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KM\6 Treasury\SRBOL\Portefølje\Portefølje\2021\06_Juni\"/>
    </mc:Choice>
  </mc:AlternateContent>
  <xr:revisionPtr revIDLastSave="0" documentId="8_{6C3B6E27-A2A0-4A34-AACD-544CD598CBD4}" xr6:coauthVersionLast="46" xr6:coauthVersionMax="46" xr10:uidLastSave="{00000000-0000-0000-0000-000000000000}"/>
  <bookViews>
    <workbookView xWindow="-120" yWindow="-120" windowWidth="29040" windowHeight="15840" activeTab="1" xr2:uid="{B7AC3107-3D19-44CC-A8AF-9B0D8352236D}"/>
  </bookViews>
  <sheets>
    <sheet name="Disclaimer" sheetId="1" r:id="rId1"/>
    <sheet name="Introduction" sheetId="2" r:id="rId2"/>
    <sheet name="FAQ" sheetId="3" r:id="rId3"/>
    <sheet name="A. HTT General" sheetId="4" r:id="rId4"/>
    <sheet name="B1. HTT Mortgage Assets" sheetId="5" r:id="rId5"/>
    <sheet name="C. HTT Harmonised Glossary" sheetId="6" r:id="rId6"/>
    <sheet name="D. Insert Nat Trans Templ" sheetId="7" r:id="rId7"/>
    <sheet name="E. Optional ECB-ECAIs data"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M">#REF!</definedName>
    <definedName name="______bal2">#REF!</definedName>
    <definedName name="_____bal2">#REF!</definedName>
    <definedName name="____bal2">#REF!</definedName>
    <definedName name="___bal2">#REF!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bal2">#REF!</definedName>
    <definedName name="_bal2">#REF!</definedName>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ccountingRegime">""</definedName>
    <definedName name="AdjRange1">#REF!</definedName>
    <definedName name="AdjRange10">#REF!</definedName>
    <definedName name="AdjRange11">#REF!</definedName>
    <definedName name="AdjRange12">#REF!</definedName>
    <definedName name="AdjRange13">#REF!</definedName>
    <definedName name="AdjRange14">#REF!</definedName>
    <definedName name="AdjRange15">#REF!</definedName>
    <definedName name="AdjRange16">#REF!</definedName>
    <definedName name="AdjRange17">#REF!</definedName>
    <definedName name="AdjRange18">#REF!</definedName>
    <definedName name="AdjRange2">#REF!</definedName>
    <definedName name="AdjRange20">#REF!</definedName>
    <definedName name="AdjRange21">#REF!</definedName>
    <definedName name="AdjRange22">#REF!</definedName>
    <definedName name="AdjRange23">#REF!</definedName>
    <definedName name="AdjRange24">#REF!</definedName>
    <definedName name="AdjRange25">#REF!</definedName>
    <definedName name="AdjRange26">#REF!</definedName>
    <definedName name="AdjRange27">#REF!</definedName>
    <definedName name="AdjRange28">#REF!</definedName>
    <definedName name="AdjRange3">#REF!</definedName>
    <definedName name="AdjRange5">#REF!</definedName>
    <definedName name="AdjRange6">#REF!</definedName>
    <definedName name="AdjRange7">#REF!</definedName>
    <definedName name="AdjRange8">#REF!</definedName>
    <definedName name="AdjRange9">#REF!</definedName>
    <definedName name="AmortisingTypes">[3]Lists!$E$56:$E$58</definedName>
    <definedName name="AnsvKap">#REF!</definedName>
    <definedName name="AS2DocOpenMode" hidden="1">"AS2DocumentEdit"</definedName>
    <definedName name="Assets_Backing">[3]Lists!$G$32:$G$34</definedName>
    <definedName name="b">#REF!</definedName>
    <definedName name="Bal">#REF!</definedName>
    <definedName name="BankNameMoodysOrgNumConcat">"Bank Name: &lt;Moody's Org. Num.&gt;"</definedName>
    <definedName name="BCDSBSAccountsHeaderRowInterval">1</definedName>
    <definedName name="BCDSBSAccountsLastColumnBreadth">3</definedName>
    <definedName name="BCDSBSAccountsRowInterval">2</definedName>
    <definedName name="BCDSBSAccountsTemplateRowCount">2</definedName>
    <definedName name="BCDSBSAdjustmentsHeaderRowInterval">1</definedName>
    <definedName name="BCDSBSAdjustmentsLastColumnBreadth">1</definedName>
    <definedName name="BCDSBSAdjustmentsRowInterval">1</definedName>
    <definedName name="BCDSBSAdjustmentsTemplateRowCount">2</definedName>
    <definedName name="BCDSLetteringAdjustmentsRowInterval">1</definedName>
    <definedName name="Commercial_Types">[3]Lists!$A$123:$A$140</definedName>
    <definedName name="CommercialCollateralTypes">[3]Lists!$A$55:$A$66</definedName>
    <definedName name="Counterparty">'[4]Verdi swapper'!$C$13</definedName>
    <definedName name="CountriesEEA">[3]Lists!$A$193:$A$218</definedName>
    <definedName name="CountryList">[3]Lists!$E$194:$E$217</definedName>
    <definedName name="CreditRiskBSAccountsHeaderRowInterval">1</definedName>
    <definedName name="CreditRiskBSAccountsRowInterval">2</definedName>
    <definedName name="CreditRiskBSAccountsTemplateRowCount">2</definedName>
    <definedName name="CreditRiskBSAdjustmentsLastColumnBreadth">1</definedName>
    <definedName name="CreditRiskBSAdjustmentsRowInterval">1</definedName>
    <definedName name="CreditRiskBSAdjustmentsTemplateRowCount">1</definedName>
    <definedName name="CreditRiskISAccountsHeaderRowInterval">1</definedName>
    <definedName name="CreditRiskISAccountsRowInterval">2</definedName>
    <definedName name="CreditRiskISAccountsTemplateRowCount">2</definedName>
    <definedName name="CreditRiskISAdjustmentsLastColumnBreadth">1</definedName>
    <definedName name="CreditRiskISAdjustmentsRowInterval">1</definedName>
    <definedName name="CreditRiskISAdjustmentsTemplateRowCount">1</definedName>
    <definedName name="Currency">"Currency: "</definedName>
    <definedName name="CurrencyScale">"Currency"</definedName>
    <definedName name="CurrYr">0</definedName>
    <definedName name="CurveToggle">'[4]Verdi swapper'!$U$10</definedName>
    <definedName name="CutOffDate">#REF!</definedName>
    <definedName name="Debtor_Type">[3]Lists!$E$81:$E$85</definedName>
    <definedName name="DefinedBenefitPlanISAccountsHeaderRowInterval">1</definedName>
    <definedName name="DefinedBenefitPlanISAccountsRowInterval">2</definedName>
    <definedName name="DefinedBenefitPlanISAccountsTemplateRowCount">2</definedName>
    <definedName name="DefinedBenefitPlanISAdjustmentsLastColumnBreadth">1</definedName>
    <definedName name="DefinedBenefitPlanISAdjustmentsRowInterval">1</definedName>
    <definedName name="DefinedBenefitPlanISAdjustmentsTemplateRowCount">1</definedName>
    <definedName name="Eligible_Ineligible">[3]Lists!$I$51:$I$52</definedName>
    <definedName name="Eurokurs">[5]Kodeark!$E$8</definedName>
    <definedName name="ExportFinanceType">[6]Lists!$K$74:$K$82</definedName>
    <definedName name="FinancialStatementPeriodEnded">"Financial statement period ended:"</definedName>
    <definedName name="first">#REF!</definedName>
    <definedName name="Fixed_Floating">[3]Lists!$F$56:$F$57</definedName>
    <definedName name="Forside">#REF!</definedName>
    <definedName name="France_Region">[3]Lists!$I$6:$I$34</definedName>
    <definedName name="Frequency">[3]Lists!$E$41:$E$42</definedName>
    <definedName name="Frequency4">[3]Lists!$F$60:$F$64</definedName>
    <definedName name="Frequency5">[3]Lists!$E$60:$E$63,[3]Lists!$E$65</definedName>
    <definedName name="Frequency6">[3]Lists!$G$67:$G$71</definedName>
    <definedName name="Frequency7">[3]Lists!$E$60:$E$65</definedName>
    <definedName name="FX">[3]Lists!$B$6:$B$29</definedName>
    <definedName name="FX_2">[3]Lists!$B$6:$B$30</definedName>
    <definedName name="fyProjectName">#REF!</definedName>
    <definedName name="general_tc" localSheetId="0">Disclaimer!$A$61</definedName>
    <definedName name="Green_bond">[6]Lists!$F$69:$F$72</definedName>
    <definedName name="Hjemmelkoder">[5]Kodeark!$H$3:$H$14</definedName>
    <definedName name="IAS39BSAccountsHeaderRowInterval">4</definedName>
    <definedName name="IAS39BSAccountsRowInterval">2</definedName>
    <definedName name="IAS39BSAccountsTemplateRowCount">2</definedName>
    <definedName name="IAS39BSAdjustmentsLastColumnBreadth">1</definedName>
    <definedName name="IAS39BSAdjustmentsRowInterval">1</definedName>
    <definedName name="IAS39BSAdjustmentsTemplateRowCount">1</definedName>
    <definedName name="IAS39ISAccountsHeaderRowInterval">2</definedName>
    <definedName name="IAS39ISAccountsRowInterval">2</definedName>
    <definedName name="IAS39ISAccountsTemplateRowCount">2</definedName>
    <definedName name="IAS39ISAdjustmentsLastColumnBreadth">1</definedName>
    <definedName name="IAS39ISAdjustmentsRowInterval">1</definedName>
    <definedName name="IAS39ISAdjustmentsTemplateRowCount">1</definedName>
    <definedName name="IncrementalTaxRate">0.02</definedName>
    <definedName name="Innskudd">#REF!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GuaranteedLoansTotal">'[1]Residential LTV'!$D$369:$D$372</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[3]Lists!$G$37:$G$42</definedName>
    <definedName name="JaNei">[5]Kodeark!$K$22:$K$24</definedName>
    <definedName name="Kode3b">[5]Kodeark!#REF!</definedName>
    <definedName name="Kolonne13">[5]Engasjementer!$Q$5:$Q$252</definedName>
    <definedName name="Kolonne16">[5]Engasjementer!$U$5:$U$252</definedName>
    <definedName name="KVARTAL">#REF!</definedName>
    <definedName name="Lists_GOS">[3]Lists!$C$162:$C$164</definedName>
    <definedName name="Lists_Sector">[3]Lists!$A$162:$A$177</definedName>
    <definedName name="LocalCurrency">"Amounts in local currency"</definedName>
    <definedName name="MaturityType">[6]Lists!$G$76:$G$79</definedName>
    <definedName name="Moodys_Scale">[3]Lists!$A$99:$A$117</definedName>
    <definedName name="måned">[5]Kodeark!$K$4:$K$8</definedName>
    <definedName name="navn">#REF!</definedName>
    <definedName name="Nominal_NPV">[3]Lists!$I$48:$I$49</definedName>
    <definedName name="NonStdGroup0RowInterval">1</definedName>
    <definedName name="NonStdLastColumnBreadth">1</definedName>
    <definedName name="NonStdTemplateRowCount">2</definedName>
    <definedName name="NOTE1">#REF!</definedName>
    <definedName name="NOTE5">#REF!</definedName>
    <definedName name="NSGroupSection">#REF!</definedName>
    <definedName name="OBSGroupSection">#REF!</definedName>
    <definedName name="OffBalanceGroup0RowInterval">1</definedName>
    <definedName name="OffBalanceLastColumnBreadth">1</definedName>
    <definedName name="OffBalanceTemplateRowCount">2</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2">[3]Lists!$E$70:$E$78</definedName>
    <definedName name="PeriodEndDate">TODAY()</definedName>
    <definedName name="Portefølje">[1]!Tabell13[#All]</definedName>
    <definedName name="Prepayment">[3]Lists!$I$45:$I$46</definedName>
    <definedName name="Principal_repayment_Patern">[3]Lists!$I$56:$I$63</definedName>
    <definedName name="PrincipalRepaymentSUbsAssets">[6]Lists!$K$62:$K$69</definedName>
    <definedName name="privacy_policy" localSheetId="0">Disclaimer!$A$136</definedName>
    <definedName name="PropertyValueLTV">[6]Lists!$G$56:$G$58</definedName>
    <definedName name="PRP">'[3]Commercial Stratified'!$B$224:$B$230</definedName>
    <definedName name="PublicSectorOptions">[3]Lists!$K$35:$K$44</definedName>
    <definedName name="RESBAL">#REF!</definedName>
    <definedName name="Resi_Alt1">#REF!</definedName>
    <definedName name="Resi_Alt2">#REF!</definedName>
    <definedName name="Resi_Alt3">#REF!</definedName>
    <definedName name="Risikovekt">[5]Kodeark!$H$3:$I$13</definedName>
    <definedName name="saldo">#REF!</definedName>
    <definedName name="sektor_base">[5]Kodeark!$B$3:$C$39</definedName>
    <definedName name="SektorTekst">[5]Kodeark!$B$3:$B$39</definedName>
    <definedName name="Selskapsnivå">[5]Kodeark!$K$18:$K$20</definedName>
    <definedName name="sikkerhets">[5]Kodeark!$E$3:$E$4</definedName>
    <definedName name="StatementType">"TYPE"</definedName>
    <definedName name="Static_Dynamic">[3]Lists!$I$41:$I$42</definedName>
    <definedName name="styre">#REF!</definedName>
    <definedName name="SubstituteCollateral_Type">[6]Lists!$K$48:$K$57</definedName>
    <definedName name="Swap_Profile">[3]Lists!$A$81:$A$83</definedName>
    <definedName name="SwapsCollateralPosting">[6]Lists!$I$71:$I$73</definedName>
    <definedName name="Tenant_Weighting">[3]Lists!$E$102:$E$105</definedName>
    <definedName name="Timeframe_DSCR">[3]Lists!$A$91:$A$95</definedName>
    <definedName name="UM_Asset1_Arrears_Option1_2OrLess">#REF!</definedName>
    <definedName name="UM_Asset1_Arrears_Option1_2To6">#REF!</definedName>
    <definedName name="UM_Asset1_Arrears_Option1_6Plus">#REF!</definedName>
    <definedName name="UM_Asset1_Arrears_Option2_3OrLess">#REF!</definedName>
    <definedName name="UM_Asset1_Arrears_Option2_3To6">#REF!</definedName>
    <definedName name="UM_Asset1_Arrears_Option2_6Plus">#REF!</definedName>
    <definedName name="UM_Asset10_Arrears_Option1_2OrLess">#REF!</definedName>
    <definedName name="UM_Asset10_Arrears_Option1_2To6">#REF!</definedName>
    <definedName name="UM_Asset10_Arrears_Option1_6Plus">#REF!</definedName>
    <definedName name="UM_Asset10_Arrears_Option2_3OrLess">#REF!</definedName>
    <definedName name="UM_Asset10_Arrears_Option2_3To6">#REF!</definedName>
    <definedName name="UM_Asset10_Arrears_Option2_6Plus">#REF!</definedName>
    <definedName name="UM_Asset10Balance">#REF!</definedName>
    <definedName name="UM_Asset10ExposureCountries">#REF!</definedName>
    <definedName name="UM_Asset10ExposureCountryOther">#REF!</definedName>
    <definedName name="UM_Asset10Fixed">#REF!</definedName>
    <definedName name="UM_Asset10Floating">#REF!</definedName>
    <definedName name="UM_Asset10Ltv0To40">#REF!</definedName>
    <definedName name="UM_Asset10Ltv100Plus">#REF!</definedName>
    <definedName name="UM_Asset10Ltv40To50">#REF!</definedName>
    <definedName name="UM_Asset10Ltv50To60">#REF!</definedName>
    <definedName name="UM_Asset10Ltv60To70">#REF!</definedName>
    <definedName name="UM_Asset10Ltv70To80">#REF!</definedName>
    <definedName name="UM_Asset10Ltv80To90">#REF!</definedName>
    <definedName name="UM_Asset10Ltv90To100">#REF!</definedName>
    <definedName name="UM_Asset10LTVType">#REF!</definedName>
    <definedName name="UM_Asset10NumberOfLoans">#REF!</definedName>
    <definedName name="UM_Asset10RegionOther">#REF!</definedName>
    <definedName name="UM_Asset10Regions">#REF!</definedName>
    <definedName name="UM_Asset1Balance">#REF!</definedName>
    <definedName name="UM_Asset1ExposureCountries">#REF!</definedName>
    <definedName name="UM_Asset1ExposureCountryOther">#REF!</definedName>
    <definedName name="UM_Asset1Fixed">#REF!</definedName>
    <definedName name="UM_Asset1Floating">#REF!</definedName>
    <definedName name="UM_Asset1Ltv0To40">#REF!</definedName>
    <definedName name="UM_Asset1Ltv100Plus">#REF!</definedName>
    <definedName name="UM_Asset1Ltv40To50">#REF!</definedName>
    <definedName name="UM_Asset1Ltv50To60">#REF!</definedName>
    <definedName name="UM_Asset1Ltv60To70">#REF!</definedName>
    <definedName name="UM_Asset1Ltv70To80">#REF!</definedName>
    <definedName name="UM_Asset1Ltv80To90">#REF!</definedName>
    <definedName name="UM_Asset1Ltv90To100">#REF!</definedName>
    <definedName name="UM_Asset1LTVType">#REF!</definedName>
    <definedName name="UM_Asset1NumberOfLoans">#REF!</definedName>
    <definedName name="UM_Asset1RegionOther">#REF!</definedName>
    <definedName name="UM_Asset1Regions">#REF!</definedName>
    <definedName name="UM_Asset2_Arrears_Option1_2OrLess">#REF!</definedName>
    <definedName name="UM_Asset2_Arrears_Option1_2To6">#REF!</definedName>
    <definedName name="UM_Asset2_Arrears_Option1_6Plus">#REF!</definedName>
    <definedName name="UM_Asset2_Arrears_Option2_3OrLess">#REF!</definedName>
    <definedName name="UM_Asset2_Arrears_Option2_3To6">#REF!</definedName>
    <definedName name="UM_Asset2_Arrears_Option2_6Plus">#REF!</definedName>
    <definedName name="UM_Asset2Balance">#REF!</definedName>
    <definedName name="UM_Asset2ExposureCountries">#REF!</definedName>
    <definedName name="UM_Asset2ExposureCountryOther">#REF!</definedName>
    <definedName name="UM_Asset2Fixed">#REF!</definedName>
    <definedName name="UM_Asset2Floating">#REF!</definedName>
    <definedName name="UM_Asset2Ltv0To40">#REF!</definedName>
    <definedName name="UM_Asset2Ltv100Plus">#REF!</definedName>
    <definedName name="UM_Asset2Ltv40To50">#REF!</definedName>
    <definedName name="UM_Asset2Ltv50To60">#REF!</definedName>
    <definedName name="UM_Asset2Ltv60To70">#REF!</definedName>
    <definedName name="UM_Asset2Ltv70To80">#REF!</definedName>
    <definedName name="UM_Asset2Ltv80To90">#REF!</definedName>
    <definedName name="UM_Asset2Ltv90To100">#REF!</definedName>
    <definedName name="UM_Asset2LTVType">#REF!</definedName>
    <definedName name="UM_Asset2NumberOfLoans">#REF!</definedName>
    <definedName name="UM_Asset2RegionOther">#REF!</definedName>
    <definedName name="UM_Asset2Regions">#REF!</definedName>
    <definedName name="UM_Asset3_Arrears_Option1_2OrLess">#REF!</definedName>
    <definedName name="UM_Asset3_Arrears_Option1_2To6">#REF!</definedName>
    <definedName name="UM_Asset3_Arrears_Option1_6Plus">#REF!</definedName>
    <definedName name="UM_Asset3_Arrears_Option2_3OrLess">#REF!</definedName>
    <definedName name="UM_Asset3_Arrears_Option2_3To6">#REF!</definedName>
    <definedName name="UM_Asset3_Arrears_Option2_6Plus">#REF!</definedName>
    <definedName name="UM_Asset3Balance">#REF!</definedName>
    <definedName name="UM_Asset3ExposureCountries">#REF!</definedName>
    <definedName name="UM_Asset3ExposureCountryOther">#REF!</definedName>
    <definedName name="UM_Asset3Fixed">#REF!</definedName>
    <definedName name="UM_Asset3Floating">#REF!</definedName>
    <definedName name="UM_Asset3Ltv0To40">#REF!</definedName>
    <definedName name="UM_Asset3Ltv100Plus">#REF!</definedName>
    <definedName name="UM_Asset3Ltv40To50">#REF!</definedName>
    <definedName name="UM_Asset3Ltv50To60">#REF!</definedName>
    <definedName name="UM_Asset3Ltv60To70">#REF!</definedName>
    <definedName name="UM_Asset3Ltv70To80">#REF!</definedName>
    <definedName name="UM_Asset3Ltv80To90">#REF!</definedName>
    <definedName name="UM_Asset3Ltv90To100">#REF!</definedName>
    <definedName name="UM_Asset3LTVType">#REF!</definedName>
    <definedName name="UM_Asset3NumberOfLoans">#REF!</definedName>
    <definedName name="UM_Asset3RegionOther">#REF!</definedName>
    <definedName name="UM_Asset3Regions">#REF!</definedName>
    <definedName name="UM_Asset4_Arrears_Option1_2OrLess">#REF!</definedName>
    <definedName name="UM_Asset4_Arrears_Option1_2To6">#REF!</definedName>
    <definedName name="UM_Asset4_Arrears_Option1_6Plus">#REF!</definedName>
    <definedName name="UM_Asset4_Arrears_Option2_3OrLess">#REF!</definedName>
    <definedName name="UM_Asset4_Arrears_Option2_3To6">#REF!</definedName>
    <definedName name="UM_Asset4_Arrears_Option2_6Plus">#REF!</definedName>
    <definedName name="UM_Asset4Balance">#REF!</definedName>
    <definedName name="UM_Asset4ExposureCountries">#REF!</definedName>
    <definedName name="UM_Asset4ExposureCountryOther">#REF!</definedName>
    <definedName name="UM_Asset4Fixed">#REF!</definedName>
    <definedName name="UM_Asset4Floating">#REF!</definedName>
    <definedName name="UM_Asset4Ltv0To40">#REF!</definedName>
    <definedName name="UM_Asset4Ltv100Plus">#REF!</definedName>
    <definedName name="UM_Asset4Ltv40To50">#REF!</definedName>
    <definedName name="UM_Asset4Ltv50To60">#REF!</definedName>
    <definedName name="UM_Asset4Ltv60To70">#REF!</definedName>
    <definedName name="UM_Asset4Ltv70To80">#REF!</definedName>
    <definedName name="UM_Asset4Ltv80To90">#REF!</definedName>
    <definedName name="UM_Asset4Ltv90To100">#REF!</definedName>
    <definedName name="UM_Asset4LTVType">#REF!</definedName>
    <definedName name="UM_Asset4NumberOfLoans">#REF!</definedName>
    <definedName name="UM_Asset4RegionOther">#REF!</definedName>
    <definedName name="UM_Asset4Regions">#REF!</definedName>
    <definedName name="UM_Asset5_Arrears_Option1_2OrLess">#REF!</definedName>
    <definedName name="UM_Asset5_Arrears_Option1_2To6">#REF!</definedName>
    <definedName name="UM_Asset5_Arrears_Option1_6Plus">#REF!</definedName>
    <definedName name="UM_Asset5_Arrears_Option2_3OrLess">#REF!</definedName>
    <definedName name="UM_Asset5_Arrears_Option2_3To6">#REF!</definedName>
    <definedName name="UM_Asset5_Arrears_Option2_6Plus">#REF!</definedName>
    <definedName name="UM_Asset5Balance">#REF!</definedName>
    <definedName name="UM_Asset5ExposureCountries">#REF!</definedName>
    <definedName name="UM_Asset5ExposureCountryOther">#REF!</definedName>
    <definedName name="UM_Asset5Fixed">#REF!</definedName>
    <definedName name="UM_Asset5Floating">#REF!</definedName>
    <definedName name="UM_Asset5Ltv0To40">#REF!</definedName>
    <definedName name="UM_Asset5Ltv100Plus">#REF!</definedName>
    <definedName name="UM_Asset5Ltv40To50">#REF!</definedName>
    <definedName name="UM_Asset5Ltv50To60">#REF!</definedName>
    <definedName name="UM_Asset5Ltv60To70">#REF!</definedName>
    <definedName name="UM_Asset5Ltv70To80">#REF!</definedName>
    <definedName name="UM_Asset5Ltv80To90">#REF!</definedName>
    <definedName name="UM_Asset5Ltv90To100">#REF!</definedName>
    <definedName name="UM_Asset5LTVType">#REF!</definedName>
    <definedName name="UM_Asset5NumberOfLoans">#REF!</definedName>
    <definedName name="UM_Asset5RegionOther">#REF!</definedName>
    <definedName name="UM_Asset5Regions">#REF!</definedName>
    <definedName name="UM_Asset6_Arrears_Option1_2OrLess">#REF!</definedName>
    <definedName name="UM_Asset6_Arrears_Option1_2To6">#REF!</definedName>
    <definedName name="UM_Asset6_Arrears_Option1_6Plus">#REF!</definedName>
    <definedName name="UM_Asset6_Arrears_Option2_3OrLess">#REF!</definedName>
    <definedName name="UM_Asset6_Arrears_Option2_3To6">#REF!</definedName>
    <definedName name="UM_Asset6_Arrears_Option2_6Plus">#REF!</definedName>
    <definedName name="UM_Asset6Balance">#REF!</definedName>
    <definedName name="UM_Asset6ExposureCountries">#REF!</definedName>
    <definedName name="UM_Asset6ExposureCountryOther">#REF!</definedName>
    <definedName name="UM_Asset6Fixed">#REF!</definedName>
    <definedName name="UM_Asset6Floating">#REF!</definedName>
    <definedName name="UM_Asset6Ltv0To40">#REF!</definedName>
    <definedName name="UM_Asset6Ltv100Plus">#REF!</definedName>
    <definedName name="UM_Asset6Ltv40To50">#REF!</definedName>
    <definedName name="UM_Asset6Ltv50To60">#REF!</definedName>
    <definedName name="UM_Asset6Ltv60To70">#REF!</definedName>
    <definedName name="UM_Asset6Ltv70To80">#REF!</definedName>
    <definedName name="UM_Asset6Ltv80To90">#REF!</definedName>
    <definedName name="UM_Asset6Ltv90To100">#REF!</definedName>
    <definedName name="UM_Asset6LTVType">#REF!</definedName>
    <definedName name="UM_Asset6NumberOfLoans">#REF!</definedName>
    <definedName name="UM_Asset6RegionOther">#REF!</definedName>
    <definedName name="UM_Asset6Regions">#REF!</definedName>
    <definedName name="UM_Asset7_Arrears_Option1_2OrLess">#REF!</definedName>
    <definedName name="UM_Asset7_Arrears_Option1_2To6">#REF!</definedName>
    <definedName name="UM_Asset7_Arrears_Option1_6Plus">#REF!</definedName>
    <definedName name="UM_Asset7_Arrears_Option2_3OrLess">#REF!</definedName>
    <definedName name="UM_Asset7_Arrears_Option2_3To6">#REF!</definedName>
    <definedName name="UM_Asset7_Arrears_Option2_6Plus">#REF!</definedName>
    <definedName name="UM_Asset7Balance">#REF!</definedName>
    <definedName name="UM_Asset7ExposureCountries">#REF!</definedName>
    <definedName name="UM_Asset7ExposureCountryOther">#REF!</definedName>
    <definedName name="UM_Asset7Fixed">#REF!</definedName>
    <definedName name="UM_Asset7Floating">#REF!</definedName>
    <definedName name="UM_Asset7Ltv0To40">#REF!</definedName>
    <definedName name="UM_Asset7Ltv100Plus">#REF!</definedName>
    <definedName name="UM_Asset7Ltv40To50">#REF!</definedName>
    <definedName name="UM_Asset7Ltv50To60">#REF!</definedName>
    <definedName name="UM_Asset7Ltv60To70">#REF!</definedName>
    <definedName name="UM_Asset7Ltv70To80">#REF!</definedName>
    <definedName name="UM_Asset7Ltv80To90">#REF!</definedName>
    <definedName name="UM_Asset7Ltv90To100">#REF!</definedName>
    <definedName name="UM_Asset7LTVType">#REF!</definedName>
    <definedName name="UM_Asset7NumberOfLoans">#REF!</definedName>
    <definedName name="UM_Asset7RegionOther">#REF!</definedName>
    <definedName name="UM_Asset7Regions">#REF!</definedName>
    <definedName name="UM_Asset8_Arrears_Option1_2OrLess">#REF!</definedName>
    <definedName name="UM_Asset8_Arrears_Option1_2To6">#REF!</definedName>
    <definedName name="UM_Asset8_Arrears_Option1_6Plus">#REF!</definedName>
    <definedName name="UM_Asset8_Arrears_Option2_3OrLess">#REF!</definedName>
    <definedName name="UM_Asset8_Arrears_Option2_3To6">#REF!</definedName>
    <definedName name="UM_Asset8_Arrears_Option2_6Plus">#REF!</definedName>
    <definedName name="UM_Asset8Balance">#REF!</definedName>
    <definedName name="UM_Asset8ExposureCountries">#REF!</definedName>
    <definedName name="UM_Asset8ExposureCountryOther">#REF!</definedName>
    <definedName name="UM_Asset8Fixed">#REF!</definedName>
    <definedName name="UM_Asset8Floating">#REF!</definedName>
    <definedName name="UM_Asset8Ltv0To40">#REF!</definedName>
    <definedName name="UM_Asset8Ltv100Plus">#REF!</definedName>
    <definedName name="UM_Asset8Ltv40To50">#REF!</definedName>
    <definedName name="UM_Asset8Ltv50To60">#REF!</definedName>
    <definedName name="UM_Asset8Ltv60To70">#REF!</definedName>
    <definedName name="UM_Asset8Ltv70To80">#REF!</definedName>
    <definedName name="UM_Asset8Ltv80To90">#REF!</definedName>
    <definedName name="UM_Asset8Ltv90To100">#REF!</definedName>
    <definedName name="UM_Asset8LTVType">#REF!</definedName>
    <definedName name="UM_Asset8NumberOfLoans">#REF!</definedName>
    <definedName name="UM_Asset8RegionOther">#REF!</definedName>
    <definedName name="UM_Asset8Regions">#REF!</definedName>
    <definedName name="UM_Asset9_Arrears_Option1_2OrLess">#REF!</definedName>
    <definedName name="UM_Asset9_Arrears_Option1_2To6">#REF!</definedName>
    <definedName name="UM_Asset9_Arrears_Option1_6Plus">#REF!</definedName>
    <definedName name="UM_Asset9_Arrears_Option2_3OrLess">#REF!</definedName>
    <definedName name="UM_Asset9_Arrears_Option2_3To6">#REF!</definedName>
    <definedName name="UM_Asset9_Arrears_Option2_6Plus">#REF!</definedName>
    <definedName name="UM_Asset9Balance">#REF!</definedName>
    <definedName name="UM_Asset9ExposureCountries">#REF!</definedName>
    <definedName name="UM_Asset9ExposureCountryOther">#REF!</definedName>
    <definedName name="UM_Asset9Fixed">#REF!</definedName>
    <definedName name="UM_Asset9Floating">#REF!</definedName>
    <definedName name="UM_Asset9Ltv0To40">#REF!</definedName>
    <definedName name="UM_Asset9Ltv100Plus">#REF!</definedName>
    <definedName name="UM_Asset9Ltv40To50">#REF!</definedName>
    <definedName name="UM_Asset9Ltv50To60">#REF!</definedName>
    <definedName name="UM_Asset9Ltv60To70">#REF!</definedName>
    <definedName name="UM_Asset9Ltv70To80">#REF!</definedName>
    <definedName name="UM_Asset9Ltv80To90">#REF!</definedName>
    <definedName name="UM_Asset9Ltv90To100">#REF!</definedName>
    <definedName name="UM_Asset9LTVType">#REF!</definedName>
    <definedName name="UM_Asset9NumberOfLoans">#REF!</definedName>
    <definedName name="UM_Asset9RegionOther">#REF!</definedName>
    <definedName name="UM_Asset9Regions">#REF!</definedName>
    <definedName name="UM_AssetTypes">#REF!</definedName>
    <definedName name="UM_CounterpartyAccountBank">#REF!</definedName>
    <definedName name="UM_CounterpartyAccountBankGuarantor">#REF!</definedName>
    <definedName name="UM_CounterpartyBackupCashManager">#REF!</definedName>
    <definedName name="UM_CounterpartyBackupServicer">#REF!</definedName>
    <definedName name="UM_CounterpartyBackupServicerFacilitator">#REF!</definedName>
    <definedName name="UM_CounterpartyCashManager">#REF!</definedName>
    <definedName name="UM_CounterpartyServicer">#REF!</definedName>
    <definedName name="UM_CounterpartySponsor">#REF!</definedName>
    <definedName name="UM_CounterpartyStandbyAccountBank">#REF!</definedName>
    <definedName name="UM_CoveredBondsBalance">#REF!</definedName>
    <definedName name="UM_CoveredBondsCurrencies">#REF!</definedName>
    <definedName name="UM_CoveredBondsCurrencyOther">#REF!</definedName>
    <definedName name="UM_CoveredBondsInterestRateFixed">#REF!</definedName>
    <definedName name="UM_CoveredBondsInterestRateFloating">#REF!</definedName>
    <definedName name="UM_CoveredBondsMaturity0To1">#REF!</definedName>
    <definedName name="UM_CoveredBondsMaturity1To2">#REF!</definedName>
    <definedName name="UM_CoveredBondsMaturity2To3">#REF!</definedName>
    <definedName name="UM_CoveredBondsMaturity3To4">#REF!</definedName>
    <definedName name="UM_CoveredBondsMaturity4To5">#REF!</definedName>
    <definedName name="UM_CoveredBondsMaturity5To10">#REF!</definedName>
    <definedName name="UM_CoveredBondsMaturityType">#REF!</definedName>
    <definedName name="UM_CoveredBondsWAL">#REF!</definedName>
    <definedName name="UM_CoverPoolBalance">#REF!</definedName>
    <definedName name="UM_CoverPoolCurrencies">#REF!</definedName>
    <definedName name="UM_CoverPoolCurrencyOther">#REF!</definedName>
    <definedName name="UM_CoverPoolInterestRateFixed">#REF!</definedName>
    <definedName name="UM_CoverPoolInterestRateFloating">#REF!</definedName>
    <definedName name="UM_CoverPoolMaturity0To1">#REF!</definedName>
    <definedName name="UM_CoverPoolMaturity1To2">#REF!</definedName>
    <definedName name="UM_CoverPoolMaturity2To3">#REF!</definedName>
    <definedName name="UM_CoverPoolMaturity3To4">#REF!</definedName>
    <definedName name="UM_CoverPoolMaturity4To5">#REF!</definedName>
    <definedName name="UM_CoverPoolMaturity5To10">#REF!</definedName>
    <definedName name="UM_CoverPoolSubstituteCollateral">#REF!</definedName>
    <definedName name="UM_CoverPoolWAL">#REF!</definedName>
    <definedName name="UM_CoverPoolWARemainingTerm">#REF!</definedName>
    <definedName name="UM_CoverPoolWASeasoning">#REF!</definedName>
    <definedName name="UM_CurrencyOfReporting">#REF!</definedName>
    <definedName name="UM_CutOffDate">#REF!</definedName>
    <definedName name="UM_LegalFramework">#REF!</definedName>
    <definedName name="UM_MainCollateralAssetType">#REF!</definedName>
    <definedName name="UM_OCCurrent">#REF!</definedName>
    <definedName name="UM_OCCurrentBasis">#REF!</definedName>
    <definedName name="UM_ProgrammeId">#REF!</definedName>
    <definedName name="UM_SwapCounterparties">#REF!</definedName>
    <definedName name="UnusualBSAccountsHeaderRowInterval">1</definedName>
    <definedName name="UnusualBSAccountsLastColumnBreadth">2</definedName>
    <definedName name="UnusualBSAccountsRowInterval">1</definedName>
    <definedName name="UnusualBSAccountsTemplateRowCount">1</definedName>
    <definedName name="UnusualGroup0HeaderRowInterval">5</definedName>
    <definedName name="UnusualGroup0RowInterval">2</definedName>
    <definedName name="UnusualISAccountsHeaderRowInterval">0</definedName>
    <definedName name="UnusualISAccountsLastColumnBreadth">2</definedName>
    <definedName name="UnusualISAccountsRowInterval">1</definedName>
    <definedName name="UnusualISAccountsTemplateRowCount">1</definedName>
    <definedName name="UnusualLastColumnBreadth">4</definedName>
    <definedName name="UnusualTemplateRowCount">1</definedName>
    <definedName name="_xlnm.Print_Area" localSheetId="3">'A. HTT General'!$A$1:$G$365</definedName>
    <definedName name="_xlnm.Print_Area" localSheetId="4">'B1. HTT Mortgage Assets'!$A$1:$G$512</definedName>
    <definedName name="_xlnm.Print_Area" localSheetId="5">'C. HTT Harmonised Glossary'!$A$1:$C$57</definedName>
    <definedName name="_xlnm.Print_Area" localSheetId="0">Disclaimer!$A$1:$A$170</definedName>
    <definedName name="_xlnm.Print_Area" localSheetId="7">'E. Optional ECB-ECAIs data'!$A$2:$G$72</definedName>
    <definedName name="_xlnm.Print_Area" localSheetId="2">FAQ!$A$1:$C$28</definedName>
    <definedName name="_xlnm.Print_Area" localSheetId="1">Introduction!$B$2:$J$43</definedName>
    <definedName name="_xlnm.Print_Area">[7]BALANSE!#REF!</definedName>
    <definedName name="_xlnm.Print_Titles" localSheetId="0">Disclaimer!$2:$2</definedName>
    <definedName name="_xlnm.Print_Titles" localSheetId="2">FAQ!$4:$4</definedName>
    <definedName name="Value_Type">[3]Lists!$A$87:$A$89</definedName>
    <definedName name="Value_Type2">[3]Lists!$A$87:$A$88</definedName>
    <definedName name="Valutakurser">#REF!</definedName>
    <definedName name="Version">#REF!</definedName>
    <definedName name="Versions">[3]Lists!$A$69:$A$75</definedName>
    <definedName name="Versjon">[5]Kodeark!$M$4:$M$12</definedName>
    <definedName name="Yes_No">[3]Lists!$E$37:$E$38</definedName>
    <definedName name="YNU">[3]Lists!$A$180:$A$182</definedName>
    <definedName name="år">[5]Kodeark!$L$4:$L$8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6" i="8" l="1"/>
  <c r="G85" i="8"/>
  <c r="G84" i="8"/>
  <c r="G83" i="8"/>
  <c r="G82" i="8"/>
  <c r="D577" i="5"/>
  <c r="G576" i="5" s="1"/>
  <c r="C577" i="5"/>
  <c r="F576" i="5" s="1"/>
  <c r="F575" i="5"/>
  <c r="G574" i="5"/>
  <c r="F574" i="5"/>
  <c r="G573" i="5"/>
  <c r="F573" i="5"/>
  <c r="F577" i="5" s="1"/>
  <c r="D570" i="5"/>
  <c r="C570" i="5"/>
  <c r="F562" i="5" s="1"/>
  <c r="G569" i="5"/>
  <c r="G568" i="5"/>
  <c r="G567" i="5"/>
  <c r="G566" i="5"/>
  <c r="F566" i="5"/>
  <c r="G565" i="5"/>
  <c r="G564" i="5"/>
  <c r="G563" i="5"/>
  <c r="G562" i="5"/>
  <c r="G561" i="5"/>
  <c r="G560" i="5"/>
  <c r="G570" i="5" s="1"/>
  <c r="D555" i="5"/>
  <c r="C555" i="5"/>
  <c r="G554" i="5"/>
  <c r="G553" i="5"/>
  <c r="G552" i="5"/>
  <c r="G551" i="5"/>
  <c r="G550" i="5"/>
  <c r="G549" i="5"/>
  <c r="G548" i="5"/>
  <c r="G547" i="5"/>
  <c r="G546" i="5"/>
  <c r="G545" i="5"/>
  <c r="G544" i="5"/>
  <c r="G543" i="5"/>
  <c r="G542" i="5"/>
  <c r="G541" i="5"/>
  <c r="G540" i="5"/>
  <c r="G539" i="5"/>
  <c r="G538" i="5"/>
  <c r="G537" i="5"/>
  <c r="G555" i="5" s="1"/>
  <c r="D532" i="5"/>
  <c r="C532" i="5"/>
  <c r="G531" i="5"/>
  <c r="G530" i="5"/>
  <c r="G529" i="5"/>
  <c r="G528" i="5"/>
  <c r="G527" i="5"/>
  <c r="G526" i="5"/>
  <c r="G525" i="5"/>
  <c r="G524" i="5"/>
  <c r="G523" i="5"/>
  <c r="G522" i="5"/>
  <c r="G521" i="5"/>
  <c r="G520" i="5"/>
  <c r="G519" i="5"/>
  <c r="G518" i="5"/>
  <c r="G517" i="5"/>
  <c r="G516" i="5"/>
  <c r="G515" i="5"/>
  <c r="G514" i="5"/>
  <c r="G532" i="5" s="1"/>
  <c r="F480" i="5"/>
  <c r="G479" i="5"/>
  <c r="F476" i="5"/>
  <c r="D475" i="5"/>
  <c r="G478" i="5" s="1"/>
  <c r="C475" i="5"/>
  <c r="F479" i="5" s="1"/>
  <c r="F473" i="5"/>
  <c r="G472" i="5"/>
  <c r="F472" i="5"/>
  <c r="G471" i="5"/>
  <c r="F471" i="5"/>
  <c r="F469" i="5"/>
  <c r="G468" i="5"/>
  <c r="F468" i="5"/>
  <c r="G467" i="5"/>
  <c r="F467" i="5"/>
  <c r="F458" i="5"/>
  <c r="G457" i="5"/>
  <c r="F454" i="5"/>
  <c r="D453" i="5"/>
  <c r="G456" i="5" s="1"/>
  <c r="C453" i="5"/>
  <c r="F457" i="5" s="1"/>
  <c r="F451" i="5"/>
  <c r="G450" i="5"/>
  <c r="F450" i="5"/>
  <c r="G449" i="5"/>
  <c r="F449" i="5"/>
  <c r="F447" i="5"/>
  <c r="G446" i="5"/>
  <c r="F446" i="5"/>
  <c r="G445" i="5"/>
  <c r="F445" i="5"/>
  <c r="D440" i="5"/>
  <c r="G437" i="5" s="1"/>
  <c r="C440" i="5"/>
  <c r="G439" i="5"/>
  <c r="G438" i="5"/>
  <c r="G436" i="5"/>
  <c r="F436" i="5"/>
  <c r="G435" i="5"/>
  <c r="G434" i="5"/>
  <c r="G432" i="5"/>
  <c r="F432" i="5"/>
  <c r="G431" i="5"/>
  <c r="G430" i="5"/>
  <c r="G429" i="5"/>
  <c r="G428" i="5"/>
  <c r="F428" i="5"/>
  <c r="G427" i="5"/>
  <c r="G426" i="5"/>
  <c r="G425" i="5"/>
  <c r="G424" i="5"/>
  <c r="F424" i="5"/>
  <c r="G423" i="5"/>
  <c r="G422" i="5"/>
  <c r="G421" i="5"/>
  <c r="G420" i="5"/>
  <c r="F420" i="5"/>
  <c r="G419" i="5"/>
  <c r="G418" i="5"/>
  <c r="G417" i="5"/>
  <c r="G416" i="5"/>
  <c r="F416" i="5"/>
  <c r="D360" i="5"/>
  <c r="G359" i="5" s="1"/>
  <c r="C360" i="5"/>
  <c r="F357" i="5" s="1"/>
  <c r="F358" i="5"/>
  <c r="G357" i="5"/>
  <c r="G356" i="5"/>
  <c r="F356" i="5"/>
  <c r="C353" i="5"/>
  <c r="D353" i="5"/>
  <c r="C297" i="5"/>
  <c r="C296" i="5"/>
  <c r="C295" i="5"/>
  <c r="C294" i="5"/>
  <c r="D293" i="5"/>
  <c r="C293" i="5"/>
  <c r="D292" i="5"/>
  <c r="C292" i="5"/>
  <c r="D291" i="5"/>
  <c r="C291" i="5"/>
  <c r="D290" i="5"/>
  <c r="C290" i="5"/>
  <c r="D289" i="5"/>
  <c r="C289" i="5"/>
  <c r="D288" i="5"/>
  <c r="C288" i="5"/>
  <c r="D287" i="5"/>
  <c r="C287" i="5"/>
  <c r="D248" i="5"/>
  <c r="C248" i="5"/>
  <c r="D247" i="5"/>
  <c r="C247" i="5"/>
  <c r="D246" i="5"/>
  <c r="C246" i="5"/>
  <c r="D245" i="5"/>
  <c r="C245" i="5"/>
  <c r="D244" i="5"/>
  <c r="C244" i="5"/>
  <c r="D243" i="5"/>
  <c r="C243" i="5"/>
  <c r="D242" i="5"/>
  <c r="C242" i="5"/>
  <c r="D241" i="5"/>
  <c r="D249" i="5" s="1"/>
  <c r="G255" i="5" s="1"/>
  <c r="C241" i="5"/>
  <c r="C227" i="5"/>
  <c r="D227" i="5"/>
  <c r="C216" i="5"/>
  <c r="G212" i="5"/>
  <c r="G196" i="5"/>
  <c r="C214" i="5"/>
  <c r="D214" i="5"/>
  <c r="G211" i="5" s="1"/>
  <c r="F180" i="5"/>
  <c r="F174" i="5"/>
  <c r="F173" i="5"/>
  <c r="F172" i="5"/>
  <c r="F171" i="5"/>
  <c r="F170" i="5"/>
  <c r="F162" i="5"/>
  <c r="F161" i="5"/>
  <c r="F160" i="5"/>
  <c r="F152" i="5"/>
  <c r="F151" i="5"/>
  <c r="F150" i="5"/>
  <c r="B111" i="5"/>
  <c r="B110" i="5"/>
  <c r="F109" i="5"/>
  <c r="B109" i="5"/>
  <c r="B108" i="5"/>
  <c r="B107" i="5"/>
  <c r="F106" i="5"/>
  <c r="B106" i="5"/>
  <c r="F105" i="5"/>
  <c r="B105" i="5"/>
  <c r="B104" i="5"/>
  <c r="F103" i="5"/>
  <c r="B103" i="5"/>
  <c r="F102" i="5"/>
  <c r="B102" i="5"/>
  <c r="B101" i="5"/>
  <c r="B100" i="5"/>
  <c r="B99" i="5"/>
  <c r="F76" i="5"/>
  <c r="D76" i="5"/>
  <c r="C76" i="5"/>
  <c r="F72" i="5"/>
  <c r="D72" i="5"/>
  <c r="C72" i="5"/>
  <c r="F44" i="5"/>
  <c r="D44" i="5"/>
  <c r="C44" i="5"/>
  <c r="F29" i="5"/>
  <c r="F28" i="5"/>
  <c r="F110" i="5"/>
  <c r="C299" i="4"/>
  <c r="C298" i="4"/>
  <c r="C297" i="4"/>
  <c r="C296" i="4"/>
  <c r="C295" i="4"/>
  <c r="C294" i="4"/>
  <c r="C291" i="4"/>
  <c r="C289" i="4"/>
  <c r="C288" i="4"/>
  <c r="F227" i="4"/>
  <c r="D167" i="4"/>
  <c r="G164" i="4"/>
  <c r="C167" i="4"/>
  <c r="D154" i="4"/>
  <c r="C154" i="4"/>
  <c r="D155" i="4"/>
  <c r="D129" i="4"/>
  <c r="G124" i="4"/>
  <c r="D100" i="4"/>
  <c r="G96" i="4" s="1"/>
  <c r="G95" i="4"/>
  <c r="C100" i="4"/>
  <c r="G86" i="4"/>
  <c r="G78" i="4"/>
  <c r="D77" i="4"/>
  <c r="G81" i="4" s="1"/>
  <c r="G75" i="4"/>
  <c r="G74" i="4"/>
  <c r="G71" i="4"/>
  <c r="C77" i="4"/>
  <c r="F64" i="4"/>
  <c r="C58" i="4"/>
  <c r="C123" i="4" s="1"/>
  <c r="C129" i="4" s="1"/>
  <c r="G217" i="4"/>
  <c r="F221" i="4"/>
  <c r="D292" i="4"/>
  <c r="D290" i="4"/>
  <c r="C290" i="4"/>
  <c r="D300" i="4"/>
  <c r="D293" i="4"/>
  <c r="C292" i="4"/>
  <c r="C293" i="4"/>
  <c r="C300" i="4"/>
  <c r="F292" i="4"/>
  <c r="G199" i="5" l="1"/>
  <c r="G200" i="5"/>
  <c r="G201" i="5"/>
  <c r="G190" i="5"/>
  <c r="G203" i="5"/>
  <c r="G204" i="5"/>
  <c r="G192" i="5"/>
  <c r="G205" i="5"/>
  <c r="G194" i="5"/>
  <c r="G209" i="5"/>
  <c r="F56" i="4"/>
  <c r="F135" i="4"/>
  <c r="F131" i="4"/>
  <c r="F128" i="4"/>
  <c r="F124" i="4"/>
  <c r="F119" i="4"/>
  <c r="F115" i="4"/>
  <c r="F127" i="4"/>
  <c r="F122" i="4"/>
  <c r="F117" i="4"/>
  <c r="F136" i="4"/>
  <c r="F126" i="4"/>
  <c r="F132" i="4"/>
  <c r="F125" i="4"/>
  <c r="F134" i="4"/>
  <c r="F121" i="4"/>
  <c r="F130" i="4"/>
  <c r="F118" i="4"/>
  <c r="F112" i="4"/>
  <c r="F133" i="4"/>
  <c r="F120" i="4"/>
  <c r="F114" i="4"/>
  <c r="F113" i="4"/>
  <c r="F123" i="4"/>
  <c r="F116" i="4"/>
  <c r="G160" i="4"/>
  <c r="G156" i="4"/>
  <c r="G162" i="4"/>
  <c r="G161" i="4"/>
  <c r="G153" i="4"/>
  <c r="G151" i="4"/>
  <c r="G149" i="4"/>
  <c r="G147" i="4"/>
  <c r="G145" i="4"/>
  <c r="G143" i="4"/>
  <c r="G141" i="4"/>
  <c r="G139" i="4"/>
  <c r="G158" i="4"/>
  <c r="G157" i="4"/>
  <c r="G152" i="4"/>
  <c r="G144" i="4"/>
  <c r="G148" i="4"/>
  <c r="G140" i="4"/>
  <c r="G154" i="4"/>
  <c r="G146" i="4"/>
  <c r="G138" i="4"/>
  <c r="G159" i="4"/>
  <c r="G150" i="4"/>
  <c r="G142" i="4"/>
  <c r="F105" i="4"/>
  <c r="F101" i="4"/>
  <c r="F98" i="4"/>
  <c r="F96" i="4"/>
  <c r="F94" i="4"/>
  <c r="F99" i="4"/>
  <c r="F103" i="4"/>
  <c r="F93" i="4"/>
  <c r="F102" i="4"/>
  <c r="F95" i="4"/>
  <c r="F104" i="4"/>
  <c r="F97" i="4"/>
  <c r="F212" i="5"/>
  <c r="F208" i="5"/>
  <c r="F204" i="5"/>
  <c r="F200" i="5"/>
  <c r="F196" i="5"/>
  <c r="F203" i="5"/>
  <c r="F194" i="5"/>
  <c r="F192" i="5"/>
  <c r="F190" i="5"/>
  <c r="F213" i="5"/>
  <c r="F202" i="5"/>
  <c r="F197" i="5"/>
  <c r="F207" i="5"/>
  <c r="F206" i="5"/>
  <c r="F201" i="5"/>
  <c r="F211" i="5"/>
  <c r="F209" i="5"/>
  <c r="F199" i="5"/>
  <c r="F210" i="5"/>
  <c r="F191" i="5"/>
  <c r="F198" i="5"/>
  <c r="F193" i="5"/>
  <c r="F205" i="5"/>
  <c r="F195" i="5"/>
  <c r="F81" i="4"/>
  <c r="F72" i="4"/>
  <c r="F74" i="4"/>
  <c r="F71" i="4"/>
  <c r="F86" i="4"/>
  <c r="F82" i="4"/>
  <c r="F80" i="4"/>
  <c r="F87" i="4"/>
  <c r="F76" i="4"/>
  <c r="F79" i="4"/>
  <c r="F73" i="4"/>
  <c r="F70" i="4"/>
  <c r="F78" i="4"/>
  <c r="F75" i="4"/>
  <c r="G233" i="5"/>
  <c r="G229" i="5"/>
  <c r="G226" i="5"/>
  <c r="G224" i="5"/>
  <c r="G222" i="5"/>
  <c r="G220" i="5"/>
  <c r="G230" i="5"/>
  <c r="G219" i="5"/>
  <c r="G221" i="5"/>
  <c r="G223" i="5"/>
  <c r="G228" i="5"/>
  <c r="G225" i="5"/>
  <c r="G232" i="5"/>
  <c r="G231" i="5"/>
  <c r="F232" i="5"/>
  <c r="F228" i="5"/>
  <c r="F226" i="5"/>
  <c r="F230" i="5"/>
  <c r="F219" i="5"/>
  <c r="F229" i="5"/>
  <c r="F221" i="5"/>
  <c r="F223" i="5"/>
  <c r="F233" i="5"/>
  <c r="F225" i="5"/>
  <c r="F222" i="5"/>
  <c r="F231" i="5"/>
  <c r="F224" i="5"/>
  <c r="F220" i="5"/>
  <c r="G99" i="4"/>
  <c r="G120" i="4"/>
  <c r="G116" i="4"/>
  <c r="G112" i="4"/>
  <c r="G133" i="4"/>
  <c r="G126" i="4"/>
  <c r="G136" i="4"/>
  <c r="G131" i="4"/>
  <c r="G130" i="4"/>
  <c r="G121" i="4"/>
  <c r="G135" i="4"/>
  <c r="C179" i="4"/>
  <c r="G225" i="4"/>
  <c r="F57" i="4"/>
  <c r="G72" i="4"/>
  <c r="G82" i="4"/>
  <c r="G97" i="4"/>
  <c r="G104" i="4"/>
  <c r="G117" i="4"/>
  <c r="G123" i="4"/>
  <c r="C155" i="4"/>
  <c r="F217" i="4"/>
  <c r="G226" i="4"/>
  <c r="C249" i="5"/>
  <c r="F166" i="4"/>
  <c r="F165" i="4"/>
  <c r="D304" i="5"/>
  <c r="G253" i="5"/>
  <c r="G247" i="5"/>
  <c r="G245" i="5"/>
  <c r="G243" i="5"/>
  <c r="G241" i="5"/>
  <c r="G254" i="5"/>
  <c r="G246" i="5"/>
  <c r="G252" i="5"/>
  <c r="G248" i="5"/>
  <c r="G244" i="5"/>
  <c r="F59" i="4"/>
  <c r="G93" i="4"/>
  <c r="F53" i="4"/>
  <c r="F60" i="4"/>
  <c r="G70" i="4"/>
  <c r="G73" i="4"/>
  <c r="G79" i="4"/>
  <c r="G98" i="4"/>
  <c r="G101" i="4"/>
  <c r="G113" i="4"/>
  <c r="G119" i="4"/>
  <c r="G125" i="4"/>
  <c r="G132" i="4"/>
  <c r="F554" i="5"/>
  <c r="F550" i="5"/>
  <c r="F546" i="5"/>
  <c r="F542" i="5"/>
  <c r="F538" i="5"/>
  <c r="F553" i="5"/>
  <c r="F549" i="5"/>
  <c r="F545" i="5"/>
  <c r="F541" i="5"/>
  <c r="F537" i="5"/>
  <c r="F552" i="5"/>
  <c r="F548" i="5"/>
  <c r="F544" i="5"/>
  <c r="F540" i="5"/>
  <c r="F547" i="5"/>
  <c r="F539" i="5"/>
  <c r="F551" i="5"/>
  <c r="F543" i="5"/>
  <c r="F54" i="4"/>
  <c r="F61" i="4"/>
  <c r="G76" i="4"/>
  <c r="G87" i="4"/>
  <c r="G127" i="4"/>
  <c r="G242" i="5"/>
  <c r="G227" i="4"/>
  <c r="G223" i="4"/>
  <c r="G218" i="4"/>
  <c r="G224" i="4"/>
  <c r="G219" i="4"/>
  <c r="G222" i="4"/>
  <c r="G102" i="4"/>
  <c r="G105" i="4"/>
  <c r="F164" i="4"/>
  <c r="D305" i="5"/>
  <c r="F55" i="4"/>
  <c r="F62" i="4"/>
  <c r="G80" i="4"/>
  <c r="G94" i="4"/>
  <c r="G114" i="4"/>
  <c r="G128" i="4"/>
  <c r="G166" i="4"/>
  <c r="G165" i="4"/>
  <c r="G167" i="4" s="1"/>
  <c r="G221" i="4"/>
  <c r="G250" i="5"/>
  <c r="G118" i="4"/>
  <c r="F226" i="4"/>
  <c r="F222" i="4"/>
  <c r="F224" i="4"/>
  <c r="F219" i="4"/>
  <c r="D45" i="4"/>
  <c r="F223" i="4"/>
  <c r="F218" i="4"/>
  <c r="F63" i="4"/>
  <c r="G103" i="4"/>
  <c r="G115" i="4"/>
  <c r="G122" i="4"/>
  <c r="G134" i="4"/>
  <c r="F225" i="4"/>
  <c r="G251" i="5"/>
  <c r="F352" i="5"/>
  <c r="F349" i="5"/>
  <c r="F346" i="5"/>
  <c r="F348" i="5"/>
  <c r="F351" i="5"/>
  <c r="F347" i="5"/>
  <c r="F350" i="5"/>
  <c r="F531" i="5"/>
  <c r="F527" i="5"/>
  <c r="F523" i="5"/>
  <c r="F519" i="5"/>
  <c r="F515" i="5"/>
  <c r="F530" i="5"/>
  <c r="F526" i="5"/>
  <c r="F522" i="5"/>
  <c r="F518" i="5"/>
  <c r="F514" i="5"/>
  <c r="F529" i="5"/>
  <c r="F525" i="5"/>
  <c r="F521" i="5"/>
  <c r="F517" i="5"/>
  <c r="F524" i="5"/>
  <c r="F516" i="5"/>
  <c r="F528" i="5"/>
  <c r="F520" i="5"/>
  <c r="C220" i="4"/>
  <c r="G191" i="5"/>
  <c r="G193" i="5"/>
  <c r="G195" i="5"/>
  <c r="G348" i="5"/>
  <c r="G351" i="5"/>
  <c r="G347" i="5"/>
  <c r="G350" i="5"/>
  <c r="G352" i="5"/>
  <c r="G349" i="5"/>
  <c r="G346" i="5"/>
  <c r="F439" i="5"/>
  <c r="F435" i="5"/>
  <c r="F431" i="5"/>
  <c r="F427" i="5"/>
  <c r="F423" i="5"/>
  <c r="F419" i="5"/>
  <c r="F438" i="5"/>
  <c r="F434" i="5"/>
  <c r="F430" i="5"/>
  <c r="F426" i="5"/>
  <c r="F422" i="5"/>
  <c r="F418" i="5"/>
  <c r="F437" i="5"/>
  <c r="F433" i="5"/>
  <c r="F429" i="5"/>
  <c r="F425" i="5"/>
  <c r="F421" i="5"/>
  <c r="F417" i="5"/>
  <c r="F108" i="5"/>
  <c r="F100" i="5"/>
  <c r="C15" i="5"/>
  <c r="F107" i="5"/>
  <c r="F99" i="5"/>
  <c r="F101" i="5"/>
  <c r="F104" i="5"/>
  <c r="G210" i="5"/>
  <c r="G206" i="5"/>
  <c r="G202" i="5"/>
  <c r="G198" i="5"/>
  <c r="G207" i="5"/>
  <c r="F111" i="5"/>
  <c r="G197" i="5"/>
  <c r="G208" i="5"/>
  <c r="G213" i="5"/>
  <c r="F440" i="5"/>
  <c r="F569" i="5"/>
  <c r="F565" i="5"/>
  <c r="F561" i="5"/>
  <c r="F568" i="5"/>
  <c r="F564" i="5"/>
  <c r="F560" i="5"/>
  <c r="F567" i="5"/>
  <c r="F563" i="5"/>
  <c r="G358" i="5"/>
  <c r="G360" i="5" s="1"/>
  <c r="G447" i="5"/>
  <c r="G453" i="5" s="1"/>
  <c r="G451" i="5"/>
  <c r="G454" i="5"/>
  <c r="G458" i="5"/>
  <c r="G469" i="5"/>
  <c r="G475" i="5" s="1"/>
  <c r="G473" i="5"/>
  <c r="G476" i="5"/>
  <c r="G480" i="5"/>
  <c r="G575" i="5"/>
  <c r="G577" i="5" s="1"/>
  <c r="F359" i="5"/>
  <c r="F360" i="5" s="1"/>
  <c r="F448" i="5"/>
  <c r="F452" i="5"/>
  <c r="F453" i="5" s="1"/>
  <c r="F455" i="5"/>
  <c r="F459" i="5"/>
  <c r="F470" i="5"/>
  <c r="F475" i="5" s="1"/>
  <c r="F474" i="5"/>
  <c r="F477" i="5"/>
  <c r="F481" i="5"/>
  <c r="G433" i="5"/>
  <c r="G440" i="5" s="1"/>
  <c r="G448" i="5"/>
  <c r="G452" i="5"/>
  <c r="G455" i="5"/>
  <c r="G459" i="5"/>
  <c r="G470" i="5"/>
  <c r="G474" i="5"/>
  <c r="G477" i="5"/>
  <c r="G481" i="5"/>
  <c r="F456" i="5"/>
  <c r="F478" i="5"/>
  <c r="F167" i="4" l="1"/>
  <c r="G155" i="4"/>
  <c r="G220" i="4"/>
  <c r="G353" i="5"/>
  <c r="G294" i="5"/>
  <c r="G300" i="5"/>
  <c r="G296" i="5"/>
  <c r="G303" i="5"/>
  <c r="G299" i="5"/>
  <c r="G293" i="5"/>
  <c r="G291" i="5"/>
  <c r="G289" i="5"/>
  <c r="G287" i="5"/>
  <c r="G302" i="5"/>
  <c r="G298" i="5"/>
  <c r="G295" i="5"/>
  <c r="D327" i="5"/>
  <c r="D328" i="5" s="1"/>
  <c r="G304" i="5"/>
  <c r="G301" i="5"/>
  <c r="G297" i="5"/>
  <c r="G288" i="5"/>
  <c r="G290" i="5"/>
  <c r="G292" i="5"/>
  <c r="F555" i="5"/>
  <c r="F100" i="4"/>
  <c r="F21" i="5"/>
  <c r="F26" i="5"/>
  <c r="F18" i="5"/>
  <c r="F12" i="5"/>
  <c r="F23" i="5"/>
  <c r="F14" i="5"/>
  <c r="F22" i="5"/>
  <c r="F13" i="5"/>
  <c r="F20" i="5"/>
  <c r="F19" i="5"/>
  <c r="F25" i="5"/>
  <c r="F24" i="5"/>
  <c r="F17" i="5"/>
  <c r="F16" i="5"/>
  <c r="G214" i="5"/>
  <c r="F220" i="4"/>
  <c r="F570" i="5"/>
  <c r="F162" i="4"/>
  <c r="F158" i="4"/>
  <c r="F157" i="4"/>
  <c r="F156" i="4"/>
  <c r="F161" i="4"/>
  <c r="F153" i="4"/>
  <c r="F151" i="4"/>
  <c r="F149" i="4"/>
  <c r="F147" i="4"/>
  <c r="F145" i="4"/>
  <c r="F143" i="4"/>
  <c r="F141" i="4"/>
  <c r="F139" i="4"/>
  <c r="F160" i="4"/>
  <c r="F150" i="4"/>
  <c r="F142" i="4"/>
  <c r="F138" i="4"/>
  <c r="F152" i="4"/>
  <c r="F144" i="4"/>
  <c r="F154" i="4"/>
  <c r="F146" i="4"/>
  <c r="F148" i="4"/>
  <c r="F140" i="4"/>
  <c r="F159" i="4"/>
  <c r="F227" i="5"/>
  <c r="F214" i="5"/>
  <c r="F353" i="5"/>
  <c r="G77" i="4"/>
  <c r="C207" i="4"/>
  <c r="F182" i="4"/>
  <c r="F175" i="4"/>
  <c r="F187" i="4"/>
  <c r="F178" i="4"/>
  <c r="F186" i="4"/>
  <c r="F177" i="4"/>
  <c r="F185" i="4"/>
  <c r="F184" i="4"/>
  <c r="F183" i="4"/>
  <c r="F181" i="4"/>
  <c r="F180" i="4"/>
  <c r="F174" i="4"/>
  <c r="G129" i="4"/>
  <c r="G227" i="5"/>
  <c r="F532" i="5"/>
  <c r="F58" i="4"/>
  <c r="G249" i="5"/>
  <c r="F129" i="4"/>
  <c r="G100" i="4"/>
  <c r="F255" i="5"/>
  <c r="F251" i="5"/>
  <c r="F248" i="5"/>
  <c r="F246" i="5"/>
  <c r="F244" i="5"/>
  <c r="F242" i="5"/>
  <c r="C304" i="5"/>
  <c r="C305" i="5" s="1"/>
  <c r="F241" i="5"/>
  <c r="F254" i="5"/>
  <c r="F253" i="5"/>
  <c r="F243" i="5"/>
  <c r="F247" i="5"/>
  <c r="F250" i="5"/>
  <c r="F245" i="5"/>
  <c r="F252" i="5"/>
  <c r="F77" i="4"/>
  <c r="C208" i="4" l="1"/>
  <c r="F212" i="4" s="1"/>
  <c r="C327" i="5"/>
  <c r="C328" i="5" s="1"/>
  <c r="F304" i="5"/>
  <c r="F301" i="5"/>
  <c r="F297" i="5"/>
  <c r="F292" i="5"/>
  <c r="F290" i="5"/>
  <c r="F288" i="5"/>
  <c r="F300" i="5"/>
  <c r="F296" i="5"/>
  <c r="F303" i="5"/>
  <c r="F299" i="5"/>
  <c r="F295" i="5"/>
  <c r="F294" i="5"/>
  <c r="F291" i="5"/>
  <c r="F302" i="5"/>
  <c r="F293" i="5"/>
  <c r="F298" i="5"/>
  <c r="F287" i="5"/>
  <c r="F289" i="5"/>
  <c r="G310" i="5"/>
  <c r="G328" i="5" s="1"/>
  <c r="D343" i="5"/>
  <c r="F201" i="4"/>
  <c r="F198" i="4"/>
  <c r="F215" i="4"/>
  <c r="F179" i="4"/>
  <c r="F15" i="5"/>
  <c r="G305" i="5"/>
  <c r="F249" i="5"/>
  <c r="F155" i="4"/>
  <c r="F206" i="4" l="1"/>
  <c r="F196" i="4"/>
  <c r="F205" i="4"/>
  <c r="F209" i="4"/>
  <c r="F200" i="4"/>
  <c r="F202" i="4"/>
  <c r="F197" i="4"/>
  <c r="F210" i="4"/>
  <c r="F213" i="4"/>
  <c r="F204" i="4"/>
  <c r="F211" i="4"/>
  <c r="F194" i="4"/>
  <c r="F193" i="4"/>
  <c r="F214" i="4"/>
  <c r="F203" i="4"/>
  <c r="F195" i="4"/>
  <c r="F199" i="4"/>
  <c r="G341" i="5"/>
  <c r="G337" i="5"/>
  <c r="G333" i="5"/>
  <c r="G340" i="5"/>
  <c r="G336" i="5"/>
  <c r="G339" i="5"/>
  <c r="G335" i="5"/>
  <c r="G342" i="5"/>
  <c r="G338" i="5"/>
  <c r="G334" i="5"/>
  <c r="F305" i="5"/>
  <c r="F310" i="5"/>
  <c r="F328" i="5" s="1"/>
  <c r="C343" i="5"/>
  <c r="F208" i="4" l="1"/>
  <c r="F342" i="5"/>
  <c r="F338" i="5"/>
  <c r="F334" i="5"/>
  <c r="F341" i="5"/>
  <c r="F337" i="5"/>
  <c r="F333" i="5"/>
  <c r="F340" i="5"/>
  <c r="F336" i="5"/>
  <c r="F339" i="5"/>
  <c r="F335" i="5"/>
  <c r="G343" i="5"/>
  <c r="F343" i="5" l="1"/>
</calcChain>
</file>

<file path=xl/sharedStrings.xml><?xml version="1.0" encoding="utf-8"?>
<sst xmlns="http://schemas.openxmlformats.org/spreadsheetml/2006/main" count="2618" uniqueCount="1521">
  <si>
    <t xml:space="preserve">Disclaimer - Important notices </t>
  </si>
  <si>
    <t xml:space="preserve">This material has been prepared on the basis of the information provided by SR-Boligkreditt AS, a wholly owned subsidiary of SpareBank 1 SR-Bank ASA (referred to as "SR-Bank") and public available sources . </t>
  </si>
  <si>
    <t>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SR-Bank is not under any obligation to update or keep current the information contained herein.</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</si>
  <si>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</si>
  <si>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Harmonised Transparency Template</t>
  </si>
  <si>
    <t>2021 Version</t>
  </si>
  <si>
    <t>Norway</t>
  </si>
  <si>
    <t>SR-Boligkreditt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</si>
  <si>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</si>
  <si>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</si>
  <si>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</si>
  <si>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</si>
  <si>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</si>
  <si>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</si>
  <si>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</si>
  <si>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</si>
  <si>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</si>
  <si>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</si>
  <si>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</si>
  <si>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</si>
  <si>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Frequently Asked Questions (FAQ)</t>
  </si>
  <si>
    <t>Please delete this tab once you have completed this file</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</si>
  <si>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</si>
  <si>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</si>
  <si>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</si>
  <si>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</si>
  <si>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</si>
  <si>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</si>
  <si>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</si>
  <si>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</si>
  <si>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</si>
  <si>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</si>
  <si>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</si>
  <si>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</si>
  <si>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</si>
  <si>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</si>
  <si>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</si>
  <si>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</si>
  <si>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</si>
  <si>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</si>
  <si>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</si>
  <si>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</si>
  <si>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</si>
  <si>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</si>
  <si>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</si>
  <si>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</si>
  <si>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</si>
  <si>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</si>
  <si>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</si>
  <si>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</si>
  <si>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</si>
  <si>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</si>
  <si>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</si>
  <si>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</si>
  <si>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</si>
  <si>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</si>
  <si>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</si>
  <si>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</si>
  <si>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</si>
  <si>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</si>
  <si>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</si>
  <si>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</si>
  <si>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</si>
  <si>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</si>
  <si>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</si>
  <si>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</si>
  <si>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</si>
  <si>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</si>
  <si>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2021</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</si>
  <si>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</si>
  <si>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</si>
  <si>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</si>
  <si>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</si>
  <si>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</si>
  <si>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</si>
  <si>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</si>
  <si>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</si>
  <si>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</si>
  <si>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</si>
  <si>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</si>
  <si>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</si>
  <si>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</si>
  <si>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</si>
  <si>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</si>
  <si>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</si>
  <si>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</si>
  <si>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https://coveredbondlabel.com/issuer/132/</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</si>
  <si>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</si>
  <si>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</si>
  <si>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</si>
  <si>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</si>
  <si>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</si>
  <si>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</si>
  <si>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</si>
  <si>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</si>
  <si>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</si>
  <si>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</si>
  <si>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</si>
  <si>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</si>
  <si>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</si>
  <si>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</si>
  <si>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</si>
  <si>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</si>
  <si>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</si>
  <si>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</si>
  <si>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</si>
  <si>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</si>
  <si>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</si>
  <si>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</si>
  <si>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</si>
  <si>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</si>
  <si>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</si>
  <si>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</si>
  <si>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</si>
  <si>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</si>
  <si>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</si>
  <si>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</si>
  <si>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</si>
  <si>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</si>
  <si>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</si>
  <si>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</si>
  <si>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</si>
  <si>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</si>
  <si>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</si>
  <si>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</si>
  <si>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</si>
  <si>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</si>
  <si>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</si>
  <si>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</si>
  <si>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</si>
  <si>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</si>
  <si>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LCR eligibility</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</si>
  <si>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</si>
  <si>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</si>
  <si>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</si>
  <si>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</si>
  <si>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</si>
  <si>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</si>
  <si>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</si>
  <si>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</si>
  <si>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</si>
  <si>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</si>
  <si>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</si>
  <si>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</si>
  <si>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</si>
  <si>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</si>
  <si>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</si>
  <si>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</si>
  <si>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</si>
  <si>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</si>
  <si>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</si>
  <si>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</si>
  <si>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</si>
  <si>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</si>
  <si>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</si>
  <si>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</si>
  <si>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</si>
  <si>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</si>
  <si>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</si>
  <si>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</si>
  <si>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</si>
  <si>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</si>
  <si>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</si>
  <si>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</si>
  <si>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</si>
  <si>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</si>
  <si>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</si>
  <si>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</si>
  <si>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</si>
  <si>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</si>
  <si>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</si>
  <si>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</si>
  <si>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</si>
  <si>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</si>
  <si>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</si>
  <si>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</si>
  <si>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</si>
  <si>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</si>
  <si>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</si>
  <si>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</si>
  <si>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</si>
  <si>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</si>
  <si>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</si>
  <si>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</si>
  <si>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</si>
  <si>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</si>
  <si>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</si>
  <si>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</si>
  <si>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</si>
  <si>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</si>
  <si>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</si>
  <si>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</si>
  <si>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</si>
  <si>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</si>
  <si>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</si>
  <si>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</si>
  <si>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</si>
  <si>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</si>
  <si>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</si>
  <si>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</si>
  <si>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</si>
  <si>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</si>
  <si>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</si>
  <si>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</si>
  <si>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</si>
  <si>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</si>
  <si>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</si>
  <si>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</si>
  <si>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</si>
  <si>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</si>
  <si>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</si>
  <si>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</si>
  <si>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</si>
  <si>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</si>
  <si>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</si>
  <si>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</si>
  <si>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</si>
  <si>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</si>
  <si>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</si>
  <si>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</si>
  <si>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</si>
  <si>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</si>
  <si>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</si>
  <si>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</si>
  <si>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</si>
  <si>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</si>
  <si>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</si>
  <si>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</si>
  <si>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</si>
  <si>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</si>
  <si>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</si>
  <si>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</si>
  <si>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</si>
  <si>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</si>
  <si>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</si>
  <si>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</si>
  <si>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</si>
  <si>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</si>
  <si>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</si>
  <si>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</si>
  <si>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</si>
  <si>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</si>
  <si>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</si>
  <si>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</si>
  <si>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</si>
  <si>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</si>
  <si>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</si>
  <si>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</si>
  <si>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</si>
  <si>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</si>
  <si>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</si>
  <si>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</si>
  <si>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</si>
  <si>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</si>
  <si>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</si>
  <si>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</si>
  <si>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</si>
  <si>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</si>
  <si>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</si>
  <si>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</si>
  <si>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</si>
  <si>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</si>
  <si>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</si>
  <si>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</si>
  <si>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</si>
  <si>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</si>
  <si>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</si>
  <si>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</si>
  <si>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</si>
  <si>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</si>
  <si>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</si>
  <si>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</si>
  <si>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</si>
  <si>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</si>
  <si>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</si>
  <si>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</si>
  <si>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</si>
  <si>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</si>
  <si>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</si>
  <si>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</si>
  <si>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</si>
  <si>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</si>
  <si>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</si>
  <si>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</si>
  <si>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</si>
  <si>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</si>
  <si>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</si>
  <si>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</si>
  <si>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</si>
  <si>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</si>
  <si>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</si>
  <si>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</si>
  <si>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</si>
  <si>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</si>
  <si>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</si>
  <si>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</si>
  <si>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</si>
  <si>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</si>
  <si>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</si>
  <si>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</si>
  <si>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</si>
  <si>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</si>
  <si>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</si>
  <si>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</si>
  <si>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</si>
  <si>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</si>
  <si>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</si>
  <si>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</si>
  <si>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</si>
  <si>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</si>
  <si>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</si>
  <si>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</si>
  <si>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</si>
  <si>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</si>
  <si>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</si>
  <si>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</si>
  <si>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</si>
  <si>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</si>
  <si>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</si>
  <si>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</si>
  <si>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</si>
  <si>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</si>
  <si>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</si>
  <si>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</si>
  <si>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</si>
  <si>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</si>
  <si>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</si>
  <si>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</si>
  <si>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</si>
  <si>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</si>
  <si>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</si>
  <si>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</si>
  <si>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</si>
  <si>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</si>
  <si>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</si>
  <si>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</si>
  <si>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</si>
  <si>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</si>
  <si>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</si>
  <si>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</si>
  <si>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</si>
  <si>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</si>
  <si>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</si>
  <si>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</si>
  <si>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</si>
  <si>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</si>
  <si>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</si>
  <si>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</si>
  <si>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</si>
  <si>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</si>
  <si>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</si>
  <si>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</si>
  <si>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</si>
  <si>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</si>
  <si>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</si>
  <si>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</si>
  <si>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</si>
  <si>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</si>
  <si>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</si>
  <si>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</si>
  <si>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</si>
  <si>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</si>
  <si>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</si>
  <si>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</si>
  <si>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</si>
  <si>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</si>
  <si>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</si>
  <si>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</si>
  <si>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</si>
  <si>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</si>
  <si>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</si>
  <si>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</si>
  <si>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</si>
  <si>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</si>
  <si>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</si>
  <si>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</si>
  <si>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</si>
  <si>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</si>
  <si>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</si>
  <si>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</si>
  <si>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</si>
  <si>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</si>
  <si>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</si>
  <si>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</si>
  <si>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</si>
  <si>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</si>
  <si>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</si>
  <si>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</si>
  <si>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</si>
  <si>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</si>
  <si>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</si>
  <si>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</si>
  <si>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</si>
  <si>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</si>
  <si>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</si>
  <si>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</si>
  <si>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</si>
  <si>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</si>
  <si>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</si>
  <si>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</si>
  <si>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</si>
  <si>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</si>
  <si>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</si>
  <si>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</si>
  <si>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</si>
  <si>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</si>
  <si>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</si>
  <si>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</si>
  <si>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</si>
  <si>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</si>
  <si>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</si>
  <si>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</si>
  <si>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</si>
  <si>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</si>
  <si>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</si>
  <si>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</si>
  <si>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</si>
  <si>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</si>
  <si>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</si>
  <si>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</si>
  <si>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</si>
  <si>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</si>
  <si>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</si>
  <si>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</si>
  <si>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</si>
  <si>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</si>
  <si>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</si>
  <si>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</si>
  <si>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</si>
  <si>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</si>
  <si>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</si>
  <si>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</si>
  <si>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</si>
  <si>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</si>
  <si>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</si>
  <si>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</si>
  <si>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</si>
  <si>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</si>
  <si>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</si>
  <si>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</si>
  <si>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</si>
  <si>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</si>
  <si>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</si>
  <si>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</si>
  <si>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</si>
  <si>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</si>
  <si>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</si>
  <si>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</si>
  <si>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</si>
  <si>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</si>
  <si>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</si>
  <si>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</si>
  <si>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</si>
  <si>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</si>
  <si>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</si>
  <si>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</si>
  <si>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</si>
  <si>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</si>
  <si>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</si>
  <si>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</si>
  <si>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</si>
  <si>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</si>
  <si>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</si>
  <si>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</si>
  <si>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</si>
  <si>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</si>
  <si>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</si>
  <si>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</si>
  <si>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</si>
  <si>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</si>
  <si>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</si>
  <si>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</si>
  <si>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</si>
  <si>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</si>
  <si>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</si>
  <si>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</si>
  <si>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</si>
  <si>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</si>
  <si>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</si>
  <si>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</si>
  <si>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</si>
  <si>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</si>
  <si>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</si>
  <si>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</si>
  <si>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</si>
  <si>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</si>
  <si>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</si>
  <si>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</si>
  <si>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</si>
  <si>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</si>
  <si>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</si>
  <si>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</si>
  <si>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</si>
  <si>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</si>
  <si>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</si>
  <si>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</si>
  <si>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</si>
  <si>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</si>
  <si>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</si>
  <si>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</si>
  <si>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</si>
  <si>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</si>
  <si>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</si>
  <si>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</si>
  <si>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</si>
  <si>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</si>
  <si>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</si>
  <si>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</si>
  <si>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</si>
  <si>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</si>
  <si>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</si>
  <si>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</si>
  <si>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</si>
  <si>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</si>
  <si>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</si>
  <si>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</si>
  <si>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</si>
  <si>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</si>
  <si>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</si>
  <si>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</si>
  <si>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Passed</t>
  </si>
  <si>
    <t>OG.6.1.2</t>
  </si>
  <si>
    <t>Interest Covereage Test (passe/failed)</t>
  </si>
  <si>
    <t>OG.6.1.3</t>
  </si>
  <si>
    <t xml:space="preserve">Cash Manager </t>
  </si>
  <si>
    <t>SpareBank 1 SR-Bank</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</si>
  <si>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</si>
  <si>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</si>
  <si>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</si>
  <si>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</si>
  <si>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</si>
  <si>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</si>
  <si>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</si>
  <si>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</si>
  <si>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</si>
  <si>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</si>
  <si>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</si>
  <si>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</si>
  <si>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</si>
  <si>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</si>
  <si>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</si>
  <si>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</si>
  <si>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</si>
  <si>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</si>
  <si>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</si>
  <si>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</si>
  <si>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</si>
  <si>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</si>
  <si>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</si>
  <si>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</si>
  <si>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</si>
  <si>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</si>
  <si>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</si>
  <si>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</si>
  <si>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</si>
  <si>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</si>
  <si>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</si>
  <si>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</si>
  <si>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</si>
  <si>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</si>
  <si>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</si>
  <si>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</si>
  <si>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</si>
  <si>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</si>
  <si>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</si>
  <si>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</si>
  <si>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</si>
  <si>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</si>
  <si>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</si>
  <si>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</si>
  <si>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</si>
  <si>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</si>
  <si>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</si>
  <si>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</si>
  <si>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</si>
  <si>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</si>
  <si>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</si>
  <si>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</si>
  <si>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</si>
  <si>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</si>
  <si>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</si>
  <si>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</si>
  <si>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</si>
  <si>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</si>
  <si>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</si>
  <si>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</si>
  <si>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</si>
  <si>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</si>
  <si>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</si>
  <si>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</si>
  <si>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</si>
  <si>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</si>
  <si>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</si>
  <si>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</si>
  <si>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</si>
  <si>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</si>
  <si>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</si>
  <si>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</si>
  <si>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</si>
  <si>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</si>
  <si>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</si>
  <si>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</si>
  <si>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</si>
  <si>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</si>
  <si>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</si>
  <si>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</si>
  <si>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</si>
  <si>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</si>
  <si>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</si>
  <si>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</si>
  <si>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</si>
  <si>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</si>
  <si>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</si>
  <si>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</si>
  <si>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</si>
  <si>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</si>
  <si>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</si>
  <si>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</si>
  <si>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</si>
  <si>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</si>
  <si>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</si>
  <si>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</si>
  <si>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</si>
  <si>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</si>
  <si>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</si>
  <si>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</si>
  <si>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</si>
  <si>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</si>
  <si>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</si>
  <si>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</si>
  <si>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</si>
  <si>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</si>
  <si>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</si>
  <si>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</si>
  <si>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</si>
  <si>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</si>
  <si>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</si>
  <si>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</si>
  <si>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</si>
  <si>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</si>
  <si>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</si>
  <si>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</si>
  <si>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</si>
  <si>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</si>
  <si>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</si>
  <si>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</si>
  <si>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</si>
  <si>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</si>
  <si>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</si>
  <si>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</si>
  <si>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</si>
  <si>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</si>
  <si>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</si>
  <si>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</si>
  <si>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</si>
  <si>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</si>
  <si>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</si>
  <si>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</si>
  <si>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</si>
  <si>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</si>
  <si>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</si>
  <si>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</si>
  <si>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</si>
  <si>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</si>
  <si>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</si>
  <si>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</si>
  <si>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</si>
  <si>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</si>
  <si>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</si>
  <si>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</si>
  <si>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</si>
  <si>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</si>
  <si>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</si>
  <si>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</si>
  <si>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</si>
  <si>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</si>
  <si>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</si>
  <si>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</si>
  <si>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</si>
  <si>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</si>
  <si>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</si>
  <si>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</si>
  <si>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</si>
  <si>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</si>
  <si>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</si>
  <si>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</si>
  <si>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</si>
  <si>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</si>
  <si>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</si>
  <si>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</si>
  <si>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</si>
  <si>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</si>
  <si>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</si>
  <si>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</si>
  <si>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</si>
  <si>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</si>
  <si>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</si>
  <si>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</si>
  <si>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</si>
  <si>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</si>
  <si>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</si>
  <si>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</si>
  <si>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</si>
  <si>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</si>
  <si>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</si>
  <si>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</si>
  <si>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</si>
  <si>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</si>
  <si>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</si>
  <si>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</si>
  <si>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</si>
  <si>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</si>
  <si>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</si>
  <si>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</si>
  <si>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</si>
  <si>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</si>
  <si>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</si>
  <si>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</si>
  <si>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</si>
  <si>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</si>
  <si>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</si>
  <si>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</si>
  <si>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</si>
  <si>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</si>
  <si>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</si>
  <si>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</si>
  <si>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</si>
  <si>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TBC at a country level</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</si>
  <si>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</si>
  <si>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</si>
  <si>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</si>
  <si>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</si>
  <si>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</si>
  <si>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</si>
  <si>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</si>
  <si>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</si>
  <si>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</si>
  <si>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</si>
  <si>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</si>
  <si>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</si>
  <si>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</si>
  <si>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</si>
  <si>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</si>
  <si>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</si>
  <si>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</si>
  <si>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</si>
  <si>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</si>
  <si>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</si>
  <si>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</si>
  <si>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</si>
  <si>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</si>
  <si>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</si>
  <si>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</si>
  <si>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</si>
  <si>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</si>
  <si>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</si>
  <si>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</si>
  <si>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</si>
  <si>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</si>
  <si>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</si>
  <si>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</si>
  <si>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</si>
  <si>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</si>
  <si>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</si>
  <si>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</si>
  <si>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</si>
  <si>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</si>
  <si>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</si>
  <si>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</si>
  <si>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</si>
  <si>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</si>
  <si>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</si>
  <si>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</si>
  <si>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</si>
  <si>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</si>
  <si>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</si>
  <si>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</si>
  <si>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</si>
  <si>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</si>
  <si>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</si>
  <si>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</si>
  <si>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</si>
  <si>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</si>
  <si>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</si>
  <si>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</si>
  <si>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</si>
  <si>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</si>
  <si>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</si>
  <si>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</si>
  <si>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</si>
  <si>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</si>
  <si>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</si>
  <si>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</si>
  <si>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</si>
  <si>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</si>
  <si>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</si>
  <si>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</si>
  <si>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</si>
  <si>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</si>
  <si>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</si>
  <si>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</si>
  <si>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</si>
  <si>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</si>
  <si>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</si>
  <si>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</si>
  <si>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</si>
  <si>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</si>
  <si>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</si>
  <si>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</si>
  <si>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</si>
  <si>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</si>
  <si>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</si>
  <si>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</si>
  <si>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</si>
  <si>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</si>
  <si>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</si>
  <si>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</si>
  <si>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</si>
  <si>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 1,000,000</t>
  </si>
  <si>
    <t>M.7A.10.3</t>
  </si>
  <si>
    <t xml:space="preserve"> &gt; 1,000,000 ≤ 2,000,000</t>
  </si>
  <si>
    <t>M.7A.10.4</t>
  </si>
  <si>
    <t xml:space="preserve"> &gt; 2,000,000 ≤ 3,000,000</t>
  </si>
  <si>
    <t>M.7A.10.5</t>
  </si>
  <si>
    <t xml:space="preserve"> &gt; 3,000,000 ≤ 5,000,000</t>
  </si>
  <si>
    <t>M.7A.10.6</t>
  </si>
  <si>
    <t xml:space="preserve"> &gt; 5,000,000 ≤ 12,000,000</t>
  </si>
  <si>
    <t>M.7A.10.7</t>
  </si>
  <si>
    <t>x &gt; 12 000 000</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</si>
  <si>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</si>
  <si>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</si>
  <si>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</si>
  <si>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</si>
  <si>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</si>
  <si>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</si>
  <si>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</si>
  <si>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</si>
  <si>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</si>
  <si>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</si>
  <si>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</si>
  <si>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</si>
  <si>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</si>
  <si>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</si>
  <si>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</si>
  <si>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</si>
  <si>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</si>
  <si>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</si>
  <si>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</si>
  <si>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</si>
  <si>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</si>
  <si>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</si>
  <si>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</si>
  <si>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</si>
  <si>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</si>
  <si>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</si>
  <si>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</si>
  <si>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</si>
  <si>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</si>
  <si>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</si>
  <si>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</si>
  <si>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</si>
  <si>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</si>
  <si>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</si>
  <si>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</si>
  <si>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</si>
  <si>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</si>
  <si>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</si>
  <si>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</si>
  <si>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</si>
  <si>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</si>
  <si>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</si>
  <si>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</si>
  <si>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</si>
  <si>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</si>
  <si>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</si>
  <si>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</si>
  <si>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</si>
  <si>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</si>
  <si>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</si>
  <si>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</si>
  <si>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</si>
  <si>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</si>
  <si>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</si>
  <si>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</si>
  <si>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</si>
  <si>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</si>
  <si>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</si>
  <si>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</si>
  <si>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</si>
  <si>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</si>
  <si>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</si>
  <si>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</si>
  <si>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</si>
  <si>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</si>
  <si>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</si>
  <si>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</si>
  <si>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</si>
  <si>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</si>
  <si>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</si>
  <si>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</si>
  <si>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</si>
  <si>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</si>
  <si>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</si>
  <si>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</si>
  <si>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</si>
  <si>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</si>
  <si>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</si>
  <si>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</si>
  <si>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</si>
  <si>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</si>
  <si>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</si>
  <si>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</si>
  <si>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</si>
  <si>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</si>
  <si>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</si>
  <si>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</si>
  <si>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</si>
  <si>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</si>
  <si>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</si>
  <si>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</si>
  <si>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</si>
  <si>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</si>
  <si>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</si>
  <si>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</si>
  <si>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</si>
  <si>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</si>
  <si>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</si>
  <si>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</si>
  <si>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</si>
  <si>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</si>
  <si>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</si>
  <si>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</si>
  <si>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</si>
  <si>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</si>
  <si>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</si>
  <si>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</si>
  <si>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</si>
  <si>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</si>
  <si>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</si>
  <si>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</si>
  <si>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</si>
  <si>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</si>
  <si>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</si>
  <si>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</si>
  <si>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</si>
  <si>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</si>
  <si>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</si>
  <si>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</si>
  <si>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</si>
  <si>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</si>
  <si>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</si>
  <si>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</si>
  <si>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</si>
  <si>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</si>
  <si>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</si>
  <si>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</si>
  <si>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</si>
  <si>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</si>
  <si>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</si>
  <si>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</si>
  <si>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H</t>
  </si>
  <si>
    <t>M.7A.15.9</t>
  </si>
  <si>
    <t>I</t>
  </si>
  <si>
    <t>M.7A.15.10</t>
  </si>
  <si>
    <t>J</t>
  </si>
  <si>
    <t>M.7A.15.11</t>
  </si>
  <si>
    <t>K</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</si>
  <si>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</si>
  <si>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</si>
  <si>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</si>
  <si>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</si>
  <si>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</si>
  <si>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</si>
  <si>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</si>
  <si>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</si>
  <si>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</si>
  <si>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</si>
  <si>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</si>
  <si>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</si>
  <si>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</si>
  <si>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</si>
  <si>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</si>
  <si>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</si>
  <si>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</si>
  <si>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</si>
  <si>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</si>
  <si>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</si>
  <si>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</si>
  <si>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</si>
  <si>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</si>
  <si>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</si>
  <si>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</si>
  <si>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</si>
  <si>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</si>
  <si>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</si>
  <si>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</si>
  <si>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</si>
  <si>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</si>
  <si>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</si>
  <si>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</si>
  <si>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</si>
  <si>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</si>
  <si>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</si>
  <si>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</si>
  <si>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</si>
  <si>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</si>
  <si>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</si>
  <si>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</si>
  <si>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</si>
  <si>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</si>
  <si>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</si>
  <si>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</si>
  <si>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</si>
  <si>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</si>
  <si>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</si>
  <si>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</si>
  <si>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</si>
  <si>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</si>
  <si>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</si>
  <si>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</si>
  <si>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</si>
  <si>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</si>
  <si>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</si>
  <si>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</si>
  <si>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</si>
  <si>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</si>
  <si>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</si>
  <si>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</si>
  <si>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</si>
  <si>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</si>
  <si>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</si>
  <si>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</si>
  <si>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</si>
  <si>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</si>
  <si>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</si>
  <si>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</si>
  <si>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</si>
  <si>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</si>
  <si>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</si>
  <si>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</si>
  <si>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</si>
  <si>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</si>
  <si>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</si>
  <si>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</si>
  <si>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</si>
  <si>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</si>
  <si>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</si>
  <si>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</si>
  <si>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</si>
  <si>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</si>
  <si>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</si>
  <si>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</si>
  <si>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</si>
  <si>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</si>
  <si>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</si>
  <si>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</si>
  <si>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</si>
  <si>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</si>
  <si>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</si>
  <si>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</si>
  <si>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</si>
  <si>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</si>
  <si>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</si>
  <si>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</si>
  <si>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</si>
  <si>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</si>
  <si>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</si>
  <si>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</si>
  <si>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</si>
  <si>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</si>
  <si>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</si>
  <si>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</si>
  <si>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</si>
  <si>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</si>
  <si>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</si>
  <si>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</si>
  <si>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</si>
  <si>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</si>
  <si>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</si>
  <si>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</si>
  <si>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</si>
  <si>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</si>
  <si>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</si>
  <si>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</si>
  <si>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</si>
  <si>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</si>
  <si>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</si>
  <si>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</si>
  <si>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</si>
  <si>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</si>
  <si>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</si>
  <si>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</si>
  <si>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</si>
  <si>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</si>
  <si>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</si>
  <si>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</si>
  <si>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</si>
  <si>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</si>
  <si>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</si>
  <si>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</si>
  <si>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</si>
  <si>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</si>
  <si>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</si>
  <si>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</si>
  <si>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</si>
  <si>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</si>
  <si>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</si>
  <si>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</si>
  <si>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</si>
  <si>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</si>
  <si>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</si>
  <si>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</si>
  <si>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</si>
  <si>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</si>
  <si>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</si>
  <si>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</si>
  <si>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</si>
  <si>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</si>
  <si>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</si>
  <si>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</si>
  <si>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</si>
  <si>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</si>
  <si>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</si>
  <si>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</si>
  <si>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</si>
  <si>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</si>
  <si>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</si>
  <si>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</si>
  <si>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</si>
  <si>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</si>
  <si>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</si>
  <si>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</si>
  <si>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</si>
  <si>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</si>
  <si>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</si>
  <si>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</si>
  <si>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</si>
  <si>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</si>
  <si>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</si>
  <si>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</si>
  <si>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</si>
  <si>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</si>
  <si>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</si>
  <si>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</si>
  <si>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[Mark as ND1 if not relevant]</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</si>
  <si>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</si>
  <si>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</si>
  <si>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</si>
  <si>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</si>
  <si>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</si>
  <si>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</si>
  <si>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</si>
  <si>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</si>
  <si>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</si>
  <si>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</si>
  <si>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</si>
  <si>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</si>
  <si>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</si>
  <si>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</si>
  <si>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</si>
  <si>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</si>
  <si>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</si>
  <si>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</si>
  <si>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</si>
  <si>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</si>
  <si>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</si>
  <si>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</si>
  <si>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</si>
  <si>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</si>
  <si>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</si>
  <si>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</si>
  <si>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</si>
  <si>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</si>
  <si>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</si>
  <si>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</si>
  <si>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</si>
  <si>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</si>
  <si>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</si>
  <si>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</si>
  <si>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</si>
  <si>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</si>
  <si>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</si>
  <si>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</si>
  <si>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</si>
  <si>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</si>
  <si>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</si>
  <si>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</si>
  <si>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</si>
  <si>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</si>
  <si>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</si>
  <si>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</si>
  <si>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</si>
  <si>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</si>
  <si>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</si>
  <si>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</si>
  <si>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</si>
  <si>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</si>
  <si>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</si>
  <si>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</si>
  <si>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</si>
  <si>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</si>
  <si>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</si>
  <si>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</si>
  <si>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</si>
  <si>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</si>
  <si>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</si>
  <si>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</si>
  <si>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</si>
  <si>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</si>
  <si>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</si>
  <si>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</si>
  <si>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</si>
  <si>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</si>
  <si>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</si>
  <si>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</si>
  <si>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</si>
  <si>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</si>
  <si>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</si>
  <si>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</si>
  <si>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</si>
  <si>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</si>
  <si>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</si>
  <si>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</si>
  <si>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</si>
  <si>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</si>
  <si>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</si>
  <si>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</si>
  <si>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</si>
  <si>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</si>
  <si>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</si>
  <si>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</si>
  <si>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</si>
  <si>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</si>
  <si>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</si>
  <si>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</si>
  <si>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</si>
  <si>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</si>
  <si>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</si>
  <si>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</si>
  <si>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</si>
  <si>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</si>
  <si>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</si>
  <si>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</si>
  <si>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</si>
  <si>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</si>
  <si>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</si>
  <si>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</si>
  <si>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</si>
  <si>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</si>
  <si>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</si>
  <si>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</si>
  <si>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</si>
  <si>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</si>
  <si>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</si>
  <si>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</si>
  <si>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</si>
  <si>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</si>
  <si>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</si>
  <si>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</si>
  <si>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</si>
  <si>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</si>
  <si>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</si>
  <si>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</si>
  <si>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</si>
  <si>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</si>
  <si>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</si>
  <si>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</si>
  <si>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</si>
  <si>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</si>
  <si>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</si>
  <si>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</si>
  <si>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</si>
  <si>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</si>
  <si>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</si>
  <si>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</si>
  <si>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</si>
  <si>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</si>
  <si>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</si>
  <si>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</si>
  <si>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</si>
  <si>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</si>
  <si>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</si>
  <si>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</si>
  <si>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</si>
  <si>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</si>
  <si>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</si>
  <si>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</si>
  <si>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</si>
  <si>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</si>
  <si>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</si>
  <si>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</si>
  <si>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</si>
  <si>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</si>
  <si>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</si>
  <si>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</si>
  <si>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</si>
  <si>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</si>
  <si>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</si>
  <si>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</si>
  <si>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</si>
  <si>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</si>
  <si>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</si>
  <si>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</si>
  <si>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</si>
  <si>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</si>
  <si>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</si>
  <si>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indexed 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</si>
  <si>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</si>
  <si>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</si>
  <si>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</si>
  <si>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</si>
  <si>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</si>
  <si>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HG.1.13</t>
  </si>
  <si>
    <t>Non-performing loans</t>
  </si>
  <si>
    <t>Non performing loans over 90 days after due date.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</si>
  <si>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</si>
  <si>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</si>
  <si>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</si>
  <si>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</si>
  <si>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</si>
  <si>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</si>
  <si>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</si>
  <si>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</si>
  <si>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</si>
  <si>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</si>
  <si>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</si>
  <si>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</si>
  <si>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</si>
  <si>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</si>
  <si>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</si>
  <si>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</si>
  <si>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</si>
  <si>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</si>
  <si>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</si>
  <si>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</si>
  <si>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</si>
  <si>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</si>
  <si>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</si>
  <si>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</si>
  <si>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</si>
  <si>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</si>
  <si>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</si>
  <si>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</si>
  <si>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</si>
  <si>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</si>
  <si>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</si>
  <si>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</si>
  <si>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</si>
  <si>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</si>
  <si>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</si>
  <si>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</si>
  <si>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</si>
  <si>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</si>
  <si>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</si>
  <si>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</si>
  <si>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</si>
  <si>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</si>
  <si>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</si>
  <si>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</si>
  <si>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</si>
  <si>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</si>
  <si>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</si>
  <si>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</si>
  <si>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</si>
  <si>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</si>
  <si>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Norwegian Transparency Template</t>
  </si>
  <si>
    <t>Additional information from Norwegian Issuers using HTT</t>
  </si>
  <si>
    <t>Stresstest - House price decline</t>
  </si>
  <si>
    <t>House price decline</t>
  </si>
  <si>
    <t>Current</t>
  </si>
  <si>
    <t>Total cover pool balance (NOKbn)</t>
  </si>
  <si>
    <t>WA indexed LTV (%)</t>
  </si>
  <si>
    <t>Eligible cover pool balance (NOKbn)</t>
  </si>
  <si>
    <t>Total outstanding covered bonds (NOKbn)</t>
  </si>
  <si>
    <t>Eligible overcollateralization</t>
  </si>
  <si>
    <t>Additional comments</t>
  </si>
  <si>
    <t>Stresstest is based on nominal values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</si>
  <si>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</si>
  <si>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</si>
  <si>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</si>
  <si>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</si>
  <si>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</si>
  <si>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</si>
  <si>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</si>
  <si>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</si>
  <si>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</si>
  <si>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</si>
  <si>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</si>
  <si>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</si>
  <si>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</si>
  <si>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</si>
  <si>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</si>
  <si>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</si>
  <si>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</si>
  <si>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 xml:space="preserve">SpareBank 1 SR-Bank </t>
  </si>
  <si>
    <t>549300Q3OIWRHQUQM052</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</si>
  <si>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</si>
  <si>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</si>
  <si>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</si>
  <si>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</si>
  <si>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</si>
  <si>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</si>
  <si>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</si>
  <si>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</si>
  <si>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</si>
  <si>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</si>
  <si>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</si>
  <si>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</si>
  <si>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</si>
  <si>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</si>
  <si>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</si>
  <si>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</si>
  <si>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</si>
  <si>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Nordic Trustee</t>
  </si>
  <si>
    <t>E.1.1.11</t>
  </si>
  <si>
    <t>Cover Pool Monitor</t>
  </si>
  <si>
    <t>PricewaterhouseCoopers AS</t>
  </si>
  <si>
    <t>OE.1.1.1</t>
  </si>
  <si>
    <t>OE.1.1.2</t>
  </si>
  <si>
    <t>OE.1.1.3</t>
  </si>
  <si>
    <t>OE.1.1.4</t>
  </si>
  <si>
    <t>OE.1.1.5</t>
  </si>
  <si>
    <t>OE.1.1.6</t>
  </si>
  <si>
    <t>OE.1.1.7</t>
  </si>
  <si>
    <t>OE.1.1.8</t>
  </si>
  <si>
    <t>Swap Counterparties</t>
  </si>
  <si>
    <t>Guarantor (if applicable)</t>
  </si>
  <si>
    <t>Type of Swap</t>
  </si>
  <si>
    <t>E.2.1.1</t>
  </si>
  <si>
    <t>FX</t>
  </si>
  <si>
    <t>E.2.1.2</t>
  </si>
  <si>
    <t>IRS</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</si>
  <si>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</si>
  <si>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</si>
  <si>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</si>
  <si>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</si>
  <si>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</si>
  <si>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</si>
  <si>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</si>
  <si>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</si>
  <si>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</si>
  <si>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</si>
  <si>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</si>
  <si>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</si>
  <si>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</si>
  <si>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</si>
  <si>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</si>
  <si>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</si>
  <si>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</si>
  <si>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</si>
  <si>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</si>
  <si>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</si>
  <si>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</si>
  <si>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</si>
  <si>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</si>
  <si>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</si>
  <si>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</si>
  <si>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</si>
  <si>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</si>
  <si>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</si>
  <si>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</si>
  <si>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</si>
  <si>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</si>
  <si>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</si>
  <si>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</si>
  <si>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</si>
  <si>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</si>
  <si>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</si>
  <si>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</si>
  <si>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</si>
  <si>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</si>
  <si>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</si>
  <si>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</si>
  <si>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</si>
  <si>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</si>
  <si>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</si>
  <si>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</si>
  <si>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</si>
  <si>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</si>
  <si>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</si>
  <si>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</si>
  <si>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</si>
  <si>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</si>
  <si>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</si>
  <si>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</si>
  <si>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</si>
  <si>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</si>
  <si>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</si>
  <si>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</si>
  <si>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</si>
  <si>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</si>
  <si>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</si>
  <si>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</si>
  <si>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</si>
  <si>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</si>
  <si>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</si>
  <si>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</si>
  <si>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</si>
  <si>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</si>
  <si>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</si>
  <si>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</si>
  <si>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</si>
  <si>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</si>
  <si>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</si>
  <si>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</si>
  <si>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</si>
  <si>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</si>
  <si>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</si>
  <si>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</si>
  <si>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</si>
  <si>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</si>
  <si>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</si>
  <si>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</si>
  <si>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</si>
  <si>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</si>
  <si>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</si>
  <si>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</si>
  <si>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</si>
  <si>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</si>
  <si>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Reporting Date: 11/08/21</t>
  </si>
  <si>
    <t>Cut-off Date: 30/06/21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</si>
</sst>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
    <numFmt numFmtId="167" formatCode="0.0"/>
    <numFmt numFmtId="168" formatCode="_(* #,##0.00_);_(* \(#,##0.00\);_(* &quot;-&quot;??_);_(@_)"/>
    <numFmt numFmtId="169" formatCode="#,##0_ ;\-#,##0\ "/>
  </numFmts>
  <fonts count="49"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1"/>
      <name val="Calibri"/>
      <family val="2"/>
      <scheme val="minor"/>
    </font>
    <font>
      <sz val="13"/>
      <color theme="1"/>
      <name val="Calibri"/>
      <family val="2"/>
      <scheme val="minor"/>
    </font>
    <font>
      <sz val="13"/>
      <color rgb="FF1E1B1D"/>
      <name val="Calibri"/>
      <family val="2"/>
      <scheme val="minor"/>
    </font>
    <font>
      <b/>
      <sz val="14"/>
      <name val="Calibri"/>
      <family val="2"/>
      <scheme val="minor"/>
    </font>
    <font>
      <b/>
      <sz val="13"/>
      <name val="Calibri"/>
      <family val="2"/>
      <scheme val="minor"/>
    </font>
    <font>
      <sz val="13"/>
      <name val="Calibri"/>
      <family val="2"/>
      <scheme val="minor"/>
    </font>
    <font>
      <b/>
      <sz val="13"/>
      <color rgb="FF33333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sz val="10"/>
      <color theme="1"/>
      <name val="Arial"/>
      <family val="2"/>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4">
    <xf numFmtId="0" fontId="0" fillId="0" borderId="0"/>
    <xf numFmtId="168"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02">
    <xf numFmtId="0" fontId="0" fillId="0" borderId="0" xfId="0"/>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9"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6"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5" fillId="2" borderId="0" xfId="3" applyFont="1" applyFill="1" applyBorder="1" applyAlignment="1">
      <alignment horizontal="center"/>
    </xf>
    <xf numFmtId="0" fontId="5" fillId="0" borderId="0" xfId="3" applyFont="1" applyAlignment="1"/>
    <xf numFmtId="0" fontId="5" fillId="0" borderId="0" xfId="3" applyFont="1" applyAlignment="1"/>
    <xf numFmtId="0" fontId="5" fillId="3" borderId="0" xfId="0" applyFont="1" applyFill="1" applyAlignment="1">
      <alignment horizontal="center"/>
    </xf>
    <xf numFmtId="0" fontId="0" fillId="0" borderId="0" xfId="0"/>
    <xf numFmtId="0" fontId="5" fillId="3" borderId="0" xfId="3" applyFont="1" applyFill="1" applyBorder="1" applyAlignment="1">
      <alignment horizontal="center"/>
    </xf>
    <xf numFmtId="0" fontId="16" fillId="0" borderId="6" xfId="0" applyFont="1" applyBorder="1"/>
    <xf numFmtId="0" fontId="16" fillId="0" borderId="7" xfId="0" applyFont="1" applyBorder="1"/>
    <xf numFmtId="0" fontId="16" fillId="0" borderId="8" xfId="0" applyFont="1" applyBorder="1"/>
    <xf numFmtId="0" fontId="6" fillId="0" borderId="0" xfId="0" applyFont="1" applyAlignment="1">
      <alignment horizontal="left"/>
    </xf>
    <xf numFmtId="0" fontId="23" fillId="0" borderId="0" xfId="0" applyFont="1" applyAlignment="1">
      <alignment horizontal="left"/>
    </xf>
    <xf numFmtId="0" fontId="24" fillId="0" borderId="0" xfId="0" applyFont="1"/>
    <xf numFmtId="0" fontId="19" fillId="0" borderId="0" xfId="0" applyFont="1" applyAlignment="1">
      <alignment horizontal="left" vertical="center"/>
    </xf>
    <xf numFmtId="0" fontId="23" fillId="0" borderId="0" xfId="0" applyFont="1" applyAlignment="1">
      <alignment horizontal="left"/>
    </xf>
    <xf numFmtId="0" fontId="0" fillId="4" borderId="0" xfId="0" applyFill="1"/>
    <xf numFmtId="0" fontId="24" fillId="0" borderId="0" xfId="0" applyFont="1" applyAlignment="1">
      <alignment horizontal="center" vertical="center"/>
    </xf>
    <xf numFmtId="0" fontId="24" fillId="0" borderId="0" xfId="0" applyFont="1" applyAlignment="1">
      <alignment vertical="center" wrapText="1"/>
    </xf>
    <xf numFmtId="0" fontId="25" fillId="0" borderId="9" xfId="0" applyFont="1" applyBorder="1" applyAlignment="1">
      <alignment horizontal="center" vertical="center" wrapText="1"/>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5" fillId="0" borderId="0" xfId="0" applyFont="1"/>
    <xf numFmtId="0" fontId="4" fillId="0" borderId="0" xfId="0" applyFont="1"/>
    <xf numFmtId="0" fontId="27" fillId="5" borderId="10" xfId="0" quotePrefix="1" applyFont="1" applyFill="1" applyBorder="1" applyAlignment="1">
      <alignment horizontal="left" vertical="center"/>
    </xf>
    <xf numFmtId="0" fontId="27" fillId="5" borderId="12" xfId="0" quotePrefix="1" applyFont="1" applyFill="1" applyBorder="1" applyAlignment="1">
      <alignment horizontal="center" vertical="center" wrapText="1"/>
    </xf>
    <xf numFmtId="0" fontId="27" fillId="5" borderId="11" xfId="0" quotePrefix="1" applyFont="1" applyFill="1" applyBorder="1" applyAlignment="1">
      <alignment horizontal="center" vertical="center" wrapText="1"/>
    </xf>
    <xf numFmtId="0" fontId="28" fillId="6" borderId="10" xfId="0" quotePrefix="1" applyFont="1" applyFill="1" applyBorder="1" applyAlignment="1">
      <alignment horizontal="left" vertical="center"/>
    </xf>
    <xf numFmtId="0" fontId="28" fillId="6" borderId="13" xfId="0" quotePrefix="1" applyFont="1" applyFill="1" applyBorder="1" applyAlignment="1">
      <alignment horizontal="left" vertical="center"/>
    </xf>
    <xf numFmtId="0" fontId="24"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13" xfId="0" applyBorder="1" applyAlignment="1">
      <alignment vertical="center" wrapText="1"/>
    </xf>
    <xf numFmtId="0" fontId="24" fillId="0" borderId="13" xfId="0" applyFont="1" applyBorder="1" applyAlignment="1">
      <alignment horizontal="center" vertical="center"/>
    </xf>
    <xf numFmtId="0" fontId="8" fillId="0" borderId="13" xfId="0" applyFont="1" applyBorder="1" applyAlignment="1">
      <alignment vertical="center" wrapText="1"/>
    </xf>
    <xf numFmtId="0" fontId="29" fillId="5" borderId="11" xfId="0" quotePrefix="1"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center" vertical="center"/>
    </xf>
    <xf numFmtId="0" fontId="30" fillId="0" borderId="0" xfId="0" applyFont="1" applyAlignment="1">
      <alignment horizontal="center" vertical="center" wrapText="1"/>
    </xf>
    <xf numFmtId="0" fontId="0" fillId="0" borderId="14" xfId="0" applyBorder="1" applyAlignment="1">
      <alignment horizontal="center" vertical="center" wrapText="1"/>
    </xf>
    <xf numFmtId="0" fontId="8" fillId="0" borderId="0" xfId="0" applyFont="1" applyAlignment="1">
      <alignment horizontal="center" vertical="center" wrapText="1"/>
    </xf>
    <xf numFmtId="0" fontId="26" fillId="0" borderId="0" xfId="0" applyFont="1" applyAlignment="1">
      <alignment vertical="center" wrapText="1"/>
    </xf>
    <xf numFmtId="0" fontId="26" fillId="3" borderId="0" xfId="0" applyFont="1" applyFill="1" applyAlignment="1">
      <alignment horizontal="center" vertical="center" wrapText="1"/>
    </xf>
    <xf numFmtId="0" fontId="8" fillId="0" borderId="15" xfId="0" applyFont="1" applyBorder="1" applyAlignment="1">
      <alignment horizontal="center" vertical="center" wrapText="1"/>
    </xf>
    <xf numFmtId="0" fontId="26" fillId="0" borderId="0" xfId="0" applyFont="1" applyAlignment="1">
      <alignment horizontal="center" vertical="center" wrapText="1"/>
    </xf>
    <xf numFmtId="0" fontId="26" fillId="2" borderId="16" xfId="0" applyFont="1" applyFill="1" applyBorder="1" applyAlignment="1">
      <alignment horizontal="center" vertical="center" wrapText="1"/>
    </xf>
    <xf numFmtId="0" fontId="31" fillId="0" borderId="0" xfId="0" applyFont="1" applyAlignment="1">
      <alignment horizontal="center" vertical="center" wrapText="1"/>
    </xf>
    <xf numFmtId="0" fontId="15" fillId="0" borderId="17" xfId="3" quotePrefix="1" applyFill="1" applyBorder="1" applyAlignment="1">
      <alignment horizontal="center" vertical="center" wrapText="1"/>
    </xf>
    <xf numFmtId="0" fontId="15" fillId="0" borderId="17" xfId="3" applyFill="1" applyBorder="1" applyAlignment="1">
      <alignment horizontal="center" vertical="center" wrapText="1"/>
    </xf>
    <xf numFmtId="0" fontId="15" fillId="0" borderId="18"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6" fillId="2" borderId="0" xfId="0" applyFont="1" applyFill="1" applyAlignment="1">
      <alignment horizontal="center" vertical="center" wrapText="1"/>
    </xf>
    <xf numFmtId="0" fontId="31" fillId="2" borderId="0" xfId="0" applyFont="1" applyFill="1" applyAlignment="1">
      <alignment horizontal="center" vertical="center" wrapText="1"/>
    </xf>
    <xf numFmtId="0" fontId="0" fillId="2" borderId="0" xfId="0" applyFill="1" applyAlignment="1">
      <alignment horizontal="center" vertical="center" wrapText="1"/>
    </xf>
    <xf numFmtId="0" fontId="32" fillId="0" borderId="0" xfId="0" applyFont="1" applyAlignment="1">
      <alignment horizontal="center" vertical="center" wrapText="1"/>
    </xf>
    <xf numFmtId="0" fontId="15" fillId="0" borderId="0" xfId="3" applyFill="1" applyBorder="1" applyAlignment="1" applyProtection="1">
      <alignment horizontal="center" vertical="center" wrapText="1"/>
    </xf>
    <xf numFmtId="14" fontId="8" fillId="0" borderId="0" xfId="0" applyNumberFormat="1" applyFont="1" applyAlignment="1">
      <alignment horizontal="center" vertical="center" wrapText="1"/>
    </xf>
    <xf numFmtId="0" fontId="33" fillId="0" borderId="0" xfId="0" applyFont="1" applyAlignment="1">
      <alignment horizontal="center" vertical="center" wrapText="1"/>
    </xf>
    <xf numFmtId="0" fontId="34" fillId="0" borderId="0" xfId="3" quotePrefix="1" applyFont="1" applyFill="1" applyBorder="1" applyAlignment="1">
      <alignment horizontal="center" vertical="center" wrapText="1"/>
    </xf>
    <xf numFmtId="0" fontId="8" fillId="0" borderId="0" xfId="0" quotePrefix="1" applyFont="1" applyAlignment="1">
      <alignment horizontal="center" vertical="center" wrapText="1"/>
    </xf>
    <xf numFmtId="0" fontId="32" fillId="0" borderId="0" xfId="0" quotePrefix="1" applyFont="1" applyAlignment="1">
      <alignment horizontal="center" vertical="center" wrapText="1"/>
    </xf>
    <xf numFmtId="0" fontId="32" fillId="6" borderId="0" xfId="0" applyFont="1" applyFill="1" applyAlignment="1">
      <alignment horizontal="center" vertical="center" wrapText="1"/>
    </xf>
    <xf numFmtId="0" fontId="28" fillId="6" borderId="0" xfId="0" quotePrefix="1" applyFont="1" applyFill="1" applyAlignment="1">
      <alignment horizontal="center" vertical="center" wrapText="1"/>
    </xf>
    <xf numFmtId="0" fontId="31" fillId="6" borderId="0" xfId="0" applyFont="1" applyFill="1" applyAlignment="1">
      <alignment horizontal="center" vertical="center" wrapText="1"/>
    </xf>
    <xf numFmtId="0" fontId="4" fillId="6" borderId="0" xfId="0" applyFont="1" applyFill="1" applyAlignment="1">
      <alignment horizontal="center" vertical="center" wrapText="1"/>
    </xf>
    <xf numFmtId="164" fontId="8" fillId="0" borderId="0" xfId="0" quotePrefix="1" applyNumberFormat="1" applyFont="1" applyAlignment="1">
      <alignment horizontal="center" vertical="center" wrapText="1"/>
    </xf>
    <xf numFmtId="0" fontId="33" fillId="0" borderId="0" xfId="0" quotePrefix="1" applyFont="1" applyAlignment="1">
      <alignment horizontal="center" vertical="center" wrapText="1"/>
    </xf>
    <xf numFmtId="164" fontId="8" fillId="0" borderId="0" xfId="0" applyNumberFormat="1" applyFont="1" applyAlignment="1">
      <alignment horizontal="center" vertical="center" wrapText="1"/>
    </xf>
    <xf numFmtId="0" fontId="32" fillId="6" borderId="0" xfId="0" quotePrefix="1" applyFont="1" applyFill="1" applyAlignment="1">
      <alignment horizontal="center" vertical="center" wrapText="1"/>
    </xf>
    <xf numFmtId="165" fontId="8" fillId="0" borderId="0" xfId="2" applyNumberFormat="1" applyFont="1" applyFill="1" applyBorder="1" applyAlignment="1">
      <alignment horizontal="center" vertical="center" wrapText="1"/>
    </xf>
    <xf numFmtId="166" fontId="8" fillId="0" borderId="0" xfId="2" applyNumberFormat="1" applyFont="1" applyFill="1" applyBorder="1" applyAlignment="1" applyProtection="1">
      <alignment horizontal="center" vertical="center" wrapText="1"/>
    </xf>
    <xf numFmtId="9" fontId="8" fillId="0" borderId="0" xfId="2" applyFont="1" applyFill="1" applyBorder="1" applyAlignment="1">
      <alignment horizontal="center" vertical="center" wrapText="1"/>
    </xf>
    <xf numFmtId="3" fontId="8" fillId="0" borderId="0" xfId="0" quotePrefix="1" applyNumberFormat="1" applyFont="1" applyAlignment="1">
      <alignment horizontal="center" vertical="center" wrapText="1"/>
    </xf>
    <xf numFmtId="165" fontId="8" fillId="0" borderId="0" xfId="0" quotePrefix="1" applyNumberFormat="1" applyFont="1" applyAlignment="1">
      <alignment horizontal="center" vertical="center" wrapText="1"/>
    </xf>
    <xf numFmtId="10" fontId="8" fillId="0" borderId="0" xfId="0" quotePrefix="1" applyNumberFormat="1" applyFont="1" applyAlignment="1">
      <alignment horizontal="center" vertical="center" wrapText="1"/>
    </xf>
    <xf numFmtId="0" fontId="8" fillId="0" borderId="0" xfId="0" quotePrefix="1" applyFont="1" applyAlignment="1">
      <alignment horizontal="right" vertical="center" wrapText="1"/>
    </xf>
    <xf numFmtId="165" fontId="8" fillId="0" borderId="0" xfId="2" quotePrefix="1" applyNumberFormat="1" applyFont="1" applyFill="1" applyBorder="1" applyAlignment="1">
      <alignment horizontal="center" vertical="center" wrapText="1"/>
    </xf>
    <xf numFmtId="0" fontId="33" fillId="0" borderId="0" xfId="0" applyFont="1" applyAlignment="1">
      <alignment horizontal="right" vertical="center" wrapText="1"/>
    </xf>
    <xf numFmtId="164" fontId="30" fillId="0" borderId="0" xfId="0" applyNumberFormat="1" applyFont="1" applyAlignment="1">
      <alignment horizontal="center" vertical="center" wrapText="1"/>
    </xf>
    <xf numFmtId="9" fontId="8" fillId="0" borderId="0" xfId="2" quotePrefix="1" applyFont="1" applyFill="1" applyBorder="1" applyAlignment="1">
      <alignment horizontal="center" vertical="center" wrapText="1"/>
    </xf>
    <xf numFmtId="0" fontId="35" fillId="6" borderId="0" xfId="0" applyFont="1" applyFill="1" applyAlignment="1">
      <alignment horizontal="center" vertical="center" wrapText="1"/>
    </xf>
    <xf numFmtId="167" fontId="8"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6"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7" fontId="32" fillId="0" borderId="0" xfId="0" applyNumberFormat="1" applyFont="1" applyAlignment="1">
      <alignment horizontal="center" vertical="center" wrapText="1"/>
    </xf>
    <xf numFmtId="0" fontId="28" fillId="6" borderId="0" xfId="0" applyFont="1" applyFill="1" applyAlignment="1">
      <alignment horizontal="center" vertical="center" wrapText="1"/>
    </xf>
    <xf numFmtId="0" fontId="37"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33" fillId="0" borderId="0" xfId="0" quotePrefix="1" applyFont="1" applyAlignment="1">
      <alignment horizontal="right" vertical="center" wrapText="1"/>
    </xf>
    <xf numFmtId="164" fontId="33" fillId="0" borderId="0" xfId="0" quotePrefix="1" applyNumberFormat="1" applyFont="1" applyAlignment="1">
      <alignment horizontal="right" vertical="center" wrapText="1"/>
    </xf>
    <xf numFmtId="3" fontId="8" fillId="0" borderId="0" xfId="0" applyNumberFormat="1" applyFont="1" applyAlignment="1">
      <alignment horizontal="center" vertical="center" wrapText="1"/>
    </xf>
    <xf numFmtId="0" fontId="0" fillId="0" borderId="0" xfId="0" applyAlignment="1">
      <alignment horizontal="center"/>
    </xf>
    <xf numFmtId="0" fontId="38" fillId="0" borderId="0" xfId="0" applyFont="1" applyAlignment="1">
      <alignment horizontal="left" vertical="center"/>
    </xf>
    <xf numFmtId="0" fontId="38" fillId="0" borderId="0" xfId="0" applyFont="1" applyAlignment="1">
      <alignment horizontal="center" vertical="center" wrapText="1"/>
    </xf>
    <xf numFmtId="0" fontId="39" fillId="0" borderId="0" xfId="0" applyFont="1" applyAlignment="1">
      <alignment horizontal="center" vertical="center" wrapText="1"/>
    </xf>
    <xf numFmtId="0" fontId="15" fillId="0" borderId="0" xfId="3" applyFill="1" applyBorder="1" applyAlignment="1">
      <alignment horizontal="center" vertical="center" wrapText="1"/>
    </xf>
    <xf numFmtId="0" fontId="40" fillId="0" borderId="0" xfId="0" applyFont="1" applyAlignment="1">
      <alignment horizontal="center" vertical="center" wrapText="1"/>
    </xf>
    <xf numFmtId="0" fontId="15" fillId="0" borderId="0" xfId="3" applyAlignment="1">
      <alignment horizontal="center"/>
    </xf>
    <xf numFmtId="0" fontId="15" fillId="0" borderId="17" xfId="3" applyFill="1" applyBorder="1" applyAlignment="1" applyProtection="1">
      <alignment horizontal="center" vertical="center" wrapText="1"/>
    </xf>
    <xf numFmtId="0" fontId="15" fillId="0" borderId="17" xfId="3" quotePrefix="1" applyFill="1" applyBorder="1" applyAlignment="1" applyProtection="1">
      <alignment horizontal="right" vertical="center" wrapText="1"/>
    </xf>
    <xf numFmtId="0" fontId="15" fillId="0" borderId="18"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8" fillId="0" borderId="0" xfId="0" applyFont="1" applyAlignment="1">
      <alignment horizontal="right" vertical="center" wrapText="1"/>
    </xf>
    <xf numFmtId="165" fontId="8" fillId="0" borderId="0" xfId="2" applyNumberFormat="1" applyFont="1" applyFill="1" applyBorder="1" applyAlignment="1" applyProtection="1">
      <alignment horizontal="center" vertical="center" wrapText="1"/>
    </xf>
    <xf numFmtId="166" fontId="8" fillId="0" borderId="0" xfId="0" applyNumberFormat="1" applyFont="1" applyAlignment="1">
      <alignment horizontal="center" vertical="center" wrapText="1"/>
    </xf>
    <xf numFmtId="165" fontId="8" fillId="0" borderId="0" xfId="0" applyNumberFormat="1" applyFont="1" applyAlignment="1">
      <alignment horizontal="center" vertical="center" wrapText="1"/>
    </xf>
    <xf numFmtId="0" fontId="41" fillId="0" borderId="0" xfId="0" applyFont="1" applyAlignment="1">
      <alignment horizontal="center" vertical="center" wrapText="1"/>
    </xf>
    <xf numFmtId="165" fontId="41"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33" fillId="0" borderId="0" xfId="2" applyFont="1" applyFill="1" applyBorder="1" applyAlignment="1" applyProtection="1">
      <alignment horizontal="center" vertical="center" wrapText="1"/>
    </xf>
    <xf numFmtId="0" fontId="32" fillId="5" borderId="0" xfId="0" applyFont="1" applyFill="1" applyAlignment="1">
      <alignment horizontal="center" vertical="center" wrapText="1"/>
    </xf>
    <xf numFmtId="0" fontId="27" fillId="5" borderId="0" xfId="0" quotePrefix="1" applyFont="1" applyFill="1" applyAlignment="1">
      <alignment horizontal="center" vertical="center" wrapText="1"/>
    </xf>
    <xf numFmtId="0" fontId="4" fillId="5" borderId="0" xfId="0" applyFont="1" applyFill="1" applyAlignment="1">
      <alignment horizontal="center" vertical="center" wrapText="1"/>
    </xf>
    <xf numFmtId="0" fontId="28" fillId="0" borderId="0" xfId="0" quotePrefix="1" applyFont="1" applyAlignment="1">
      <alignment horizontal="center" vertical="center" wrapText="1"/>
    </xf>
    <xf numFmtId="9" fontId="8" fillId="0" borderId="0" xfId="2" applyFont="1" applyFill="1" applyBorder="1" applyAlignment="1" applyProtection="1">
      <alignment horizontal="center" vertical="center" wrapText="1"/>
    </xf>
    <xf numFmtId="165" fontId="8" fillId="0" borderId="0" xfId="2" quotePrefix="1" applyNumberFormat="1" applyFont="1" applyFill="1" applyBorder="1" applyAlignment="1" applyProtection="1">
      <alignment horizontal="center" vertical="center" wrapText="1"/>
    </xf>
    <xf numFmtId="165" fontId="30"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8"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2" borderId="0" xfId="0" applyFont="1" applyFill="1" applyAlignment="1">
      <alignment horizontal="center" vertical="center" wrapText="1"/>
    </xf>
    <xf numFmtId="0" fontId="31" fillId="0" borderId="0" xfId="0" quotePrefix="1" applyFont="1" applyAlignment="1">
      <alignment horizontal="center" vertical="center" wrapText="1"/>
    </xf>
    <xf numFmtId="0" fontId="8" fillId="7" borderId="0" xfId="0" quotePrefix="1" applyFont="1" applyFill="1" applyAlignment="1">
      <alignment horizontal="center" vertical="center" wrapText="1"/>
    </xf>
    <xf numFmtId="0" fontId="0" fillId="0" borderId="19" xfId="0" applyBorder="1"/>
    <xf numFmtId="0" fontId="42" fillId="0" borderId="20" xfId="0" applyFont="1" applyBorder="1" applyAlignment="1">
      <alignment horizontal="center"/>
    </xf>
    <xf numFmtId="0" fontId="0" fillId="0" borderId="21" xfId="0" applyBorder="1"/>
    <xf numFmtId="0" fontId="0" fillId="0" borderId="22" xfId="0" applyBorder="1"/>
    <xf numFmtId="0" fontId="43" fillId="0" borderId="0" xfId="0" applyFont="1"/>
    <xf numFmtId="0" fontId="0" fillId="0" borderId="23" xfId="0" applyBorder="1"/>
    <xf numFmtId="0" fontId="44" fillId="0" borderId="0" xfId="0" applyFont="1" applyAlignment="1">
      <alignment horizontal="center"/>
    </xf>
    <xf numFmtId="0" fontId="0" fillId="0" borderId="24" xfId="0" applyBorder="1"/>
    <xf numFmtId="0" fontId="0" fillId="4" borderId="24" xfId="0" applyFill="1" applyBorder="1"/>
    <xf numFmtId="0" fontId="45" fillId="0" borderId="24" xfId="0" applyFont="1" applyBorder="1"/>
    <xf numFmtId="0" fontId="2" fillId="0" borderId="24" xfId="0" applyFont="1" applyBorder="1"/>
    <xf numFmtId="0" fontId="4" fillId="4" borderId="25" xfId="0" applyFont="1" applyFill="1" applyBorder="1" applyAlignment="1">
      <alignment vertical="center"/>
    </xf>
    <xf numFmtId="9" fontId="4" fillId="4" borderId="25" xfId="2" applyFont="1" applyFill="1" applyBorder="1" applyAlignment="1">
      <alignmen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169" fontId="8" fillId="0" borderId="29" xfId="1" applyNumberFormat="1" applyFont="1" applyFill="1" applyBorder="1" applyAlignment="1">
      <alignment horizontal="center" vertical="center" wrapText="1"/>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167" fontId="0" fillId="4" borderId="33" xfId="0" applyNumberFormat="1" applyFill="1" applyBorder="1" applyAlignment="1">
      <alignment horizontal="center" vertical="center"/>
    </xf>
    <xf numFmtId="3" fontId="0" fillId="4" borderId="33" xfId="0" applyNumberFormat="1" applyFill="1" applyBorder="1" applyAlignment="1">
      <alignment horizontal="center" vertical="center"/>
    </xf>
    <xf numFmtId="166" fontId="0" fillId="4" borderId="33" xfId="0" applyNumberFormat="1" applyFill="1" applyBorder="1" applyAlignment="1">
      <alignment horizontal="center" vertical="center"/>
    </xf>
    <xf numFmtId="3" fontId="0" fillId="0" borderId="0" xfId="0" applyNumberFormat="1"/>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46" fillId="0" borderId="0" xfId="0" applyFont="1" applyAlignment="1">
      <alignment horizontal="left" vertical="center" wrapText="1"/>
    </xf>
    <xf numFmtId="0" fontId="32" fillId="0" borderId="0" xfId="0" quotePrefix="1" applyFont="1" applyAlignment="1">
      <alignment horizontal="left" vertical="center" wrapText="1"/>
    </xf>
    <xf numFmtId="0" fontId="32" fillId="0" borderId="0" xfId="0" applyFont="1" applyAlignment="1">
      <alignment horizontal="left" vertic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14" fontId="47" fillId="0" borderId="0" xfId="0" applyNumberFormat="1" applyFont="1" applyAlignment="1">
      <alignment horizontal="center" vertical="center" wrapText="1"/>
    </xf>
    <xf numFmtId="1" fontId="47" fillId="0" borderId="0" xfId="0" applyNumberFormat="1" applyFont="1" applyAlignment="1">
      <alignment horizontal="center" vertical="center" wrapText="1"/>
    </xf>
    <xf numFmtId="10" fontId="47" fillId="0" borderId="0" xfId="2" applyNumberFormat="1" applyFont="1" applyFill="1" applyBorder="1" applyAlignment="1" applyProtection="1">
      <alignment horizontal="center" vertical="center" wrapText="1"/>
    </xf>
    <xf numFmtId="10" fontId="47" fillId="0" borderId="0" xfId="0" applyNumberFormat="1" applyFont="1" applyAlignment="1">
      <alignment horizontal="center" vertical="center" wrapText="1"/>
    </xf>
  </cellXfs>
  <cellStyles count="4">
    <cellStyle name="Hyperkobling 4" xfId="3" xr:uid="{D19CD5FC-9801-43F4-AFF1-1A18FBA61C86}"/>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3B49C8E1-ECDD-4CDA-B56E-206C474EAFEB}"/>
            </a:ext>
          </a:extLst>
        </xdr:cNvPr>
        <xdr:cNvPicPr>
          <a:picLocks noChangeAspect="1"/>
        </xdr:cNvPicPr>
      </xdr:nvPicPr>
      <xdr:blipFill>
        <a:blip xmlns:r="http://schemas.openxmlformats.org/officeDocument/2006/relationships" r:embed="rId1"/>
        <a:stretch>
          <a:fillRect/>
        </a:stretch>
      </xdr:blipFill>
      <xdr:spPr>
        <a:xfrm>
          <a:off x="2101215" y="3368041"/>
          <a:ext cx="4562693" cy="14380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257738</xdr:colOff>
      <xdr:row>33</xdr:row>
      <xdr:rowOff>47611</xdr:rowOff>
    </xdr:from>
    <xdr:ext cx="2930199" cy="509491"/>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A9DF918A-854E-4E04-B638-CE37EC76E3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305738" y="6838936"/>
          <a:ext cx="2930199" cy="509491"/>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M/6%20Treasury/SRBOL/Portef&#248;lje/Portef&#248;lje/2021/07_Juli/31.07.2021%20Cover%20pool%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202a23\AppData\Local\Microsoft\Windows\INetCache\Content.Outlook\XABVNWA3\CBLF%20-%20final%20HTT%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kumentrom.sb1a.sparebank1.no/deps/a3005773a50b4c7987bd1d712f91ca12/Dokumenter/Moodys%20Covered%20Bonds%20Input%20Template_SRBO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M/6%20Treasury/SRBOL/Likviditet/2019/03_Mars/2019.03.31%20Likvidite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inanstilsynet.no/Store%20Engasjementer/Rapporteringsskjema/Rapporteringsskjema%20LE,%2020110101/Rapportering_store_engasjement_20110101_spesifikasj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PC\Desktop\SRBANK\CB%20Input%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groberts\LOCALS~1\Temp\notes6030C8\~77783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Makro"/>
      <sheetName val="Finansielle data"/>
      <sheetName val="Disclaimer"/>
      <sheetName val="Introduction"/>
      <sheetName val="FAQ"/>
      <sheetName val="A. HTT General"/>
      <sheetName val="B1. HTT Mortgage Assets"/>
      <sheetName val="C. HTT Harmonised Glossary"/>
      <sheetName val="D. Insert Nat Trans Templ"/>
      <sheetName val="E. Optional ECB-ECAIs data"/>
      <sheetName val="F1. Optional Sustainable M data"/>
      <sheetName val="Cover pool data report"/>
      <sheetName val="Styrerapportering"/>
      <sheetName val="Styrerapp regnskap"/>
      <sheetName val="Investor presentasjon"/>
      <sheetName val="Styrerapp historikk"/>
      <sheetName val="Bal bonds"/>
      <sheetName val="Obligasjoner"/>
      <sheetName val="Cashflow"/>
      <sheetName val="Cashflow2"/>
      <sheetName val="Cashflow3"/>
      <sheetName val="PivotCoverPoolLTV"/>
      <sheetName val="PivotCoverPoolTotalLTV"/>
      <sheetName val="Pivot Avvik"/>
      <sheetName val="Datagrunnlag"/>
      <sheetName val="Tilbakeføring"/>
      <sheetName val="Q_kvalifiserte_kontoer"/>
      <sheetName val="Front Page"/>
      <sheetName val="Definitions"/>
      <sheetName val="CB Programme Overview"/>
      <sheetName val="Over-Collateralisation"/>
      <sheetName val="Residential LTV"/>
      <sheetName val="Residential Total LTV"/>
      <sheetName val="Substitute Collateral"/>
      <sheetName val="Hedging (1)"/>
      <sheetName val="Hedging (2)"/>
      <sheetName val="Hedging (3)"/>
      <sheetName val="Hedging (4)"/>
      <sheetName val="Description and Limitations"/>
      <sheetName val="Instructions"/>
      <sheetName val="Issuer Data"/>
      <sheetName val="Definitions (2)"/>
      <sheetName val="Disclaimer (2)"/>
      <sheetName val="Bal spes"/>
      <sheetName val="LTVGroup"/>
      <sheetName val="BalGroup"/>
      <sheetName val="FunGroup"/>
      <sheetName val="ArrearGroup"/>
      <sheetName val="SeasoningGroup"/>
      <sheetName val="RemainingTermGroup"/>
      <sheetName val="PayFreqGroup"/>
      <sheetName val="HousingTyp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
          <cell r="I17">
            <v>61.504077940958787</v>
          </cell>
        </row>
      </sheetData>
      <sheetData sheetId="13"/>
      <sheetData sheetId="14"/>
      <sheetData sheetId="15">
        <row r="120">
          <cell r="K120" t="str">
            <v>Agder</v>
          </cell>
        </row>
        <row r="121">
          <cell r="K121" t="str">
            <v>Innlandet</v>
          </cell>
        </row>
        <row r="122">
          <cell r="K122" t="str">
            <v>Møre Og Romsdal</v>
          </cell>
        </row>
        <row r="123">
          <cell r="K123" t="str">
            <v>Nordland</v>
          </cell>
        </row>
        <row r="124">
          <cell r="K124" t="str">
            <v>Oslo</v>
          </cell>
        </row>
        <row r="125">
          <cell r="K125" t="str">
            <v>Rogaland</v>
          </cell>
        </row>
        <row r="126">
          <cell r="K126" t="str">
            <v>Svalbard</v>
          </cell>
        </row>
        <row r="127">
          <cell r="K127" t="str">
            <v>Troms og Finmark</v>
          </cell>
        </row>
        <row r="128">
          <cell r="K128" t="str">
            <v>Trøndelag</v>
          </cell>
        </row>
        <row r="129">
          <cell r="K129" t="str">
            <v>Vestfold og Telemark</v>
          </cell>
        </row>
        <row r="130">
          <cell r="K130" t="str">
            <v>Vestland</v>
          </cell>
        </row>
        <row r="131">
          <cell r="K131" t="str">
            <v>Viken</v>
          </cell>
        </row>
        <row r="132">
          <cell r="K132" t="str">
            <v>Other</v>
          </cell>
        </row>
      </sheetData>
      <sheetData sheetId="16"/>
      <sheetData sheetId="17">
        <row r="29">
          <cell r="C29" t="str">
            <v>EUR</v>
          </cell>
          <cell r="D29">
            <v>600000000</v>
          </cell>
          <cell r="E29">
            <v>5701410000</v>
          </cell>
        </row>
        <row r="30">
          <cell r="C30" t="str">
            <v>EUR</v>
          </cell>
          <cell r="D30">
            <v>750000000</v>
          </cell>
          <cell r="E30">
            <v>6968775000</v>
          </cell>
        </row>
        <row r="31">
          <cell r="C31" t="str">
            <v>NOK</v>
          </cell>
          <cell r="D31">
            <v>2060000000</v>
          </cell>
          <cell r="E31">
            <v>2060000000</v>
          </cell>
        </row>
        <row r="32">
          <cell r="C32" t="str">
            <v>EUR</v>
          </cell>
          <cell r="D32">
            <v>10000000</v>
          </cell>
          <cell r="E32">
            <v>90918000</v>
          </cell>
        </row>
        <row r="33">
          <cell r="C33" t="str">
            <v>EUR</v>
          </cell>
          <cell r="D33">
            <v>20000000</v>
          </cell>
          <cell r="E33">
            <v>181048000</v>
          </cell>
        </row>
        <row r="34">
          <cell r="C34" t="str">
            <v>USD</v>
          </cell>
          <cell r="D34">
            <v>600000000</v>
          </cell>
          <cell r="E34">
            <v>5161200000</v>
          </cell>
        </row>
        <row r="35">
          <cell r="C35" t="str">
            <v>EUR</v>
          </cell>
          <cell r="D35">
            <v>500000000</v>
          </cell>
          <cell r="E35">
            <v>4640950000</v>
          </cell>
        </row>
        <row r="36">
          <cell r="C36" t="str">
            <v>EUR</v>
          </cell>
          <cell r="D36">
            <v>50000000</v>
          </cell>
          <cell r="E36">
            <v>481145000</v>
          </cell>
        </row>
        <row r="37">
          <cell r="C37" t="str">
            <v>NOK</v>
          </cell>
          <cell r="D37">
            <v>5000000000</v>
          </cell>
          <cell r="E37">
            <v>5000000000</v>
          </cell>
        </row>
        <row r="38">
          <cell r="C38" t="str">
            <v>EUR</v>
          </cell>
          <cell r="D38">
            <v>40000000</v>
          </cell>
          <cell r="E38">
            <v>380000000</v>
          </cell>
        </row>
        <row r="39">
          <cell r="C39" t="str">
            <v>EUR</v>
          </cell>
          <cell r="D39">
            <v>25000000</v>
          </cell>
          <cell r="E39">
            <v>237337500</v>
          </cell>
        </row>
        <row r="40">
          <cell r="C40" t="str">
            <v>EUR</v>
          </cell>
          <cell r="D40">
            <v>30000000</v>
          </cell>
          <cell r="E40">
            <v>285963000</v>
          </cell>
        </row>
        <row r="41">
          <cell r="C41" t="str">
            <v>EUR</v>
          </cell>
          <cell r="D41">
            <v>25000000</v>
          </cell>
          <cell r="E41">
            <v>236860000</v>
          </cell>
        </row>
        <row r="42">
          <cell r="C42" t="str">
            <v>EUR</v>
          </cell>
          <cell r="D42">
            <v>25000000</v>
          </cell>
          <cell r="E42">
            <v>236860000</v>
          </cell>
        </row>
        <row r="43">
          <cell r="C43" t="str">
            <v>EUR</v>
          </cell>
          <cell r="D43">
            <v>750000000</v>
          </cell>
          <cell r="E43">
            <v>7091400000</v>
          </cell>
        </row>
        <row r="44">
          <cell r="C44" t="str">
            <v>NOK</v>
          </cell>
          <cell r="D44">
            <v>5000000000</v>
          </cell>
          <cell r="E44">
            <v>5000000000</v>
          </cell>
        </row>
        <row r="45">
          <cell r="C45" t="str">
            <v>EUR</v>
          </cell>
          <cell r="D45">
            <v>500000000</v>
          </cell>
          <cell r="E45">
            <v>4975650000</v>
          </cell>
        </row>
        <row r="46">
          <cell r="C46" t="str">
            <v>EUR</v>
          </cell>
          <cell r="D46">
            <v>500000000</v>
          </cell>
          <cell r="E46">
            <v>5096350000</v>
          </cell>
        </row>
        <row r="47">
          <cell r="C47" t="str">
            <v>EUR</v>
          </cell>
          <cell r="D47">
            <v>45000000</v>
          </cell>
          <cell r="E47">
            <v>665610000</v>
          </cell>
        </row>
        <row r="48">
          <cell r="C48" t="str">
            <v>EUR</v>
          </cell>
          <cell r="D48">
            <v>750000000</v>
          </cell>
          <cell r="E48">
            <v>7992375000</v>
          </cell>
        </row>
        <row r="49">
          <cell r="C49" t="str">
            <v>NOK</v>
          </cell>
          <cell r="D49">
            <v>6000000000</v>
          </cell>
          <cell r="E49">
            <v>6000000000</v>
          </cell>
        </row>
        <row r="50">
          <cell r="C50" t="str">
            <v>EUR</v>
          </cell>
          <cell r="D50">
            <v>1000000000</v>
          </cell>
          <cell r="E50">
            <v>10228700000</v>
          </cell>
        </row>
        <row r="51">
          <cell r="C51" t="str">
            <v>EUR</v>
          </cell>
          <cell r="D51">
            <v>15000000</v>
          </cell>
          <cell r="E51">
            <v>137307000</v>
          </cell>
        </row>
        <row r="52">
          <cell r="C52" t="str">
            <v>EUR</v>
          </cell>
          <cell r="D52">
            <v>25000000</v>
          </cell>
          <cell r="E52">
            <v>238462500</v>
          </cell>
        </row>
        <row r="54">
          <cell r="D54">
            <v>24320000000</v>
          </cell>
          <cell r="E54">
            <v>79088321000</v>
          </cell>
        </row>
        <row r="55">
          <cell r="D55">
            <v>0</v>
          </cell>
          <cell r="E55">
            <v>0</v>
          </cell>
        </row>
      </sheetData>
      <sheetData sheetId="18"/>
      <sheetData sheetId="19"/>
      <sheetData sheetId="20"/>
      <sheetData sheetId="21"/>
      <sheetData sheetId="22">
        <row r="21">
          <cell r="R21">
            <v>17454187986.959991</v>
          </cell>
          <cell r="S21">
            <v>16422</v>
          </cell>
        </row>
        <row r="22">
          <cell r="R22">
            <v>13491287364.939995</v>
          </cell>
          <cell r="S22">
            <v>7454</v>
          </cell>
        </row>
        <row r="23">
          <cell r="R23">
            <v>18811565795.89999</v>
          </cell>
          <cell r="S23">
            <v>8655</v>
          </cell>
        </row>
        <row r="24">
          <cell r="R24">
            <v>29126061331.080017</v>
          </cell>
          <cell r="S24">
            <v>11894</v>
          </cell>
        </row>
        <row r="25">
          <cell r="R25">
            <v>10858524915.175945</v>
          </cell>
          <cell r="S25">
            <v>4487</v>
          </cell>
        </row>
        <row r="26">
          <cell r="R26">
            <v>673416813.58473754</v>
          </cell>
          <cell r="S26">
            <v>264</v>
          </cell>
        </row>
        <row r="27">
          <cell r="R27">
            <v>322711127.04110992</v>
          </cell>
          <cell r="S27">
            <v>130</v>
          </cell>
        </row>
        <row r="28">
          <cell r="R28">
            <v>143500859.25</v>
          </cell>
          <cell r="S28">
            <v>58</v>
          </cell>
        </row>
        <row r="29">
          <cell r="R29">
            <v>176209254.64359748</v>
          </cell>
          <cell r="S29">
            <v>111</v>
          </cell>
        </row>
        <row r="30">
          <cell r="R30">
            <v>61751769.528972</v>
          </cell>
          <cell r="S30">
            <v>21</v>
          </cell>
        </row>
        <row r="31">
          <cell r="R31">
            <v>115283025.87067725</v>
          </cell>
          <cell r="S31">
            <v>49</v>
          </cell>
        </row>
      </sheetData>
      <sheetData sheetId="23"/>
      <sheetData sheetId="24"/>
      <sheetData sheetId="25">
        <row r="4">
          <cell r="S4">
            <v>1299517.33</v>
          </cell>
        </row>
        <row r="5">
          <cell r="S5">
            <v>325000</v>
          </cell>
        </row>
        <row r="6">
          <cell r="S6">
            <v>115332.09</v>
          </cell>
        </row>
        <row r="7">
          <cell r="S7">
            <v>1434000</v>
          </cell>
        </row>
        <row r="8">
          <cell r="S8">
            <v>822442.47</v>
          </cell>
        </row>
        <row r="9">
          <cell r="S9">
            <v>156940</v>
          </cell>
        </row>
        <row r="10">
          <cell r="S10">
            <v>436591.88</v>
          </cell>
        </row>
        <row r="11">
          <cell r="S11">
            <v>511221.59</v>
          </cell>
        </row>
        <row r="12">
          <cell r="S12">
            <v>530107.13</v>
          </cell>
        </row>
        <row r="13">
          <cell r="S13">
            <v>888852</v>
          </cell>
        </row>
        <row r="14">
          <cell r="S14">
            <v>1168554.2</v>
          </cell>
        </row>
        <row r="15">
          <cell r="S15">
            <v>335224.43</v>
          </cell>
        </row>
        <row r="16">
          <cell r="S16">
            <v>387913</v>
          </cell>
        </row>
        <row r="17">
          <cell r="S17">
            <v>578927.96</v>
          </cell>
        </row>
        <row r="18">
          <cell r="S18">
            <v>943775</v>
          </cell>
        </row>
        <row r="19">
          <cell r="S19">
            <v>250734.57</v>
          </cell>
        </row>
        <row r="20">
          <cell r="S20">
            <v>1211978.45</v>
          </cell>
        </row>
        <row r="21">
          <cell r="S21">
            <v>107256</v>
          </cell>
        </row>
        <row r="22">
          <cell r="S22">
            <v>170506.76</v>
          </cell>
        </row>
        <row r="23">
          <cell r="S23">
            <v>478487.03999999998</v>
          </cell>
        </row>
        <row r="24">
          <cell r="S24">
            <v>2329999.17</v>
          </cell>
        </row>
        <row r="25">
          <cell r="S25">
            <v>2268740</v>
          </cell>
        </row>
        <row r="26">
          <cell r="S26">
            <v>175348.99</v>
          </cell>
        </row>
        <row r="27">
          <cell r="S27">
            <v>403464.77</v>
          </cell>
        </row>
        <row r="28">
          <cell r="S28">
            <v>1938763.26</v>
          </cell>
        </row>
        <row r="29">
          <cell r="S29">
            <v>787301.25</v>
          </cell>
        </row>
        <row r="30">
          <cell r="S30">
            <v>1199700</v>
          </cell>
        </row>
        <row r="31">
          <cell r="S31">
            <v>273641.62</v>
          </cell>
        </row>
        <row r="32">
          <cell r="S32">
            <v>562599.51</v>
          </cell>
        </row>
        <row r="33">
          <cell r="S33">
            <v>46074</v>
          </cell>
        </row>
        <row r="34">
          <cell r="S34">
            <v>82440</v>
          </cell>
        </row>
        <row r="35">
          <cell r="S35">
            <v>257116.5</v>
          </cell>
        </row>
        <row r="36">
          <cell r="S36">
            <v>970571.33</v>
          </cell>
        </row>
        <row r="37">
          <cell r="S37">
            <v>345887.97</v>
          </cell>
        </row>
        <row r="38">
          <cell r="S38">
            <v>728530.68</v>
          </cell>
        </row>
        <row r="39">
          <cell r="S39">
            <v>543719</v>
          </cell>
        </row>
        <row r="40">
          <cell r="S40">
            <v>587825</v>
          </cell>
        </row>
        <row r="41">
          <cell r="S41">
            <v>1415531.08</v>
          </cell>
        </row>
        <row r="42">
          <cell r="S42">
            <v>1699909</v>
          </cell>
        </row>
        <row r="43">
          <cell r="S43">
            <v>825111.4</v>
          </cell>
        </row>
        <row r="44">
          <cell r="S44">
            <v>1681041.42</v>
          </cell>
          <cell r="BB44" t="str">
            <v>Gul</v>
          </cell>
        </row>
        <row r="45">
          <cell r="S45">
            <v>782663.56</v>
          </cell>
        </row>
        <row r="46">
          <cell r="S46">
            <v>261203</v>
          </cell>
        </row>
        <row r="47">
          <cell r="S47">
            <v>222912</v>
          </cell>
        </row>
        <row r="48">
          <cell r="S48">
            <v>1247420</v>
          </cell>
        </row>
        <row r="49">
          <cell r="S49">
            <v>165505.34</v>
          </cell>
        </row>
        <row r="50">
          <cell r="S50">
            <v>560125</v>
          </cell>
        </row>
        <row r="51">
          <cell r="S51">
            <v>765026</v>
          </cell>
        </row>
        <row r="52">
          <cell r="S52">
            <v>1617147</v>
          </cell>
        </row>
        <row r="53">
          <cell r="S53">
            <v>793188.05</v>
          </cell>
        </row>
        <row r="54">
          <cell r="S54">
            <v>245088.92</v>
          </cell>
        </row>
        <row r="55">
          <cell r="S55">
            <v>1399271.5</v>
          </cell>
        </row>
        <row r="56">
          <cell r="S56">
            <v>378235</v>
          </cell>
        </row>
        <row r="57">
          <cell r="S57">
            <v>333991</v>
          </cell>
        </row>
        <row r="58">
          <cell r="S58">
            <v>497000</v>
          </cell>
        </row>
        <row r="59">
          <cell r="S59">
            <v>486162.49</v>
          </cell>
        </row>
        <row r="60">
          <cell r="S60">
            <v>353503</v>
          </cell>
        </row>
        <row r="61">
          <cell r="S61">
            <v>616528.9</v>
          </cell>
        </row>
        <row r="62">
          <cell r="S62">
            <v>18075.169999999998</v>
          </cell>
        </row>
        <row r="63">
          <cell r="S63">
            <v>660000</v>
          </cell>
        </row>
        <row r="64">
          <cell r="S64">
            <v>391750.88</v>
          </cell>
        </row>
        <row r="65">
          <cell r="S65">
            <v>528000</v>
          </cell>
        </row>
        <row r="66">
          <cell r="S66">
            <v>1642065.78</v>
          </cell>
        </row>
        <row r="67">
          <cell r="S67">
            <v>3158108</v>
          </cell>
        </row>
        <row r="68">
          <cell r="S68">
            <v>1830363.36</v>
          </cell>
        </row>
        <row r="69">
          <cell r="S69">
            <v>751925</v>
          </cell>
        </row>
        <row r="70">
          <cell r="S70">
            <v>739389</v>
          </cell>
        </row>
        <row r="71">
          <cell r="S71">
            <v>1332000</v>
          </cell>
        </row>
        <row r="72">
          <cell r="S72">
            <v>600000</v>
          </cell>
        </row>
        <row r="73">
          <cell r="S73">
            <v>1999132</v>
          </cell>
        </row>
        <row r="74">
          <cell r="S74">
            <v>3224840.96</v>
          </cell>
        </row>
        <row r="75">
          <cell r="S75">
            <v>1253156.77</v>
          </cell>
        </row>
        <row r="76">
          <cell r="S76">
            <v>2360043.14</v>
          </cell>
        </row>
        <row r="77">
          <cell r="S77">
            <v>256526</v>
          </cell>
        </row>
        <row r="78">
          <cell r="S78">
            <v>891386.28</v>
          </cell>
        </row>
        <row r="79">
          <cell r="S79">
            <v>1452000</v>
          </cell>
        </row>
        <row r="80">
          <cell r="S80">
            <v>1212397.8799999999</v>
          </cell>
        </row>
        <row r="81">
          <cell r="S81">
            <v>709101</v>
          </cell>
        </row>
        <row r="82">
          <cell r="S82">
            <v>1508</v>
          </cell>
        </row>
        <row r="83">
          <cell r="S83">
            <v>2316000</v>
          </cell>
        </row>
        <row r="84">
          <cell r="S84">
            <v>2112000</v>
          </cell>
        </row>
        <row r="85">
          <cell r="S85">
            <v>12552.66</v>
          </cell>
        </row>
        <row r="86">
          <cell r="S86">
            <v>493012.55</v>
          </cell>
        </row>
        <row r="87">
          <cell r="S87">
            <v>1582905.08</v>
          </cell>
        </row>
        <row r="88">
          <cell r="S88">
            <v>957855.43</v>
          </cell>
        </row>
        <row r="89">
          <cell r="S89">
            <v>1152000</v>
          </cell>
        </row>
        <row r="90">
          <cell r="S90">
            <v>773297.74</v>
          </cell>
        </row>
        <row r="91">
          <cell r="S91">
            <v>216497</v>
          </cell>
        </row>
        <row r="92">
          <cell r="S92">
            <v>3052095.27</v>
          </cell>
        </row>
        <row r="93">
          <cell r="S93">
            <v>199151.32</v>
          </cell>
        </row>
        <row r="94">
          <cell r="S94">
            <v>-291.06</v>
          </cell>
        </row>
        <row r="95">
          <cell r="S95">
            <v>1166629.1200000001</v>
          </cell>
        </row>
        <row r="96">
          <cell r="S96">
            <v>1049387.77</v>
          </cell>
        </row>
        <row r="97">
          <cell r="S97">
            <v>338884.38</v>
          </cell>
        </row>
        <row r="98">
          <cell r="S98">
            <v>731804.2</v>
          </cell>
        </row>
        <row r="99">
          <cell r="S99">
            <v>540000</v>
          </cell>
        </row>
        <row r="100">
          <cell r="S100">
            <v>33875.599999999999</v>
          </cell>
        </row>
        <row r="101">
          <cell r="S101">
            <v>1053152.3700000001</v>
          </cell>
        </row>
        <row r="102">
          <cell r="S102">
            <v>619224.65</v>
          </cell>
        </row>
        <row r="103">
          <cell r="S103">
            <v>435286</v>
          </cell>
        </row>
        <row r="104">
          <cell r="S104">
            <v>543566.31999999995</v>
          </cell>
        </row>
        <row r="105">
          <cell r="S105">
            <v>200000</v>
          </cell>
        </row>
        <row r="106">
          <cell r="S106">
            <v>601271</v>
          </cell>
        </row>
        <row r="107">
          <cell r="S107">
            <v>2652000</v>
          </cell>
        </row>
        <row r="108">
          <cell r="S108">
            <v>110266</v>
          </cell>
        </row>
        <row r="109">
          <cell r="S109">
            <v>1367444.42</v>
          </cell>
        </row>
        <row r="110">
          <cell r="S110">
            <v>1779355</v>
          </cell>
        </row>
        <row r="111">
          <cell r="S111">
            <v>595381.87</v>
          </cell>
        </row>
        <row r="112">
          <cell r="S112">
            <v>543255.35</v>
          </cell>
        </row>
        <row r="113">
          <cell r="S113">
            <v>507801.83</v>
          </cell>
        </row>
        <row r="114">
          <cell r="S114">
            <v>2790000</v>
          </cell>
        </row>
        <row r="115">
          <cell r="S115">
            <v>578613.1</v>
          </cell>
        </row>
        <row r="116">
          <cell r="S116">
            <v>470500.63</v>
          </cell>
        </row>
        <row r="117">
          <cell r="S117">
            <v>489527.7</v>
          </cell>
        </row>
        <row r="118">
          <cell r="S118">
            <v>140172</v>
          </cell>
        </row>
        <row r="119">
          <cell r="S119">
            <v>400000</v>
          </cell>
        </row>
        <row r="120">
          <cell r="S120">
            <v>973263.5</v>
          </cell>
        </row>
        <row r="121">
          <cell r="S121">
            <v>147139</v>
          </cell>
        </row>
        <row r="122">
          <cell r="S122">
            <v>10000</v>
          </cell>
        </row>
        <row r="123">
          <cell r="S123">
            <v>819488.93</v>
          </cell>
        </row>
        <row r="124">
          <cell r="S124">
            <v>603894</v>
          </cell>
        </row>
        <row r="125">
          <cell r="S125">
            <v>738076.66</v>
          </cell>
        </row>
        <row r="126">
          <cell r="S126">
            <v>516000</v>
          </cell>
        </row>
        <row r="127">
          <cell r="S127">
            <v>27332</v>
          </cell>
        </row>
        <row r="128">
          <cell r="S128">
            <v>1411000.21</v>
          </cell>
        </row>
        <row r="129">
          <cell r="S129">
            <v>1053308.05</v>
          </cell>
        </row>
        <row r="130">
          <cell r="S130">
            <v>147327.74</v>
          </cell>
        </row>
        <row r="131">
          <cell r="S131">
            <v>1842000</v>
          </cell>
        </row>
        <row r="132">
          <cell r="S132">
            <v>180463</v>
          </cell>
        </row>
        <row r="133">
          <cell r="S133">
            <v>298749.18</v>
          </cell>
        </row>
        <row r="134">
          <cell r="S134">
            <v>1296000</v>
          </cell>
        </row>
        <row r="135">
          <cell r="S135">
            <v>666000</v>
          </cell>
        </row>
        <row r="136">
          <cell r="S136">
            <v>780000</v>
          </cell>
        </row>
        <row r="137">
          <cell r="S137">
            <v>731160.36</v>
          </cell>
        </row>
        <row r="138">
          <cell r="S138">
            <v>1852602.65</v>
          </cell>
        </row>
        <row r="139">
          <cell r="S139">
            <v>332635.5</v>
          </cell>
        </row>
        <row r="140">
          <cell r="S140">
            <v>936185.6</v>
          </cell>
        </row>
        <row r="141">
          <cell r="S141">
            <v>143723</v>
          </cell>
        </row>
        <row r="142">
          <cell r="S142">
            <v>588878</v>
          </cell>
        </row>
        <row r="143">
          <cell r="S143">
            <v>2742000</v>
          </cell>
        </row>
        <row r="144">
          <cell r="S144">
            <v>454500</v>
          </cell>
        </row>
        <row r="145">
          <cell r="S145">
            <v>713872.94</v>
          </cell>
        </row>
        <row r="146">
          <cell r="S146">
            <v>437589</v>
          </cell>
        </row>
        <row r="147">
          <cell r="S147">
            <v>195272</v>
          </cell>
        </row>
        <row r="148">
          <cell r="S148">
            <v>585907.57999999996</v>
          </cell>
        </row>
        <row r="149">
          <cell r="S149">
            <v>1663384.55</v>
          </cell>
        </row>
        <row r="150">
          <cell r="S150">
            <v>228221.04</v>
          </cell>
        </row>
        <row r="151">
          <cell r="S151">
            <v>247275.41</v>
          </cell>
        </row>
        <row r="152">
          <cell r="S152">
            <v>663764.57999999996</v>
          </cell>
        </row>
        <row r="153">
          <cell r="S153">
            <v>60238</v>
          </cell>
        </row>
        <row r="154">
          <cell r="S154">
            <v>1333405.57</v>
          </cell>
        </row>
        <row r="155">
          <cell r="S155">
            <v>1311475</v>
          </cell>
        </row>
        <row r="156">
          <cell r="S156">
            <v>896234</v>
          </cell>
        </row>
        <row r="157">
          <cell r="S157">
            <v>1643332.56</v>
          </cell>
        </row>
        <row r="158">
          <cell r="S158">
            <v>474751</v>
          </cell>
        </row>
        <row r="159">
          <cell r="S159">
            <v>2352154.35</v>
          </cell>
        </row>
        <row r="160">
          <cell r="S160">
            <v>965441</v>
          </cell>
        </row>
        <row r="161">
          <cell r="S161">
            <v>767955</v>
          </cell>
        </row>
        <row r="162">
          <cell r="S162">
            <v>1251530.6200000001</v>
          </cell>
        </row>
        <row r="163">
          <cell r="S163">
            <v>906000</v>
          </cell>
        </row>
        <row r="164">
          <cell r="S164">
            <v>1572000</v>
          </cell>
        </row>
        <row r="165">
          <cell r="S165">
            <v>232594.16</v>
          </cell>
        </row>
        <row r="166">
          <cell r="S166">
            <v>757876.08</v>
          </cell>
        </row>
        <row r="167">
          <cell r="S167">
            <v>161317.42000000001</v>
          </cell>
        </row>
        <row r="168">
          <cell r="S168">
            <v>270919</v>
          </cell>
        </row>
        <row r="169">
          <cell r="S169">
            <v>279151.88</v>
          </cell>
        </row>
        <row r="170">
          <cell r="S170">
            <v>828952</v>
          </cell>
        </row>
        <row r="171">
          <cell r="S171">
            <v>322772</v>
          </cell>
        </row>
        <row r="172">
          <cell r="S172">
            <v>387873</v>
          </cell>
        </row>
        <row r="173">
          <cell r="S173">
            <v>637224.03</v>
          </cell>
        </row>
        <row r="174">
          <cell r="S174">
            <v>2553674.59</v>
          </cell>
        </row>
        <row r="175">
          <cell r="S175">
            <v>1902000</v>
          </cell>
        </row>
        <row r="176">
          <cell r="S176">
            <v>1956000</v>
          </cell>
        </row>
        <row r="177">
          <cell r="S177">
            <v>538007.55000000005</v>
          </cell>
        </row>
        <row r="178">
          <cell r="S178">
            <v>1404000</v>
          </cell>
        </row>
        <row r="179">
          <cell r="S179">
            <v>1535000</v>
          </cell>
        </row>
        <row r="180">
          <cell r="S180">
            <v>503521.5</v>
          </cell>
        </row>
        <row r="181">
          <cell r="S181">
            <v>917739.94</v>
          </cell>
        </row>
        <row r="182">
          <cell r="S182">
            <v>1731284.65</v>
          </cell>
        </row>
        <row r="183">
          <cell r="S183">
            <v>2174478.5099999998</v>
          </cell>
        </row>
        <row r="184">
          <cell r="S184">
            <v>348000</v>
          </cell>
        </row>
        <row r="185">
          <cell r="S185">
            <v>570000</v>
          </cell>
        </row>
        <row r="186">
          <cell r="S186">
            <v>217119</v>
          </cell>
        </row>
        <row r="187">
          <cell r="S187">
            <v>524999.29</v>
          </cell>
        </row>
        <row r="188">
          <cell r="S188">
            <v>2628000</v>
          </cell>
        </row>
        <row r="189">
          <cell r="S189">
            <v>976608.02</v>
          </cell>
        </row>
        <row r="190">
          <cell r="S190">
            <v>1735893.04</v>
          </cell>
        </row>
        <row r="191">
          <cell r="S191">
            <v>1170000</v>
          </cell>
        </row>
        <row r="192">
          <cell r="S192">
            <v>1073180</v>
          </cell>
        </row>
        <row r="193">
          <cell r="S193">
            <v>873578</v>
          </cell>
        </row>
        <row r="194">
          <cell r="S194">
            <v>418726.38</v>
          </cell>
        </row>
        <row r="195">
          <cell r="S195">
            <v>1287217.1399999999</v>
          </cell>
        </row>
        <row r="196">
          <cell r="S196">
            <v>981885.63</v>
          </cell>
        </row>
        <row r="197">
          <cell r="S197">
            <v>1104000</v>
          </cell>
        </row>
        <row r="198">
          <cell r="S198">
            <v>583976.18000000005</v>
          </cell>
        </row>
        <row r="199">
          <cell r="S199">
            <v>849318</v>
          </cell>
        </row>
        <row r="200">
          <cell r="S200">
            <v>490000</v>
          </cell>
        </row>
        <row r="201">
          <cell r="S201">
            <v>1272556.3899999999</v>
          </cell>
        </row>
        <row r="202">
          <cell r="S202">
            <v>205861</v>
          </cell>
        </row>
        <row r="203">
          <cell r="S203">
            <v>2028000</v>
          </cell>
        </row>
        <row r="204">
          <cell r="S204">
            <v>40000</v>
          </cell>
        </row>
        <row r="205">
          <cell r="S205">
            <v>299686.31</v>
          </cell>
        </row>
        <row r="206">
          <cell r="S206">
            <v>271141.17</v>
          </cell>
        </row>
        <row r="207">
          <cell r="S207">
            <v>812359.47</v>
          </cell>
        </row>
        <row r="208">
          <cell r="S208">
            <v>329556.78999999998</v>
          </cell>
        </row>
        <row r="209">
          <cell r="S209">
            <v>1158000</v>
          </cell>
        </row>
        <row r="210">
          <cell r="S210">
            <v>-2266</v>
          </cell>
        </row>
        <row r="211">
          <cell r="S211">
            <v>414000</v>
          </cell>
        </row>
        <row r="212">
          <cell r="S212">
            <v>295293.32</v>
          </cell>
        </row>
        <row r="213">
          <cell r="S213">
            <v>78950</v>
          </cell>
        </row>
        <row r="214">
          <cell r="S214">
            <v>510548.02</v>
          </cell>
        </row>
        <row r="215">
          <cell r="S215">
            <v>1481000</v>
          </cell>
          <cell r="BB215" t="str">
            <v>Oransje</v>
          </cell>
        </row>
        <row r="216">
          <cell r="S216">
            <v>746444.96</v>
          </cell>
        </row>
        <row r="217">
          <cell r="S217">
            <v>1219751.33</v>
          </cell>
        </row>
        <row r="218">
          <cell r="S218">
            <v>758355</v>
          </cell>
        </row>
        <row r="219">
          <cell r="S219">
            <v>381523.05</v>
          </cell>
        </row>
        <row r="220">
          <cell r="S220">
            <v>993284.28</v>
          </cell>
        </row>
        <row r="221">
          <cell r="S221">
            <v>272597.23</v>
          </cell>
        </row>
        <row r="222">
          <cell r="S222">
            <v>242490</v>
          </cell>
        </row>
        <row r="223">
          <cell r="S223">
            <v>580836.5</v>
          </cell>
        </row>
        <row r="224">
          <cell r="S224">
            <v>666467</v>
          </cell>
        </row>
        <row r="225">
          <cell r="S225">
            <v>1136321.72</v>
          </cell>
        </row>
        <row r="226">
          <cell r="S226">
            <v>1098837.05</v>
          </cell>
        </row>
        <row r="227">
          <cell r="S227">
            <v>739924.75</v>
          </cell>
        </row>
        <row r="228">
          <cell r="S228">
            <v>1493877.3</v>
          </cell>
        </row>
        <row r="229">
          <cell r="S229">
            <v>647370.80000000005</v>
          </cell>
        </row>
        <row r="230">
          <cell r="S230">
            <v>246000</v>
          </cell>
        </row>
        <row r="231">
          <cell r="S231">
            <v>1500000</v>
          </cell>
        </row>
        <row r="232">
          <cell r="S232">
            <v>765647.51</v>
          </cell>
        </row>
        <row r="233">
          <cell r="S233">
            <v>205706.53</v>
          </cell>
        </row>
        <row r="234">
          <cell r="S234">
            <v>3558000</v>
          </cell>
        </row>
        <row r="235">
          <cell r="S235">
            <v>2730240.52</v>
          </cell>
        </row>
        <row r="236">
          <cell r="S236">
            <v>493357</v>
          </cell>
        </row>
        <row r="237">
          <cell r="S237">
            <v>309818</v>
          </cell>
        </row>
        <row r="238">
          <cell r="S238">
            <v>1230000</v>
          </cell>
        </row>
        <row r="239">
          <cell r="S239">
            <v>1164000</v>
          </cell>
        </row>
        <row r="240">
          <cell r="S240">
            <v>432602.59</v>
          </cell>
        </row>
        <row r="241">
          <cell r="S241">
            <v>1788000</v>
          </cell>
        </row>
        <row r="242">
          <cell r="S242">
            <v>756000</v>
          </cell>
        </row>
        <row r="243">
          <cell r="S243">
            <v>1668000</v>
          </cell>
        </row>
        <row r="244">
          <cell r="S244">
            <v>2099026.39</v>
          </cell>
        </row>
        <row r="245">
          <cell r="S245">
            <v>330609</v>
          </cell>
        </row>
        <row r="246">
          <cell r="S246">
            <v>1864837.74</v>
          </cell>
        </row>
        <row r="247">
          <cell r="S247">
            <v>242485</v>
          </cell>
        </row>
        <row r="248">
          <cell r="S248">
            <v>499369.34</v>
          </cell>
        </row>
        <row r="249">
          <cell r="S249">
            <v>220325.09</v>
          </cell>
        </row>
        <row r="250">
          <cell r="S250">
            <v>292377</v>
          </cell>
        </row>
        <row r="251">
          <cell r="S251">
            <v>3378957.56</v>
          </cell>
        </row>
        <row r="252">
          <cell r="S252">
            <v>1496567.26</v>
          </cell>
        </row>
        <row r="253">
          <cell r="S253">
            <v>-77</v>
          </cell>
        </row>
        <row r="254">
          <cell r="S254">
            <v>1429092.77</v>
          </cell>
        </row>
        <row r="255">
          <cell r="S255">
            <v>849482.76</v>
          </cell>
        </row>
        <row r="256">
          <cell r="S256">
            <v>122559.9</v>
          </cell>
        </row>
        <row r="257">
          <cell r="S257">
            <v>324915</v>
          </cell>
        </row>
        <row r="258">
          <cell r="S258">
            <v>1110000</v>
          </cell>
        </row>
        <row r="259">
          <cell r="S259">
            <v>1698000</v>
          </cell>
        </row>
        <row r="260">
          <cell r="S260">
            <v>1524000</v>
          </cell>
        </row>
        <row r="261">
          <cell r="S261">
            <v>308763.92</v>
          </cell>
        </row>
        <row r="262">
          <cell r="S262">
            <v>1060001.42</v>
          </cell>
        </row>
        <row r="263">
          <cell r="S263">
            <v>470167</v>
          </cell>
        </row>
        <row r="264">
          <cell r="S264">
            <v>1394505.69</v>
          </cell>
        </row>
        <row r="265">
          <cell r="S265">
            <v>1179351.67</v>
          </cell>
        </row>
        <row r="266">
          <cell r="S266">
            <v>457866</v>
          </cell>
        </row>
        <row r="267">
          <cell r="S267">
            <v>990000</v>
          </cell>
        </row>
        <row r="268">
          <cell r="S268">
            <v>1250407</v>
          </cell>
        </row>
        <row r="269">
          <cell r="S269">
            <v>1458000</v>
          </cell>
        </row>
        <row r="270">
          <cell r="S270">
            <v>636218</v>
          </cell>
        </row>
        <row r="271">
          <cell r="S271">
            <v>1374330</v>
          </cell>
        </row>
        <row r="272">
          <cell r="S272">
            <v>2593256.27</v>
          </cell>
        </row>
        <row r="273">
          <cell r="S273">
            <v>1374000</v>
          </cell>
        </row>
        <row r="274">
          <cell r="S274">
            <v>3072000</v>
          </cell>
        </row>
        <row r="275">
          <cell r="S275">
            <v>3114000</v>
          </cell>
        </row>
        <row r="276">
          <cell r="S276">
            <v>6592.31</v>
          </cell>
        </row>
        <row r="277">
          <cell r="S277">
            <v>1160064.9099999999</v>
          </cell>
        </row>
        <row r="278">
          <cell r="S278">
            <v>158000</v>
          </cell>
        </row>
        <row r="279">
          <cell r="S279">
            <v>119406.78</v>
          </cell>
        </row>
        <row r="280">
          <cell r="S280">
            <v>755937</v>
          </cell>
        </row>
        <row r="281">
          <cell r="S281">
            <v>2145820.4900000002</v>
          </cell>
        </row>
        <row r="282">
          <cell r="S282">
            <v>10000</v>
          </cell>
        </row>
        <row r="283">
          <cell r="S283">
            <v>583246.01</v>
          </cell>
        </row>
        <row r="284">
          <cell r="S284">
            <v>494837.29</v>
          </cell>
        </row>
        <row r="285">
          <cell r="S285">
            <v>2286000</v>
          </cell>
        </row>
        <row r="286">
          <cell r="S286">
            <v>787258.08</v>
          </cell>
        </row>
        <row r="287">
          <cell r="S287">
            <v>353830</v>
          </cell>
        </row>
        <row r="288">
          <cell r="S288">
            <v>550583.12</v>
          </cell>
        </row>
        <row r="289">
          <cell r="S289">
            <v>2820000</v>
          </cell>
        </row>
        <row r="290">
          <cell r="S290">
            <v>648909.06999999995</v>
          </cell>
        </row>
        <row r="291">
          <cell r="S291">
            <v>1214953.1499999999</v>
          </cell>
        </row>
        <row r="292">
          <cell r="S292">
            <v>365974</v>
          </cell>
        </row>
        <row r="293">
          <cell r="S293">
            <v>1140880</v>
          </cell>
        </row>
        <row r="294">
          <cell r="S294">
            <v>1649700</v>
          </cell>
        </row>
        <row r="295">
          <cell r="S295">
            <v>946888.76</v>
          </cell>
        </row>
        <row r="296">
          <cell r="S296">
            <v>954000</v>
          </cell>
        </row>
        <row r="297">
          <cell r="S297">
            <v>277000</v>
          </cell>
        </row>
        <row r="298">
          <cell r="S298">
            <v>393988.64</v>
          </cell>
        </row>
        <row r="299">
          <cell r="S299">
            <v>99605.47</v>
          </cell>
        </row>
        <row r="300">
          <cell r="S300">
            <v>1348800.98</v>
          </cell>
        </row>
        <row r="301">
          <cell r="S301">
            <v>144742</v>
          </cell>
        </row>
        <row r="302">
          <cell r="S302">
            <v>1437859.99</v>
          </cell>
        </row>
        <row r="303">
          <cell r="S303">
            <v>1920000</v>
          </cell>
        </row>
        <row r="304">
          <cell r="S304">
            <v>1146832</v>
          </cell>
        </row>
        <row r="305">
          <cell r="S305">
            <v>2106466.27</v>
          </cell>
        </row>
        <row r="306">
          <cell r="S306">
            <v>303405</v>
          </cell>
        </row>
        <row r="307">
          <cell r="S307">
            <v>1812000</v>
          </cell>
        </row>
        <row r="308">
          <cell r="S308">
            <v>1530000</v>
          </cell>
        </row>
        <row r="309">
          <cell r="S309">
            <v>300000</v>
          </cell>
        </row>
        <row r="310">
          <cell r="S310">
            <v>442409</v>
          </cell>
        </row>
        <row r="311">
          <cell r="S311">
            <v>720801</v>
          </cell>
        </row>
        <row r="312">
          <cell r="S312">
            <v>237978.37</v>
          </cell>
        </row>
        <row r="313">
          <cell r="S313">
            <v>1026400.5</v>
          </cell>
        </row>
        <row r="314">
          <cell r="S314">
            <v>491086.24</v>
          </cell>
        </row>
        <row r="315">
          <cell r="S315">
            <v>503256</v>
          </cell>
        </row>
        <row r="316">
          <cell r="S316">
            <v>1493666</v>
          </cell>
        </row>
        <row r="317">
          <cell r="S317">
            <v>996500</v>
          </cell>
        </row>
        <row r="318">
          <cell r="S318">
            <v>1819385.48</v>
          </cell>
        </row>
        <row r="319">
          <cell r="S319">
            <v>459902.03</v>
          </cell>
        </row>
        <row r="320">
          <cell r="S320">
            <v>215244.33</v>
          </cell>
        </row>
        <row r="321">
          <cell r="S321">
            <v>867091.05</v>
          </cell>
        </row>
        <row r="322">
          <cell r="S322">
            <v>1800000</v>
          </cell>
        </row>
        <row r="323">
          <cell r="S323">
            <v>658015</v>
          </cell>
        </row>
        <row r="324">
          <cell r="S324">
            <v>731218</v>
          </cell>
        </row>
        <row r="325">
          <cell r="S325">
            <v>1932000</v>
          </cell>
        </row>
        <row r="326">
          <cell r="S326">
            <v>656488</v>
          </cell>
        </row>
        <row r="327">
          <cell r="S327">
            <v>599000</v>
          </cell>
        </row>
        <row r="328">
          <cell r="S328">
            <v>582479.9</v>
          </cell>
        </row>
        <row r="329">
          <cell r="S329">
            <v>1248599.1499999999</v>
          </cell>
        </row>
        <row r="330">
          <cell r="S330">
            <v>171963.17</v>
          </cell>
        </row>
        <row r="331">
          <cell r="S331">
            <v>218232.6</v>
          </cell>
        </row>
        <row r="332">
          <cell r="S332">
            <v>1230000</v>
          </cell>
        </row>
        <row r="333">
          <cell r="S333">
            <v>2556000</v>
          </cell>
        </row>
        <row r="334">
          <cell r="S334">
            <v>1938000</v>
          </cell>
        </row>
        <row r="335">
          <cell r="S335">
            <v>864000</v>
          </cell>
        </row>
        <row r="336">
          <cell r="S336">
            <v>63386</v>
          </cell>
        </row>
        <row r="337">
          <cell r="S337">
            <v>2286000</v>
          </cell>
        </row>
        <row r="338">
          <cell r="S338">
            <v>1578000</v>
          </cell>
        </row>
        <row r="339">
          <cell r="S339">
            <v>580027.87</v>
          </cell>
        </row>
        <row r="340">
          <cell r="S340">
            <v>1907408.02</v>
          </cell>
        </row>
        <row r="341">
          <cell r="S341">
            <v>92750.56</v>
          </cell>
        </row>
        <row r="342">
          <cell r="S342">
            <v>617846.88</v>
          </cell>
        </row>
        <row r="343">
          <cell r="S343">
            <v>286705.77</v>
          </cell>
        </row>
        <row r="344">
          <cell r="S344">
            <v>1973263.14</v>
          </cell>
        </row>
        <row r="345">
          <cell r="S345">
            <v>1272000</v>
          </cell>
        </row>
        <row r="346">
          <cell r="S346">
            <v>306576</v>
          </cell>
        </row>
        <row r="347">
          <cell r="S347">
            <v>259991.98</v>
          </cell>
        </row>
        <row r="348">
          <cell r="S348">
            <v>885000</v>
          </cell>
        </row>
        <row r="349">
          <cell r="S349">
            <v>1722000</v>
          </cell>
        </row>
        <row r="350">
          <cell r="S350">
            <v>1080000</v>
          </cell>
        </row>
        <row r="351">
          <cell r="S351">
            <v>233151.2</v>
          </cell>
        </row>
        <row r="352">
          <cell r="S352">
            <v>2016000</v>
          </cell>
        </row>
        <row r="353">
          <cell r="S353">
            <v>531912</v>
          </cell>
        </row>
        <row r="354">
          <cell r="S354">
            <v>986980.55</v>
          </cell>
        </row>
        <row r="355">
          <cell r="S355">
            <v>3144000</v>
          </cell>
        </row>
        <row r="356">
          <cell r="S356">
            <v>1494000</v>
          </cell>
        </row>
        <row r="357">
          <cell r="S357">
            <v>3642000</v>
          </cell>
        </row>
        <row r="358">
          <cell r="S358">
            <v>684105.86</v>
          </cell>
        </row>
        <row r="359">
          <cell r="S359">
            <v>731885.26</v>
          </cell>
        </row>
        <row r="360">
          <cell r="S360">
            <v>1530000</v>
          </cell>
        </row>
        <row r="361">
          <cell r="S361">
            <v>340005</v>
          </cell>
        </row>
        <row r="362">
          <cell r="S362">
            <v>1362000</v>
          </cell>
        </row>
        <row r="363">
          <cell r="S363">
            <v>1788000</v>
          </cell>
        </row>
        <row r="364">
          <cell r="S364">
            <v>1644510.83</v>
          </cell>
        </row>
        <row r="365">
          <cell r="S365">
            <v>1508999.98</v>
          </cell>
        </row>
        <row r="366">
          <cell r="S366">
            <v>1042862.57</v>
          </cell>
        </row>
        <row r="367">
          <cell r="S367">
            <v>456264.73</v>
          </cell>
        </row>
        <row r="368">
          <cell r="S368">
            <v>109402.66</v>
          </cell>
        </row>
        <row r="369">
          <cell r="S369">
            <v>138370</v>
          </cell>
        </row>
        <row r="370">
          <cell r="S370">
            <v>667126.82999999996</v>
          </cell>
        </row>
        <row r="371">
          <cell r="S371">
            <v>1197628.99</v>
          </cell>
        </row>
        <row r="372">
          <cell r="S372">
            <v>1342441</v>
          </cell>
        </row>
        <row r="373">
          <cell r="S373">
            <v>1407830.17</v>
          </cell>
        </row>
        <row r="374">
          <cell r="S374">
            <v>1329752.8899999999</v>
          </cell>
        </row>
        <row r="375">
          <cell r="S375">
            <v>3830163.74</v>
          </cell>
        </row>
        <row r="376">
          <cell r="S376">
            <v>2484000</v>
          </cell>
        </row>
        <row r="377">
          <cell r="S377">
            <v>915092</v>
          </cell>
        </row>
        <row r="378">
          <cell r="S378">
            <v>240380.57</v>
          </cell>
        </row>
        <row r="379">
          <cell r="S379">
            <v>236595</v>
          </cell>
        </row>
        <row r="380">
          <cell r="S380">
            <v>637268.96</v>
          </cell>
        </row>
        <row r="381">
          <cell r="S381">
            <v>704982.52</v>
          </cell>
        </row>
        <row r="382">
          <cell r="S382">
            <v>2363680</v>
          </cell>
        </row>
        <row r="383">
          <cell r="S383">
            <v>243920.88</v>
          </cell>
        </row>
        <row r="384">
          <cell r="S384">
            <v>1464000</v>
          </cell>
        </row>
        <row r="385">
          <cell r="S385">
            <v>470753.71</v>
          </cell>
        </row>
        <row r="386">
          <cell r="S386">
            <v>1562180.14</v>
          </cell>
        </row>
        <row r="387">
          <cell r="S387">
            <v>1893278</v>
          </cell>
        </row>
        <row r="388">
          <cell r="S388">
            <v>781700</v>
          </cell>
        </row>
        <row r="389">
          <cell r="S389">
            <v>2640000</v>
          </cell>
        </row>
        <row r="390">
          <cell r="S390">
            <v>618550.99</v>
          </cell>
        </row>
        <row r="391">
          <cell r="S391">
            <v>240408</v>
          </cell>
        </row>
        <row r="392">
          <cell r="S392">
            <v>1447500</v>
          </cell>
        </row>
        <row r="393">
          <cell r="S393">
            <v>1348730.01</v>
          </cell>
        </row>
        <row r="394">
          <cell r="S394">
            <v>1698000</v>
          </cell>
        </row>
        <row r="395">
          <cell r="S395">
            <v>466281.3</v>
          </cell>
        </row>
        <row r="396">
          <cell r="S396">
            <v>1220729.2</v>
          </cell>
        </row>
        <row r="397">
          <cell r="S397">
            <v>2458131.3199999998</v>
          </cell>
        </row>
        <row r="398">
          <cell r="S398">
            <v>6830</v>
          </cell>
        </row>
        <row r="399">
          <cell r="S399">
            <v>481519.4</v>
          </cell>
        </row>
        <row r="400">
          <cell r="S400">
            <v>788160</v>
          </cell>
        </row>
        <row r="401">
          <cell r="S401">
            <v>720000</v>
          </cell>
        </row>
        <row r="402">
          <cell r="S402">
            <v>790999.3</v>
          </cell>
        </row>
        <row r="403">
          <cell r="S403">
            <v>284555.40999999997</v>
          </cell>
        </row>
        <row r="404">
          <cell r="S404">
            <v>680785.53</v>
          </cell>
        </row>
        <row r="405">
          <cell r="S405">
            <v>549988.63</v>
          </cell>
        </row>
        <row r="406">
          <cell r="S406">
            <v>367738.45</v>
          </cell>
        </row>
        <row r="407">
          <cell r="S407">
            <v>1218000</v>
          </cell>
        </row>
        <row r="408">
          <cell r="S408">
            <v>633271.56999999995</v>
          </cell>
        </row>
        <row r="409">
          <cell r="S409">
            <v>1938000</v>
          </cell>
        </row>
        <row r="410">
          <cell r="S410">
            <v>1163792.6000000001</v>
          </cell>
        </row>
        <row r="411">
          <cell r="S411">
            <v>334245.14</v>
          </cell>
        </row>
        <row r="412">
          <cell r="S412">
            <v>529818.87</v>
          </cell>
        </row>
        <row r="413">
          <cell r="S413">
            <v>343304.35</v>
          </cell>
        </row>
        <row r="414">
          <cell r="S414">
            <v>1749.52</v>
          </cell>
        </row>
        <row r="415">
          <cell r="S415">
            <v>1170000</v>
          </cell>
        </row>
        <row r="416">
          <cell r="S416">
            <v>357760.2</v>
          </cell>
        </row>
        <row r="417">
          <cell r="S417">
            <v>1101566.44</v>
          </cell>
        </row>
        <row r="418">
          <cell r="S418">
            <v>2478000</v>
          </cell>
        </row>
        <row r="419">
          <cell r="S419">
            <v>404655</v>
          </cell>
        </row>
        <row r="420">
          <cell r="S420">
            <v>435637.95</v>
          </cell>
        </row>
        <row r="421">
          <cell r="S421">
            <v>283000</v>
          </cell>
        </row>
        <row r="422">
          <cell r="S422">
            <v>190535</v>
          </cell>
        </row>
        <row r="423">
          <cell r="S423">
            <v>1224000</v>
          </cell>
        </row>
        <row r="424">
          <cell r="S424">
            <v>473500</v>
          </cell>
        </row>
        <row r="425">
          <cell r="S425">
            <v>1546593.69</v>
          </cell>
        </row>
        <row r="426">
          <cell r="S426">
            <v>1536000</v>
          </cell>
        </row>
        <row r="427">
          <cell r="S427">
            <v>1171413.08</v>
          </cell>
        </row>
        <row r="428">
          <cell r="S428">
            <v>1004939.33</v>
          </cell>
        </row>
        <row r="429">
          <cell r="S429">
            <v>204373.2</v>
          </cell>
        </row>
        <row r="430">
          <cell r="S430">
            <v>-0.28000000000000003</v>
          </cell>
        </row>
        <row r="431">
          <cell r="S431">
            <v>1562368</v>
          </cell>
        </row>
        <row r="432">
          <cell r="S432">
            <v>399982.36</v>
          </cell>
        </row>
        <row r="433">
          <cell r="S433">
            <v>2379544.92</v>
          </cell>
        </row>
        <row r="434">
          <cell r="S434">
            <v>3280000</v>
          </cell>
        </row>
        <row r="435">
          <cell r="S435">
            <v>478271.55</v>
          </cell>
        </row>
        <row r="436">
          <cell r="S436">
            <v>357350.67</v>
          </cell>
        </row>
        <row r="437">
          <cell r="S437">
            <v>1602000</v>
          </cell>
        </row>
        <row r="438">
          <cell r="S438">
            <v>1424791.24</v>
          </cell>
        </row>
        <row r="439">
          <cell r="S439">
            <v>1026000</v>
          </cell>
        </row>
        <row r="440">
          <cell r="S440">
            <v>1910493.42</v>
          </cell>
        </row>
        <row r="441">
          <cell r="S441">
            <v>352456.64</v>
          </cell>
        </row>
        <row r="442">
          <cell r="S442">
            <v>1944000</v>
          </cell>
        </row>
        <row r="443">
          <cell r="S443">
            <v>477000</v>
          </cell>
        </row>
        <row r="444">
          <cell r="S444">
            <v>300000</v>
          </cell>
        </row>
        <row r="445">
          <cell r="S445">
            <v>834000</v>
          </cell>
        </row>
        <row r="446">
          <cell r="S446">
            <v>1674000</v>
          </cell>
        </row>
        <row r="447">
          <cell r="S447">
            <v>3999978.57</v>
          </cell>
        </row>
        <row r="448">
          <cell r="S448">
            <v>1050221.24</v>
          </cell>
          <cell r="BB448" t="str">
            <v>Rød</v>
          </cell>
        </row>
        <row r="449">
          <cell r="S449">
            <v>1374000</v>
          </cell>
        </row>
        <row r="450">
          <cell r="S450">
            <v>2580000</v>
          </cell>
        </row>
        <row r="451">
          <cell r="S451">
            <v>5274000</v>
          </cell>
        </row>
        <row r="452">
          <cell r="S452">
            <v>1072000</v>
          </cell>
        </row>
        <row r="453">
          <cell r="S453">
            <v>2364000</v>
          </cell>
        </row>
        <row r="454">
          <cell r="S454">
            <v>1228258.21</v>
          </cell>
        </row>
        <row r="455">
          <cell r="S455">
            <v>1075340.01</v>
          </cell>
        </row>
        <row r="456">
          <cell r="S456">
            <v>372553.24</v>
          </cell>
        </row>
        <row r="457">
          <cell r="S457">
            <v>1590000</v>
          </cell>
        </row>
        <row r="458">
          <cell r="S458">
            <v>1398000</v>
          </cell>
        </row>
        <row r="459">
          <cell r="S459">
            <v>562884.31999999995</v>
          </cell>
        </row>
        <row r="460">
          <cell r="S460">
            <v>2394000</v>
          </cell>
        </row>
        <row r="461">
          <cell r="S461">
            <v>397044.81</v>
          </cell>
        </row>
        <row r="462">
          <cell r="S462">
            <v>1157561.77</v>
          </cell>
        </row>
        <row r="463">
          <cell r="S463">
            <v>2298000</v>
          </cell>
        </row>
        <row r="464">
          <cell r="S464">
            <v>3708000</v>
          </cell>
        </row>
        <row r="465">
          <cell r="S465">
            <v>655944.18999999994</v>
          </cell>
        </row>
        <row r="466">
          <cell r="S466">
            <v>1047538</v>
          </cell>
        </row>
        <row r="467">
          <cell r="S467">
            <v>74739.88</v>
          </cell>
        </row>
        <row r="468">
          <cell r="S468">
            <v>1662000</v>
          </cell>
        </row>
        <row r="469">
          <cell r="S469">
            <v>430464</v>
          </cell>
        </row>
        <row r="470">
          <cell r="S470">
            <v>119000</v>
          </cell>
        </row>
        <row r="471">
          <cell r="S471">
            <v>882000</v>
          </cell>
        </row>
        <row r="472">
          <cell r="S472">
            <v>2100000</v>
          </cell>
        </row>
        <row r="473">
          <cell r="S473">
            <v>1812000</v>
          </cell>
        </row>
        <row r="474">
          <cell r="S474">
            <v>698405.24</v>
          </cell>
        </row>
        <row r="475">
          <cell r="S475">
            <v>1584000</v>
          </cell>
        </row>
        <row r="476">
          <cell r="S476">
            <v>397815.3</v>
          </cell>
        </row>
        <row r="477">
          <cell r="S477">
            <v>313239</v>
          </cell>
        </row>
        <row r="478">
          <cell r="S478">
            <v>1394685.72</v>
          </cell>
        </row>
        <row r="479">
          <cell r="S479">
            <v>1058487</v>
          </cell>
        </row>
        <row r="480">
          <cell r="S480">
            <v>2015223.13</v>
          </cell>
        </row>
        <row r="481">
          <cell r="S481">
            <v>795493.46</v>
          </cell>
        </row>
        <row r="482">
          <cell r="S482">
            <v>1350000</v>
          </cell>
        </row>
        <row r="483">
          <cell r="S483">
            <v>247284.97</v>
          </cell>
        </row>
        <row r="484">
          <cell r="S484">
            <v>2000000</v>
          </cell>
        </row>
        <row r="485">
          <cell r="S485">
            <v>999376.28</v>
          </cell>
        </row>
        <row r="486">
          <cell r="S486">
            <v>2048190.4</v>
          </cell>
        </row>
        <row r="487">
          <cell r="S487">
            <v>962000</v>
          </cell>
        </row>
        <row r="488">
          <cell r="S488">
            <v>946872.55</v>
          </cell>
        </row>
        <row r="489">
          <cell r="S489">
            <v>1149782.58</v>
          </cell>
        </row>
        <row r="490">
          <cell r="S490">
            <v>292729.17</v>
          </cell>
        </row>
        <row r="491">
          <cell r="S491">
            <v>2874000</v>
          </cell>
        </row>
        <row r="492">
          <cell r="S492">
            <v>1400369</v>
          </cell>
        </row>
        <row r="493">
          <cell r="S493">
            <v>1017535.31</v>
          </cell>
        </row>
        <row r="494">
          <cell r="S494">
            <v>99136.68</v>
          </cell>
        </row>
        <row r="495">
          <cell r="S495">
            <v>3438774.81</v>
          </cell>
        </row>
        <row r="496">
          <cell r="S496">
            <v>756304.45</v>
          </cell>
        </row>
        <row r="497">
          <cell r="S497">
            <v>1458859.91</v>
          </cell>
        </row>
        <row r="498">
          <cell r="S498">
            <v>1497594.15</v>
          </cell>
        </row>
        <row r="499">
          <cell r="S499">
            <v>764559.21</v>
          </cell>
        </row>
        <row r="500">
          <cell r="S500">
            <v>3800</v>
          </cell>
        </row>
        <row r="501">
          <cell r="S501">
            <v>885913.03</v>
          </cell>
        </row>
        <row r="502">
          <cell r="S502">
            <v>514577.64</v>
          </cell>
        </row>
        <row r="503">
          <cell r="S503">
            <v>1662.77</v>
          </cell>
        </row>
        <row r="504">
          <cell r="S504">
            <v>323000</v>
          </cell>
        </row>
        <row r="505">
          <cell r="S505">
            <v>238550.43</v>
          </cell>
        </row>
        <row r="506">
          <cell r="S506">
            <v>1092000</v>
          </cell>
        </row>
        <row r="507">
          <cell r="S507">
            <v>1485462</v>
          </cell>
        </row>
        <row r="508">
          <cell r="S508">
            <v>1336498.72</v>
          </cell>
        </row>
        <row r="509">
          <cell r="S509">
            <v>540092.31000000006</v>
          </cell>
        </row>
        <row r="510">
          <cell r="S510">
            <v>1064056.46</v>
          </cell>
        </row>
        <row r="511">
          <cell r="S511">
            <v>1349866.34</v>
          </cell>
        </row>
        <row r="512">
          <cell r="S512">
            <v>1092000</v>
          </cell>
        </row>
        <row r="513">
          <cell r="S513">
            <v>1699674.82</v>
          </cell>
        </row>
        <row r="514">
          <cell r="S514">
            <v>2472000</v>
          </cell>
        </row>
        <row r="515">
          <cell r="S515">
            <v>1418043.34</v>
          </cell>
        </row>
        <row r="516">
          <cell r="S516">
            <v>60000</v>
          </cell>
        </row>
        <row r="517">
          <cell r="S517">
            <v>1289630.99</v>
          </cell>
        </row>
        <row r="518">
          <cell r="S518">
            <v>918000</v>
          </cell>
        </row>
        <row r="519">
          <cell r="S519">
            <v>1224000</v>
          </cell>
        </row>
        <row r="520">
          <cell r="S520">
            <v>1999808.98</v>
          </cell>
        </row>
        <row r="521">
          <cell r="S521">
            <v>2190000</v>
          </cell>
        </row>
        <row r="522">
          <cell r="S522">
            <v>1369164.15</v>
          </cell>
        </row>
        <row r="523">
          <cell r="S523">
            <v>2719099.41</v>
          </cell>
        </row>
        <row r="524">
          <cell r="S524">
            <v>700000</v>
          </cell>
        </row>
        <row r="525">
          <cell r="S525">
            <v>776917.6</v>
          </cell>
        </row>
        <row r="526">
          <cell r="S526">
            <v>1746000</v>
          </cell>
        </row>
        <row r="527">
          <cell r="S527">
            <v>279791.14</v>
          </cell>
        </row>
        <row r="528">
          <cell r="S528">
            <v>856324.48</v>
          </cell>
        </row>
        <row r="529">
          <cell r="S529">
            <v>588521.68000000005</v>
          </cell>
        </row>
        <row r="530">
          <cell r="S530">
            <v>557199.61</v>
          </cell>
        </row>
        <row r="531">
          <cell r="S531">
            <v>994187</v>
          </cell>
        </row>
        <row r="532">
          <cell r="S532">
            <v>1199999.48</v>
          </cell>
        </row>
        <row r="533">
          <cell r="S533">
            <v>828000</v>
          </cell>
        </row>
        <row r="534">
          <cell r="S534">
            <v>1452885.87</v>
          </cell>
        </row>
        <row r="535">
          <cell r="S535">
            <v>1000000</v>
          </cell>
        </row>
        <row r="536">
          <cell r="S536">
            <v>1638000</v>
          </cell>
        </row>
        <row r="537">
          <cell r="S537">
            <v>925585.08</v>
          </cell>
        </row>
        <row r="538">
          <cell r="S538">
            <v>25000</v>
          </cell>
        </row>
        <row r="539">
          <cell r="S539">
            <v>928991</v>
          </cell>
        </row>
        <row r="540">
          <cell r="S540">
            <v>1405457.55</v>
          </cell>
        </row>
        <row r="541">
          <cell r="S541">
            <v>1602000</v>
          </cell>
        </row>
        <row r="542">
          <cell r="S542">
            <v>2082000</v>
          </cell>
        </row>
        <row r="543">
          <cell r="S543">
            <v>1091999.6299999999</v>
          </cell>
        </row>
        <row r="544">
          <cell r="S544">
            <v>870594</v>
          </cell>
        </row>
        <row r="545">
          <cell r="S545">
            <v>358997</v>
          </cell>
        </row>
        <row r="546">
          <cell r="S546">
            <v>1266000</v>
          </cell>
        </row>
        <row r="547">
          <cell r="S547">
            <v>299196</v>
          </cell>
        </row>
        <row r="548">
          <cell r="S548">
            <v>450000</v>
          </cell>
        </row>
        <row r="549">
          <cell r="S549">
            <v>1000000</v>
          </cell>
        </row>
        <row r="550">
          <cell r="S550">
            <v>3445000</v>
          </cell>
        </row>
        <row r="551">
          <cell r="S551">
            <v>2112000</v>
          </cell>
        </row>
        <row r="552">
          <cell r="S552">
            <v>1649665.05</v>
          </cell>
        </row>
        <row r="553">
          <cell r="S553">
            <v>353319.35</v>
          </cell>
        </row>
        <row r="554">
          <cell r="S554">
            <v>3847870.51</v>
          </cell>
        </row>
        <row r="555">
          <cell r="S555">
            <v>1452000</v>
          </cell>
        </row>
        <row r="556">
          <cell r="S556">
            <v>143506.79999999999</v>
          </cell>
        </row>
        <row r="557">
          <cell r="S557">
            <v>1259777.6599999999</v>
          </cell>
        </row>
        <row r="558">
          <cell r="S558">
            <v>5973988.0199999996</v>
          </cell>
        </row>
        <row r="559">
          <cell r="S559">
            <v>594000</v>
          </cell>
        </row>
        <row r="560">
          <cell r="S560">
            <v>890186.77</v>
          </cell>
        </row>
        <row r="561">
          <cell r="S561">
            <v>995448</v>
          </cell>
        </row>
        <row r="562">
          <cell r="S562">
            <v>466442.87</v>
          </cell>
        </row>
        <row r="563">
          <cell r="S563">
            <v>125362</v>
          </cell>
        </row>
        <row r="564">
          <cell r="S564">
            <v>2107596.67</v>
          </cell>
        </row>
        <row r="565">
          <cell r="S565">
            <v>1656000</v>
          </cell>
        </row>
        <row r="566">
          <cell r="S566">
            <v>664969.39</v>
          </cell>
        </row>
        <row r="567">
          <cell r="S567">
            <v>1516100</v>
          </cell>
        </row>
        <row r="568">
          <cell r="S568">
            <v>902979.71</v>
          </cell>
        </row>
        <row r="569">
          <cell r="S569">
            <v>1460075.27</v>
          </cell>
        </row>
        <row r="570">
          <cell r="S570">
            <v>851323</v>
          </cell>
        </row>
        <row r="571">
          <cell r="S571">
            <v>1362000</v>
          </cell>
        </row>
        <row r="572">
          <cell r="S572">
            <v>2172000</v>
          </cell>
        </row>
        <row r="573">
          <cell r="S573">
            <v>28750.98</v>
          </cell>
        </row>
        <row r="574">
          <cell r="S574">
            <v>852859.58</v>
          </cell>
        </row>
        <row r="575">
          <cell r="S575">
            <v>1422897.76</v>
          </cell>
        </row>
        <row r="576">
          <cell r="S576">
            <v>202902.94</v>
          </cell>
        </row>
        <row r="577">
          <cell r="S577">
            <v>2000000</v>
          </cell>
        </row>
        <row r="578">
          <cell r="S578">
            <v>30000</v>
          </cell>
        </row>
        <row r="579">
          <cell r="S579">
            <v>1901613.25</v>
          </cell>
        </row>
        <row r="580">
          <cell r="S580">
            <v>1499228.68</v>
          </cell>
        </row>
        <row r="581">
          <cell r="S581">
            <v>1044822.59</v>
          </cell>
        </row>
        <row r="582">
          <cell r="S582">
            <v>841000</v>
          </cell>
        </row>
        <row r="583">
          <cell r="S583">
            <v>1130647.28</v>
          </cell>
        </row>
        <row r="584">
          <cell r="S584">
            <v>745195.14</v>
          </cell>
        </row>
        <row r="585">
          <cell r="S585">
            <v>1160951</v>
          </cell>
        </row>
        <row r="586">
          <cell r="S586">
            <v>1237624</v>
          </cell>
        </row>
        <row r="587">
          <cell r="S587">
            <v>248781.45</v>
          </cell>
        </row>
        <row r="588">
          <cell r="S588">
            <v>1737000</v>
          </cell>
        </row>
        <row r="589">
          <cell r="S589">
            <v>500000</v>
          </cell>
          <cell r="BB589" t="str">
            <v>Oransje</v>
          </cell>
        </row>
        <row r="590">
          <cell r="S590">
            <v>283391.59000000003</v>
          </cell>
        </row>
        <row r="591">
          <cell r="S591">
            <v>2638526.37</v>
          </cell>
        </row>
        <row r="592">
          <cell r="S592">
            <v>203.54</v>
          </cell>
        </row>
        <row r="593">
          <cell r="S593">
            <v>485621</v>
          </cell>
        </row>
        <row r="594">
          <cell r="S594">
            <v>431747.79</v>
          </cell>
        </row>
        <row r="595">
          <cell r="S595">
            <v>1498250.9</v>
          </cell>
        </row>
        <row r="596">
          <cell r="S596">
            <v>2820000</v>
          </cell>
        </row>
        <row r="597">
          <cell r="S597">
            <v>622857.06999999995</v>
          </cell>
        </row>
        <row r="598">
          <cell r="S598">
            <v>1225994.6000000001</v>
          </cell>
        </row>
        <row r="599">
          <cell r="S599">
            <v>1559.79</v>
          </cell>
        </row>
        <row r="600">
          <cell r="S600">
            <v>1579690</v>
          </cell>
        </row>
        <row r="601">
          <cell r="S601">
            <v>2510000</v>
          </cell>
        </row>
        <row r="602">
          <cell r="S602">
            <v>1272000</v>
          </cell>
        </row>
        <row r="603">
          <cell r="S603">
            <v>1251903</v>
          </cell>
        </row>
        <row r="604">
          <cell r="S604">
            <v>445921</v>
          </cell>
        </row>
        <row r="605">
          <cell r="S605">
            <v>535000</v>
          </cell>
        </row>
        <row r="606">
          <cell r="S606">
            <v>894000</v>
          </cell>
        </row>
        <row r="607">
          <cell r="S607">
            <v>99300.3</v>
          </cell>
        </row>
        <row r="608">
          <cell r="S608">
            <v>678157</v>
          </cell>
        </row>
        <row r="609">
          <cell r="S609">
            <v>743268.78</v>
          </cell>
        </row>
        <row r="610">
          <cell r="S610">
            <v>572708.82999999996</v>
          </cell>
        </row>
        <row r="611">
          <cell r="S611">
            <v>590825</v>
          </cell>
        </row>
        <row r="612">
          <cell r="S612">
            <v>140297.47</v>
          </cell>
        </row>
        <row r="613">
          <cell r="S613">
            <v>2476312.6800000002</v>
          </cell>
        </row>
        <row r="614">
          <cell r="S614">
            <v>1934032.89</v>
          </cell>
        </row>
        <row r="615">
          <cell r="S615">
            <v>2089120</v>
          </cell>
        </row>
        <row r="616">
          <cell r="S616">
            <v>443581.52</v>
          </cell>
        </row>
        <row r="617">
          <cell r="S617">
            <v>1311871.69</v>
          </cell>
        </row>
        <row r="618">
          <cell r="S618">
            <v>222775</v>
          </cell>
        </row>
        <row r="619">
          <cell r="S619">
            <v>798817</v>
          </cell>
        </row>
        <row r="620">
          <cell r="S620">
            <v>195372</v>
          </cell>
        </row>
        <row r="621">
          <cell r="S621">
            <v>987363</v>
          </cell>
          <cell r="BB621" t="str">
            <v>Oransje</v>
          </cell>
        </row>
        <row r="622">
          <cell r="S622">
            <v>884772.24</v>
          </cell>
        </row>
        <row r="623">
          <cell r="S623">
            <v>269075</v>
          </cell>
        </row>
        <row r="624">
          <cell r="S624">
            <v>1081447.8799999999</v>
          </cell>
        </row>
        <row r="625">
          <cell r="S625">
            <v>1779533.02</v>
          </cell>
        </row>
        <row r="626">
          <cell r="S626">
            <v>897884.83</v>
          </cell>
        </row>
        <row r="627">
          <cell r="S627">
            <v>1594391.29</v>
          </cell>
        </row>
        <row r="628">
          <cell r="S628">
            <v>785045.57</v>
          </cell>
          <cell r="BB628" t="str">
            <v>Oransje</v>
          </cell>
        </row>
        <row r="629">
          <cell r="S629">
            <v>220580.54</v>
          </cell>
        </row>
        <row r="630">
          <cell r="S630">
            <v>1609034.4</v>
          </cell>
        </row>
        <row r="631">
          <cell r="S631">
            <v>499106.04</v>
          </cell>
        </row>
        <row r="632">
          <cell r="S632">
            <v>1933290.93</v>
          </cell>
        </row>
        <row r="633">
          <cell r="S633">
            <v>732160</v>
          </cell>
        </row>
        <row r="634">
          <cell r="S634">
            <v>619750</v>
          </cell>
          <cell r="BB634" t="str">
            <v>Oransje</v>
          </cell>
        </row>
        <row r="635">
          <cell r="S635">
            <v>756000</v>
          </cell>
        </row>
        <row r="636">
          <cell r="S636">
            <v>1580253.9</v>
          </cell>
        </row>
        <row r="637">
          <cell r="S637">
            <v>-4.8499999999999996</v>
          </cell>
        </row>
        <row r="638">
          <cell r="S638">
            <v>585914.9</v>
          </cell>
        </row>
        <row r="639">
          <cell r="S639">
            <v>305000</v>
          </cell>
        </row>
        <row r="640">
          <cell r="S640">
            <v>523184.82</v>
          </cell>
        </row>
        <row r="641">
          <cell r="S641">
            <v>1244132</v>
          </cell>
        </row>
        <row r="642">
          <cell r="S642">
            <v>309632.48</v>
          </cell>
        </row>
        <row r="643">
          <cell r="S643">
            <v>678000</v>
          </cell>
        </row>
        <row r="644">
          <cell r="S644">
            <v>976926.36</v>
          </cell>
        </row>
        <row r="645">
          <cell r="S645">
            <v>747419</v>
          </cell>
        </row>
        <row r="646">
          <cell r="S646">
            <v>980801.12</v>
          </cell>
        </row>
        <row r="647">
          <cell r="S647">
            <v>2084923.11</v>
          </cell>
        </row>
        <row r="648">
          <cell r="S648">
            <v>2199987.31</v>
          </cell>
        </row>
        <row r="649">
          <cell r="S649">
            <v>5154000</v>
          </cell>
        </row>
        <row r="650">
          <cell r="S650">
            <v>1218000</v>
          </cell>
        </row>
        <row r="651">
          <cell r="S651">
            <v>342145</v>
          </cell>
          <cell r="BB651" t="str">
            <v>Oransje</v>
          </cell>
        </row>
        <row r="652">
          <cell r="S652">
            <v>25000</v>
          </cell>
        </row>
        <row r="653">
          <cell r="S653">
            <v>600000</v>
          </cell>
        </row>
        <row r="654">
          <cell r="S654">
            <v>951031.6</v>
          </cell>
        </row>
        <row r="655">
          <cell r="S655">
            <v>1104000</v>
          </cell>
        </row>
        <row r="656">
          <cell r="S656">
            <v>818887.77</v>
          </cell>
        </row>
        <row r="657">
          <cell r="S657">
            <v>753971.35</v>
          </cell>
        </row>
        <row r="658">
          <cell r="S658">
            <v>790000</v>
          </cell>
          <cell r="BB658" t="str">
            <v>Oransje</v>
          </cell>
        </row>
        <row r="659">
          <cell r="S659">
            <v>1171069.1299999999</v>
          </cell>
        </row>
        <row r="660">
          <cell r="S660">
            <v>1332689.8999999999</v>
          </cell>
        </row>
        <row r="661">
          <cell r="S661">
            <v>484448.9</v>
          </cell>
        </row>
        <row r="662">
          <cell r="S662">
            <v>786252</v>
          </cell>
          <cell r="BB662" t="str">
            <v>Rød</v>
          </cell>
        </row>
        <row r="663">
          <cell r="S663">
            <v>2382000</v>
          </cell>
        </row>
        <row r="664">
          <cell r="S664">
            <v>1903602</v>
          </cell>
        </row>
        <row r="665">
          <cell r="S665">
            <v>3066000</v>
          </cell>
        </row>
        <row r="666">
          <cell r="S666">
            <v>2925577.27</v>
          </cell>
        </row>
        <row r="667">
          <cell r="S667">
            <v>566997.86</v>
          </cell>
        </row>
        <row r="668">
          <cell r="S668">
            <v>627973.59</v>
          </cell>
        </row>
        <row r="669">
          <cell r="S669">
            <v>473870</v>
          </cell>
        </row>
        <row r="670">
          <cell r="S670">
            <v>560350.18999999994</v>
          </cell>
        </row>
        <row r="671">
          <cell r="S671">
            <v>573271</v>
          </cell>
        </row>
        <row r="672">
          <cell r="S672">
            <v>2622000</v>
          </cell>
        </row>
        <row r="673">
          <cell r="S673">
            <v>540902</v>
          </cell>
        </row>
        <row r="674">
          <cell r="S674">
            <v>996001.65</v>
          </cell>
        </row>
        <row r="675">
          <cell r="S675">
            <v>390378.53</v>
          </cell>
        </row>
        <row r="676">
          <cell r="S676">
            <v>2142000</v>
          </cell>
        </row>
        <row r="677">
          <cell r="S677">
            <v>833810.6</v>
          </cell>
        </row>
        <row r="678">
          <cell r="S678">
            <v>1205665.96</v>
          </cell>
        </row>
        <row r="679">
          <cell r="S679">
            <v>2160000</v>
          </cell>
        </row>
        <row r="680">
          <cell r="S680">
            <v>1073008.6399999999</v>
          </cell>
        </row>
        <row r="681">
          <cell r="S681">
            <v>2082000</v>
          </cell>
        </row>
        <row r="682">
          <cell r="S682">
            <v>762208.28</v>
          </cell>
        </row>
        <row r="683">
          <cell r="S683">
            <v>425538</v>
          </cell>
          <cell r="BB683" t="str">
            <v>Lys grønn</v>
          </cell>
        </row>
        <row r="684">
          <cell r="S684">
            <v>-1.35</v>
          </cell>
        </row>
        <row r="685">
          <cell r="S685">
            <v>418000</v>
          </cell>
        </row>
        <row r="686">
          <cell r="S686">
            <v>1299885.3799999999</v>
          </cell>
        </row>
        <row r="687">
          <cell r="S687">
            <v>3156000</v>
          </cell>
          <cell r="BB687" t="str">
            <v>Oransje</v>
          </cell>
        </row>
        <row r="688">
          <cell r="S688">
            <v>987405.89</v>
          </cell>
        </row>
        <row r="689">
          <cell r="S689">
            <v>711626.95</v>
          </cell>
        </row>
        <row r="690">
          <cell r="S690">
            <v>1574136.86</v>
          </cell>
        </row>
        <row r="691">
          <cell r="S691">
            <v>1354598.29</v>
          </cell>
        </row>
        <row r="692">
          <cell r="S692">
            <v>1708452.04</v>
          </cell>
          <cell r="BB692" t="str">
            <v>Gul</v>
          </cell>
        </row>
        <row r="693">
          <cell r="S693">
            <v>1212000</v>
          </cell>
        </row>
        <row r="694">
          <cell r="S694">
            <v>907367.26</v>
          </cell>
        </row>
        <row r="695">
          <cell r="S695">
            <v>283332</v>
          </cell>
          <cell r="BB695" t="str">
            <v>Gul</v>
          </cell>
        </row>
        <row r="696">
          <cell r="S696">
            <v>487465.72</v>
          </cell>
        </row>
        <row r="697">
          <cell r="S697">
            <v>735151.64</v>
          </cell>
        </row>
        <row r="698">
          <cell r="S698">
            <v>742140.05</v>
          </cell>
        </row>
        <row r="699">
          <cell r="S699">
            <v>1796523.05</v>
          </cell>
        </row>
        <row r="700">
          <cell r="S700">
            <v>1980000</v>
          </cell>
        </row>
        <row r="701">
          <cell r="S701">
            <v>1500000</v>
          </cell>
        </row>
        <row r="702">
          <cell r="S702">
            <v>1498006</v>
          </cell>
        </row>
        <row r="703">
          <cell r="S703">
            <v>1538453.54</v>
          </cell>
        </row>
        <row r="704">
          <cell r="S704">
            <v>477041.6</v>
          </cell>
        </row>
        <row r="705">
          <cell r="S705">
            <v>410102.27</v>
          </cell>
        </row>
        <row r="706">
          <cell r="S706">
            <v>2439853</v>
          </cell>
        </row>
        <row r="707">
          <cell r="S707">
            <v>-415.76</v>
          </cell>
        </row>
        <row r="708">
          <cell r="S708">
            <v>822634</v>
          </cell>
        </row>
        <row r="709">
          <cell r="S709">
            <v>1115885.6100000001</v>
          </cell>
        </row>
        <row r="710">
          <cell r="S710">
            <v>1999000</v>
          </cell>
        </row>
        <row r="711">
          <cell r="S711">
            <v>927395.56</v>
          </cell>
        </row>
        <row r="712">
          <cell r="S712">
            <v>1297273.21</v>
          </cell>
          <cell r="BB712" t="str">
            <v>Rød</v>
          </cell>
        </row>
        <row r="713">
          <cell r="S713">
            <v>744000</v>
          </cell>
        </row>
        <row r="714">
          <cell r="S714">
            <v>675650.03</v>
          </cell>
        </row>
        <row r="715">
          <cell r="S715">
            <v>888433.61</v>
          </cell>
        </row>
        <row r="716">
          <cell r="S716">
            <v>1650000</v>
          </cell>
        </row>
        <row r="717">
          <cell r="S717">
            <v>2268000</v>
          </cell>
          <cell r="BB717" t="str">
            <v>Oransje</v>
          </cell>
        </row>
        <row r="718">
          <cell r="S718">
            <v>300000</v>
          </cell>
        </row>
        <row r="719">
          <cell r="S719">
            <v>1860000</v>
          </cell>
        </row>
        <row r="720">
          <cell r="S720">
            <v>925000</v>
          </cell>
        </row>
        <row r="721">
          <cell r="S721">
            <v>1412674.78</v>
          </cell>
        </row>
        <row r="722">
          <cell r="S722">
            <v>1945378.39</v>
          </cell>
        </row>
        <row r="723">
          <cell r="S723">
            <v>1800000</v>
          </cell>
        </row>
        <row r="724">
          <cell r="S724">
            <v>2593357.11</v>
          </cell>
        </row>
        <row r="725">
          <cell r="S725">
            <v>1327346.5</v>
          </cell>
        </row>
        <row r="726">
          <cell r="S726">
            <v>208772.76</v>
          </cell>
        </row>
        <row r="727">
          <cell r="S727">
            <v>1590000</v>
          </cell>
        </row>
        <row r="728">
          <cell r="S728">
            <v>2514000</v>
          </cell>
          <cell r="BB728" t="str">
            <v>Oransje</v>
          </cell>
        </row>
        <row r="729">
          <cell r="S729">
            <v>1485547.85</v>
          </cell>
        </row>
        <row r="730">
          <cell r="S730">
            <v>1858016.01</v>
          </cell>
          <cell r="BB730" t="str">
            <v>Oransje</v>
          </cell>
        </row>
        <row r="731">
          <cell r="S731">
            <v>683392.63</v>
          </cell>
        </row>
        <row r="732">
          <cell r="S732">
            <v>115156.49</v>
          </cell>
        </row>
        <row r="733">
          <cell r="S733">
            <v>1152000</v>
          </cell>
        </row>
        <row r="734">
          <cell r="S734">
            <v>120000</v>
          </cell>
          <cell r="BB734" t="str">
            <v>Gul</v>
          </cell>
        </row>
        <row r="735">
          <cell r="S735">
            <v>1878000</v>
          </cell>
        </row>
        <row r="736">
          <cell r="S736">
            <v>2700000</v>
          </cell>
        </row>
        <row r="737">
          <cell r="S737">
            <v>1199760</v>
          </cell>
        </row>
        <row r="738">
          <cell r="S738">
            <v>784391.91</v>
          </cell>
        </row>
        <row r="739">
          <cell r="S739">
            <v>3570068.9</v>
          </cell>
        </row>
        <row r="740">
          <cell r="S740">
            <v>1999963.89</v>
          </cell>
        </row>
        <row r="741">
          <cell r="S741">
            <v>421000</v>
          </cell>
          <cell r="BB741" t="str">
            <v>Oransje</v>
          </cell>
        </row>
        <row r="742">
          <cell r="S742">
            <v>2042755.8</v>
          </cell>
        </row>
        <row r="743">
          <cell r="S743">
            <v>364280.41</v>
          </cell>
          <cell r="BB743" t="str">
            <v>Oransje</v>
          </cell>
        </row>
        <row r="744">
          <cell r="S744">
            <v>1172910</v>
          </cell>
          <cell r="BB744" t="str">
            <v>Lys grønn</v>
          </cell>
        </row>
        <row r="745">
          <cell r="S745">
            <v>231.22</v>
          </cell>
        </row>
        <row r="746">
          <cell r="S746">
            <v>1482461.46</v>
          </cell>
        </row>
        <row r="747">
          <cell r="S747">
            <v>28340.959999999999</v>
          </cell>
        </row>
        <row r="748">
          <cell r="S748">
            <v>3881224.36</v>
          </cell>
          <cell r="BB748" t="str">
            <v>Rød</v>
          </cell>
        </row>
        <row r="749">
          <cell r="S749">
            <v>2400000</v>
          </cell>
        </row>
        <row r="750">
          <cell r="S750">
            <v>1209999.01</v>
          </cell>
        </row>
        <row r="751">
          <cell r="S751">
            <v>145575.49</v>
          </cell>
        </row>
        <row r="752">
          <cell r="S752">
            <v>1500000</v>
          </cell>
        </row>
        <row r="753">
          <cell r="S753">
            <v>1080761.72</v>
          </cell>
        </row>
        <row r="754">
          <cell r="S754">
            <v>2089035</v>
          </cell>
        </row>
        <row r="755">
          <cell r="S755">
            <v>2628000</v>
          </cell>
        </row>
        <row r="756">
          <cell r="S756">
            <v>1499999.3</v>
          </cell>
          <cell r="BB756" t="str">
            <v>Oransje</v>
          </cell>
        </row>
        <row r="757">
          <cell r="S757">
            <v>1292623.25</v>
          </cell>
        </row>
        <row r="758">
          <cell r="S758">
            <v>1742483.08</v>
          </cell>
        </row>
        <row r="759">
          <cell r="S759">
            <v>789000</v>
          </cell>
        </row>
        <row r="760">
          <cell r="S760">
            <v>1692000</v>
          </cell>
        </row>
        <row r="761">
          <cell r="S761">
            <v>1314295.8700000001</v>
          </cell>
        </row>
        <row r="762">
          <cell r="S762">
            <v>275137.57</v>
          </cell>
          <cell r="BB762" t="str">
            <v>Oransje</v>
          </cell>
        </row>
        <row r="763">
          <cell r="S763">
            <v>205344.98</v>
          </cell>
        </row>
        <row r="764">
          <cell r="S764">
            <v>298251</v>
          </cell>
          <cell r="BB764" t="str">
            <v>Rød</v>
          </cell>
        </row>
        <row r="765">
          <cell r="S765">
            <v>2500000</v>
          </cell>
        </row>
        <row r="766">
          <cell r="S766">
            <v>1288472.8600000001</v>
          </cell>
          <cell r="BB766" t="str">
            <v>Rød</v>
          </cell>
        </row>
        <row r="767">
          <cell r="S767">
            <v>725528.73</v>
          </cell>
        </row>
        <row r="768">
          <cell r="S768">
            <v>389043.56</v>
          </cell>
          <cell r="BB768" t="str">
            <v>Gul</v>
          </cell>
        </row>
        <row r="769">
          <cell r="S769">
            <v>279739</v>
          </cell>
        </row>
        <row r="770">
          <cell r="S770">
            <v>1322333.96</v>
          </cell>
        </row>
        <row r="771">
          <cell r="S771">
            <v>175236.2</v>
          </cell>
        </row>
        <row r="772">
          <cell r="S772">
            <v>394774</v>
          </cell>
        </row>
        <row r="773">
          <cell r="S773">
            <v>306002.08</v>
          </cell>
        </row>
        <row r="774">
          <cell r="S774">
            <v>0</v>
          </cell>
        </row>
        <row r="775">
          <cell r="S775">
            <v>1680000</v>
          </cell>
        </row>
        <row r="776">
          <cell r="S776">
            <v>684000</v>
          </cell>
        </row>
        <row r="777">
          <cell r="S777">
            <v>1032626.81</v>
          </cell>
          <cell r="BB777" t="str">
            <v>Rød</v>
          </cell>
        </row>
        <row r="778">
          <cell r="S778">
            <v>687791.5</v>
          </cell>
        </row>
        <row r="779">
          <cell r="S779">
            <v>1086000</v>
          </cell>
        </row>
        <row r="780">
          <cell r="S780">
            <v>1050000</v>
          </cell>
          <cell r="BB780" t="str">
            <v>Rød</v>
          </cell>
        </row>
        <row r="781">
          <cell r="S781">
            <v>48603.199999999997</v>
          </cell>
        </row>
        <row r="782">
          <cell r="S782">
            <v>1542000</v>
          </cell>
        </row>
        <row r="783">
          <cell r="S783">
            <v>45438</v>
          </cell>
        </row>
        <row r="784">
          <cell r="S784">
            <v>2709789.43</v>
          </cell>
        </row>
        <row r="785">
          <cell r="S785">
            <v>3492000</v>
          </cell>
        </row>
        <row r="786">
          <cell r="S786">
            <v>401386</v>
          </cell>
        </row>
        <row r="787">
          <cell r="S787">
            <v>525000</v>
          </cell>
          <cell r="BB787" t="str">
            <v>Rød</v>
          </cell>
        </row>
        <row r="788">
          <cell r="S788">
            <v>1117664.19</v>
          </cell>
        </row>
        <row r="789">
          <cell r="S789">
            <v>471511.25</v>
          </cell>
        </row>
        <row r="790">
          <cell r="S790">
            <v>645405.56000000006</v>
          </cell>
        </row>
        <row r="791">
          <cell r="S791">
            <v>949728.37</v>
          </cell>
        </row>
        <row r="792">
          <cell r="S792">
            <v>162343</v>
          </cell>
        </row>
        <row r="793">
          <cell r="S793">
            <v>1878000</v>
          </cell>
        </row>
        <row r="794">
          <cell r="S794">
            <v>589825.69999999995</v>
          </cell>
        </row>
        <row r="795">
          <cell r="S795">
            <v>947620.31</v>
          </cell>
        </row>
        <row r="796">
          <cell r="S796">
            <v>683443.01</v>
          </cell>
        </row>
        <row r="797">
          <cell r="S797">
            <v>749107.08</v>
          </cell>
        </row>
        <row r="798">
          <cell r="S798">
            <v>81090.95</v>
          </cell>
        </row>
        <row r="799">
          <cell r="S799">
            <v>327732.71000000002</v>
          </cell>
        </row>
        <row r="800">
          <cell r="S800">
            <v>897505.89</v>
          </cell>
        </row>
        <row r="801">
          <cell r="S801">
            <v>1164000</v>
          </cell>
        </row>
        <row r="802">
          <cell r="S802">
            <v>1182489.72</v>
          </cell>
        </row>
        <row r="803">
          <cell r="S803">
            <v>240000</v>
          </cell>
        </row>
        <row r="804">
          <cell r="S804">
            <v>2349349.4700000002</v>
          </cell>
        </row>
        <row r="805">
          <cell r="S805">
            <v>379959.66</v>
          </cell>
        </row>
        <row r="806">
          <cell r="S806">
            <v>2783999.78</v>
          </cell>
        </row>
        <row r="807">
          <cell r="S807">
            <v>925000</v>
          </cell>
          <cell r="BB807" t="str">
            <v>Grønn</v>
          </cell>
        </row>
        <row r="808">
          <cell r="S808">
            <v>132638.03</v>
          </cell>
        </row>
        <row r="809">
          <cell r="S809">
            <v>841824.96</v>
          </cell>
        </row>
        <row r="810">
          <cell r="S810">
            <v>1313231.6000000001</v>
          </cell>
          <cell r="BB810" t="str">
            <v>Rød</v>
          </cell>
        </row>
        <row r="811">
          <cell r="S811">
            <v>3060000</v>
          </cell>
        </row>
        <row r="812">
          <cell r="S812">
            <v>914932.61</v>
          </cell>
        </row>
        <row r="813">
          <cell r="S813">
            <v>308142</v>
          </cell>
        </row>
        <row r="814">
          <cell r="S814">
            <v>519762.2</v>
          </cell>
        </row>
        <row r="815">
          <cell r="S815">
            <v>2550000</v>
          </cell>
        </row>
        <row r="816">
          <cell r="S816">
            <v>1724589.34</v>
          </cell>
        </row>
        <row r="817">
          <cell r="S817">
            <v>1191616.22</v>
          </cell>
        </row>
        <row r="818">
          <cell r="S818">
            <v>1116945.57</v>
          </cell>
        </row>
        <row r="819">
          <cell r="S819">
            <v>870143.94</v>
          </cell>
        </row>
        <row r="820">
          <cell r="S820">
            <v>980200</v>
          </cell>
        </row>
        <row r="821">
          <cell r="S821">
            <v>500</v>
          </cell>
        </row>
        <row r="822">
          <cell r="S822">
            <v>769631.9</v>
          </cell>
        </row>
        <row r="823">
          <cell r="S823">
            <v>1932000</v>
          </cell>
        </row>
        <row r="824">
          <cell r="S824">
            <v>873879.62</v>
          </cell>
        </row>
        <row r="825">
          <cell r="S825">
            <v>2583867.16</v>
          </cell>
        </row>
        <row r="826">
          <cell r="S826">
            <v>1936</v>
          </cell>
          <cell r="BB826" t="str">
            <v>Gul</v>
          </cell>
        </row>
        <row r="827">
          <cell r="S827">
            <v>3360000</v>
          </cell>
        </row>
        <row r="828">
          <cell r="S828">
            <v>2522294.31</v>
          </cell>
          <cell r="BB828" t="str">
            <v>Gul</v>
          </cell>
        </row>
        <row r="829">
          <cell r="S829">
            <v>369655.35</v>
          </cell>
        </row>
        <row r="830">
          <cell r="S830">
            <v>1261351</v>
          </cell>
        </row>
        <row r="831">
          <cell r="S831">
            <v>2118000</v>
          </cell>
        </row>
        <row r="832">
          <cell r="S832">
            <v>97074.67</v>
          </cell>
        </row>
        <row r="833">
          <cell r="S833">
            <v>270057.65999999997</v>
          </cell>
        </row>
        <row r="834">
          <cell r="S834">
            <v>112524.16</v>
          </cell>
          <cell r="BB834" t="str">
            <v>Oransje</v>
          </cell>
        </row>
        <row r="835">
          <cell r="S835">
            <v>2600000</v>
          </cell>
        </row>
        <row r="836">
          <cell r="S836">
            <v>377983</v>
          </cell>
        </row>
        <row r="837">
          <cell r="S837">
            <v>1350154.87</v>
          </cell>
        </row>
        <row r="838">
          <cell r="S838">
            <v>833926.48</v>
          </cell>
        </row>
        <row r="839">
          <cell r="S839">
            <v>1465211.82</v>
          </cell>
        </row>
        <row r="840">
          <cell r="S840">
            <v>3367818.16</v>
          </cell>
          <cell r="BB840" t="str">
            <v>Oransje</v>
          </cell>
        </row>
        <row r="841">
          <cell r="S841">
            <v>960000</v>
          </cell>
        </row>
        <row r="842">
          <cell r="S842">
            <v>486803.91</v>
          </cell>
        </row>
        <row r="843">
          <cell r="S843">
            <v>1470000</v>
          </cell>
        </row>
        <row r="844">
          <cell r="S844">
            <v>930000</v>
          </cell>
          <cell r="BB844" t="str">
            <v>Grønn</v>
          </cell>
        </row>
        <row r="845">
          <cell r="S845">
            <v>1242000</v>
          </cell>
        </row>
        <row r="846">
          <cell r="S846">
            <v>922885.04</v>
          </cell>
          <cell r="BB846" t="str">
            <v>Oransje</v>
          </cell>
        </row>
        <row r="847">
          <cell r="S847">
            <v>3222670.16</v>
          </cell>
        </row>
        <row r="848">
          <cell r="S848">
            <v>1872000</v>
          </cell>
        </row>
        <row r="849">
          <cell r="S849">
            <v>9307665.0600000005</v>
          </cell>
        </row>
        <row r="850">
          <cell r="S850">
            <v>1770000</v>
          </cell>
        </row>
        <row r="851">
          <cell r="S851">
            <v>2553298.3199999998</v>
          </cell>
        </row>
        <row r="852">
          <cell r="S852">
            <v>440000</v>
          </cell>
        </row>
        <row r="853">
          <cell r="S853">
            <v>632907.43000000005</v>
          </cell>
        </row>
        <row r="854">
          <cell r="S854">
            <v>949907.8</v>
          </cell>
        </row>
        <row r="855">
          <cell r="S855">
            <v>2550000</v>
          </cell>
        </row>
        <row r="856">
          <cell r="S856">
            <v>630458.31000000006</v>
          </cell>
        </row>
        <row r="857">
          <cell r="S857">
            <v>611914.81000000006</v>
          </cell>
        </row>
        <row r="858">
          <cell r="S858">
            <v>2017818.64</v>
          </cell>
        </row>
        <row r="859">
          <cell r="S859">
            <v>0</v>
          </cell>
        </row>
        <row r="860">
          <cell r="S860">
            <v>1800000</v>
          </cell>
        </row>
        <row r="861">
          <cell r="S861">
            <v>2364000</v>
          </cell>
        </row>
        <row r="862">
          <cell r="S862">
            <v>1157603.21</v>
          </cell>
        </row>
        <row r="863">
          <cell r="S863">
            <v>2078108.91</v>
          </cell>
          <cell r="BB863" t="str">
            <v>Gul</v>
          </cell>
        </row>
        <row r="864">
          <cell r="S864">
            <v>1626000</v>
          </cell>
        </row>
        <row r="865">
          <cell r="S865">
            <v>2196634.7599999998</v>
          </cell>
        </row>
        <row r="866">
          <cell r="S866">
            <v>609830.87</v>
          </cell>
        </row>
        <row r="867">
          <cell r="S867">
            <v>2160000</v>
          </cell>
        </row>
        <row r="868">
          <cell r="S868">
            <v>1260358.01</v>
          </cell>
        </row>
        <row r="869">
          <cell r="S869">
            <v>1300000</v>
          </cell>
        </row>
        <row r="870">
          <cell r="S870">
            <v>431016.86</v>
          </cell>
        </row>
        <row r="871">
          <cell r="S871">
            <v>946950.55</v>
          </cell>
        </row>
        <row r="872">
          <cell r="S872">
            <v>854517.89</v>
          </cell>
        </row>
        <row r="873">
          <cell r="S873">
            <v>704963.16</v>
          </cell>
          <cell r="BB873" t="str">
            <v>Grønn</v>
          </cell>
        </row>
        <row r="874">
          <cell r="S874">
            <v>1573337</v>
          </cell>
        </row>
        <row r="875">
          <cell r="S875">
            <v>590000</v>
          </cell>
          <cell r="BB875" t="str">
            <v>Rød</v>
          </cell>
        </row>
        <row r="876">
          <cell r="S876">
            <v>1300000</v>
          </cell>
        </row>
        <row r="877">
          <cell r="S877">
            <v>310000</v>
          </cell>
        </row>
        <row r="878">
          <cell r="S878">
            <v>3464076.34</v>
          </cell>
        </row>
        <row r="879">
          <cell r="S879">
            <v>1559715.77</v>
          </cell>
          <cell r="BB879" t="str">
            <v>Gul</v>
          </cell>
        </row>
        <row r="880">
          <cell r="S880">
            <v>1162918</v>
          </cell>
        </row>
        <row r="881">
          <cell r="S881">
            <v>1548000</v>
          </cell>
        </row>
        <row r="882">
          <cell r="S882">
            <v>1623643.64</v>
          </cell>
        </row>
        <row r="883">
          <cell r="S883">
            <v>-199.04</v>
          </cell>
        </row>
        <row r="884">
          <cell r="S884">
            <v>1773356.14</v>
          </cell>
        </row>
        <row r="885">
          <cell r="S885">
            <v>241471.57</v>
          </cell>
          <cell r="BB885" t="str">
            <v>Oransje</v>
          </cell>
        </row>
        <row r="886">
          <cell r="S886">
            <v>1168000</v>
          </cell>
        </row>
        <row r="887">
          <cell r="S887">
            <v>1510082.82</v>
          </cell>
        </row>
        <row r="888">
          <cell r="S888">
            <v>1956789.62</v>
          </cell>
        </row>
        <row r="889">
          <cell r="S889">
            <v>1998145.35</v>
          </cell>
        </row>
        <row r="890">
          <cell r="S890">
            <v>661034.16</v>
          </cell>
        </row>
        <row r="891">
          <cell r="S891">
            <v>1369999.8</v>
          </cell>
        </row>
        <row r="892">
          <cell r="S892">
            <v>1683324</v>
          </cell>
        </row>
        <row r="893">
          <cell r="S893">
            <v>700000</v>
          </cell>
        </row>
        <row r="894">
          <cell r="S894">
            <v>134293.95000000001</v>
          </cell>
        </row>
        <row r="895">
          <cell r="S895">
            <v>1164009</v>
          </cell>
        </row>
        <row r="896">
          <cell r="S896">
            <v>1434000</v>
          </cell>
        </row>
        <row r="897">
          <cell r="S897">
            <v>3846000</v>
          </cell>
        </row>
        <row r="898">
          <cell r="S898">
            <v>992000</v>
          </cell>
        </row>
        <row r="899">
          <cell r="S899">
            <v>549414.74</v>
          </cell>
        </row>
        <row r="900">
          <cell r="S900">
            <v>705601</v>
          </cell>
          <cell r="BB900" t="str">
            <v>Gul</v>
          </cell>
        </row>
        <row r="901">
          <cell r="S901">
            <v>2582462.27</v>
          </cell>
        </row>
        <row r="902">
          <cell r="S902">
            <v>1076561.95</v>
          </cell>
        </row>
        <row r="903">
          <cell r="S903">
            <v>1127790.25</v>
          </cell>
        </row>
        <row r="904">
          <cell r="S904">
            <v>398485.9</v>
          </cell>
        </row>
        <row r="905">
          <cell r="S905">
            <v>1308000</v>
          </cell>
        </row>
        <row r="906">
          <cell r="S906">
            <v>133294.66</v>
          </cell>
        </row>
        <row r="907">
          <cell r="S907">
            <v>100000</v>
          </cell>
        </row>
        <row r="908">
          <cell r="S908">
            <v>-9782</v>
          </cell>
        </row>
        <row r="909">
          <cell r="S909">
            <v>487145</v>
          </cell>
        </row>
        <row r="910">
          <cell r="S910">
            <v>1073778.7</v>
          </cell>
        </row>
        <row r="911">
          <cell r="S911">
            <v>339202.27</v>
          </cell>
        </row>
        <row r="912">
          <cell r="S912">
            <v>1482683.28</v>
          </cell>
        </row>
        <row r="913">
          <cell r="S913">
            <v>881205.09</v>
          </cell>
        </row>
        <row r="914">
          <cell r="S914">
            <v>1467775</v>
          </cell>
        </row>
        <row r="915">
          <cell r="S915">
            <v>420910.6</v>
          </cell>
        </row>
        <row r="916">
          <cell r="S916">
            <v>254756.15</v>
          </cell>
          <cell r="BB916" t="str">
            <v>Gul</v>
          </cell>
        </row>
        <row r="917">
          <cell r="S917">
            <v>962132.08</v>
          </cell>
        </row>
        <row r="918">
          <cell r="S918">
            <v>1100797.8400000001</v>
          </cell>
        </row>
        <row r="919">
          <cell r="S919">
            <v>1596793.2</v>
          </cell>
        </row>
        <row r="920">
          <cell r="S920">
            <v>390000</v>
          </cell>
        </row>
        <row r="921">
          <cell r="S921">
            <v>326462</v>
          </cell>
        </row>
        <row r="922">
          <cell r="S922">
            <v>1159132.96</v>
          </cell>
        </row>
        <row r="923">
          <cell r="S923">
            <v>574198.65</v>
          </cell>
        </row>
        <row r="924">
          <cell r="S924">
            <v>854812.23</v>
          </cell>
        </row>
        <row r="925">
          <cell r="S925">
            <v>1344000</v>
          </cell>
        </row>
        <row r="926">
          <cell r="S926">
            <v>980239.54</v>
          </cell>
        </row>
        <row r="927">
          <cell r="S927">
            <v>418000</v>
          </cell>
        </row>
        <row r="928">
          <cell r="S928">
            <v>3084812.44</v>
          </cell>
        </row>
        <row r="929">
          <cell r="S929">
            <v>1296000</v>
          </cell>
        </row>
        <row r="930">
          <cell r="S930">
            <v>187341.05</v>
          </cell>
        </row>
        <row r="931">
          <cell r="S931">
            <v>1000420.84</v>
          </cell>
        </row>
        <row r="932">
          <cell r="S932">
            <v>290887</v>
          </cell>
        </row>
        <row r="933">
          <cell r="S933">
            <v>307644</v>
          </cell>
        </row>
        <row r="934">
          <cell r="S934">
            <v>876000</v>
          </cell>
        </row>
        <row r="935">
          <cell r="S935">
            <v>1721992.25</v>
          </cell>
        </row>
        <row r="936">
          <cell r="S936">
            <v>1260000</v>
          </cell>
        </row>
        <row r="937">
          <cell r="S937">
            <v>1436804.14</v>
          </cell>
        </row>
        <row r="938">
          <cell r="S938">
            <v>190000</v>
          </cell>
        </row>
        <row r="939">
          <cell r="S939">
            <v>1016976.16</v>
          </cell>
        </row>
        <row r="940">
          <cell r="S940">
            <v>2940000</v>
          </cell>
        </row>
        <row r="941">
          <cell r="S941">
            <v>332118.65000000002</v>
          </cell>
        </row>
        <row r="942">
          <cell r="S942">
            <v>3848899.4</v>
          </cell>
        </row>
        <row r="943">
          <cell r="S943">
            <v>181</v>
          </cell>
        </row>
        <row r="944">
          <cell r="S944">
            <v>1724688.6</v>
          </cell>
        </row>
        <row r="945">
          <cell r="S945">
            <v>3698740.88</v>
          </cell>
        </row>
        <row r="946">
          <cell r="S946">
            <v>640000</v>
          </cell>
        </row>
        <row r="947">
          <cell r="S947">
            <v>636522.59</v>
          </cell>
        </row>
        <row r="948">
          <cell r="S948">
            <v>408730.12</v>
          </cell>
        </row>
        <row r="949">
          <cell r="S949">
            <v>2069611.8</v>
          </cell>
        </row>
        <row r="950">
          <cell r="S950">
            <v>800000</v>
          </cell>
        </row>
        <row r="951">
          <cell r="S951">
            <v>1317648.06</v>
          </cell>
        </row>
        <row r="952">
          <cell r="S952">
            <v>1288642.1100000001</v>
          </cell>
        </row>
        <row r="953">
          <cell r="S953">
            <v>333448.71999999997</v>
          </cell>
        </row>
        <row r="954">
          <cell r="S954">
            <v>1109309</v>
          </cell>
        </row>
        <row r="955">
          <cell r="S955">
            <v>1633113.59</v>
          </cell>
        </row>
        <row r="956">
          <cell r="S956">
            <v>389234.5</v>
          </cell>
        </row>
        <row r="957">
          <cell r="S957">
            <v>1049074.5900000001</v>
          </cell>
        </row>
        <row r="958">
          <cell r="S958">
            <v>2119868</v>
          </cell>
        </row>
        <row r="959">
          <cell r="S959">
            <v>1244033.52</v>
          </cell>
        </row>
        <row r="960">
          <cell r="S960">
            <v>936793.44</v>
          </cell>
        </row>
        <row r="961">
          <cell r="S961">
            <v>310000</v>
          </cell>
        </row>
        <row r="962">
          <cell r="S962">
            <v>1370347</v>
          </cell>
        </row>
        <row r="963">
          <cell r="S963">
            <v>1600304.79</v>
          </cell>
        </row>
        <row r="964">
          <cell r="S964">
            <v>166964.43</v>
          </cell>
        </row>
        <row r="965">
          <cell r="S965">
            <v>2100000</v>
          </cell>
        </row>
        <row r="966">
          <cell r="S966">
            <v>2215103.7599999998</v>
          </cell>
        </row>
        <row r="967">
          <cell r="S967">
            <v>1061133.8700000001</v>
          </cell>
        </row>
        <row r="968">
          <cell r="S968">
            <v>2334000</v>
          </cell>
          <cell r="BB968" t="str">
            <v>Oransje</v>
          </cell>
        </row>
        <row r="969">
          <cell r="S969">
            <v>67076.649999999994</v>
          </cell>
        </row>
        <row r="970">
          <cell r="S970">
            <v>745000</v>
          </cell>
        </row>
        <row r="971">
          <cell r="S971">
            <v>1730468.62</v>
          </cell>
        </row>
        <row r="972">
          <cell r="S972">
            <v>1950746.87</v>
          </cell>
        </row>
        <row r="973">
          <cell r="S973">
            <v>200049.26</v>
          </cell>
        </row>
        <row r="974">
          <cell r="S974">
            <v>334692.42</v>
          </cell>
        </row>
        <row r="975">
          <cell r="S975">
            <v>78000</v>
          </cell>
        </row>
        <row r="976">
          <cell r="S976">
            <v>294173.5</v>
          </cell>
        </row>
        <row r="977">
          <cell r="S977">
            <v>469915.71</v>
          </cell>
        </row>
        <row r="978">
          <cell r="S978">
            <v>4199572.3</v>
          </cell>
        </row>
        <row r="979">
          <cell r="S979">
            <v>1782905.12</v>
          </cell>
        </row>
        <row r="980">
          <cell r="S980">
            <v>1319583</v>
          </cell>
        </row>
        <row r="981">
          <cell r="S981">
            <v>566005</v>
          </cell>
          <cell r="BB981" t="str">
            <v>Oransje</v>
          </cell>
        </row>
        <row r="982">
          <cell r="S982">
            <v>973673.13</v>
          </cell>
        </row>
        <row r="983">
          <cell r="S983">
            <v>899545.94</v>
          </cell>
        </row>
        <row r="984">
          <cell r="S984">
            <v>1440000</v>
          </cell>
          <cell r="BB984" t="str">
            <v>Rød</v>
          </cell>
        </row>
        <row r="985">
          <cell r="S985">
            <v>2125000</v>
          </cell>
        </row>
        <row r="986">
          <cell r="S986">
            <v>2767804.52</v>
          </cell>
        </row>
        <row r="987">
          <cell r="S987">
            <v>2866545</v>
          </cell>
        </row>
        <row r="988">
          <cell r="S988">
            <v>1397500</v>
          </cell>
        </row>
        <row r="989">
          <cell r="S989">
            <v>817732.15</v>
          </cell>
        </row>
        <row r="990">
          <cell r="S990">
            <v>3200434.14</v>
          </cell>
        </row>
        <row r="991">
          <cell r="S991">
            <v>1000000</v>
          </cell>
          <cell r="BB991" t="str">
            <v>Grønn</v>
          </cell>
        </row>
        <row r="992">
          <cell r="S992">
            <v>1067655.5900000001</v>
          </cell>
        </row>
        <row r="993">
          <cell r="S993">
            <v>2954570.62</v>
          </cell>
        </row>
        <row r="994">
          <cell r="S994">
            <v>399147.15</v>
          </cell>
        </row>
        <row r="995">
          <cell r="S995">
            <v>3469752.44</v>
          </cell>
        </row>
        <row r="996">
          <cell r="S996">
            <v>2158252.0299999998</v>
          </cell>
        </row>
        <row r="997">
          <cell r="S997">
            <v>900000</v>
          </cell>
          <cell r="BB997" t="str">
            <v>Oransje</v>
          </cell>
        </row>
        <row r="998">
          <cell r="S998">
            <v>1063205.6599999999</v>
          </cell>
        </row>
        <row r="999">
          <cell r="S999">
            <v>1076042.7</v>
          </cell>
          <cell r="BB999" t="str">
            <v>Oransje</v>
          </cell>
        </row>
        <row r="1000">
          <cell r="S1000">
            <v>779844</v>
          </cell>
        </row>
        <row r="1001">
          <cell r="S1001">
            <v>779724.26</v>
          </cell>
        </row>
        <row r="1002">
          <cell r="S1002">
            <v>2976834.18</v>
          </cell>
        </row>
        <row r="1003">
          <cell r="S1003">
            <v>640775</v>
          </cell>
          <cell r="BB1003" t="str">
            <v>Oransje</v>
          </cell>
        </row>
        <row r="1004">
          <cell r="S1004">
            <v>1377556</v>
          </cell>
          <cell r="BB1004" t="str">
            <v>Oransje</v>
          </cell>
        </row>
        <row r="1005">
          <cell r="S1005">
            <v>1949999.99</v>
          </cell>
        </row>
        <row r="1006">
          <cell r="S1006">
            <v>1757097.22</v>
          </cell>
        </row>
        <row r="1007">
          <cell r="S1007">
            <v>1426633.66</v>
          </cell>
        </row>
        <row r="1008">
          <cell r="S1008">
            <v>1572312.38</v>
          </cell>
        </row>
        <row r="1009">
          <cell r="S1009">
            <v>1745481.46</v>
          </cell>
        </row>
        <row r="1010">
          <cell r="S1010">
            <v>241844</v>
          </cell>
        </row>
        <row r="1011">
          <cell r="S1011">
            <v>1085164</v>
          </cell>
        </row>
        <row r="1012">
          <cell r="S1012">
            <v>398630.25</v>
          </cell>
        </row>
        <row r="1013">
          <cell r="S1013">
            <v>2014645.47</v>
          </cell>
        </row>
        <row r="1014">
          <cell r="S1014">
            <v>1200000</v>
          </cell>
        </row>
        <row r="1015">
          <cell r="S1015">
            <v>1475000</v>
          </cell>
          <cell r="BB1015" t="str">
            <v>Gul</v>
          </cell>
        </row>
        <row r="1016">
          <cell r="S1016">
            <v>1811060.3</v>
          </cell>
        </row>
        <row r="1017">
          <cell r="S1017">
            <v>823799.5</v>
          </cell>
        </row>
        <row r="1018">
          <cell r="S1018">
            <v>519000</v>
          </cell>
          <cell r="BB1018" t="str">
            <v>Oransje</v>
          </cell>
        </row>
        <row r="1019">
          <cell r="S1019">
            <v>672391.61</v>
          </cell>
        </row>
        <row r="1020">
          <cell r="S1020">
            <v>915873.25</v>
          </cell>
        </row>
        <row r="1021">
          <cell r="S1021">
            <v>1170000</v>
          </cell>
        </row>
        <row r="1022">
          <cell r="S1022">
            <v>1177966.74</v>
          </cell>
        </row>
        <row r="1023">
          <cell r="S1023">
            <v>323066.42</v>
          </cell>
        </row>
        <row r="1024">
          <cell r="S1024">
            <v>999098.64</v>
          </cell>
        </row>
        <row r="1025">
          <cell r="S1025">
            <v>3924000</v>
          </cell>
          <cell r="BB1025" t="str">
            <v>Oransje</v>
          </cell>
        </row>
        <row r="1026">
          <cell r="S1026">
            <v>765465.98</v>
          </cell>
        </row>
        <row r="1027">
          <cell r="S1027">
            <v>33029.46</v>
          </cell>
        </row>
        <row r="1028">
          <cell r="S1028">
            <v>839418</v>
          </cell>
        </row>
        <row r="1029">
          <cell r="S1029">
            <v>1325609.21</v>
          </cell>
        </row>
        <row r="1030">
          <cell r="S1030">
            <v>4998831.2699999996</v>
          </cell>
        </row>
        <row r="1031">
          <cell r="S1031">
            <v>1345040</v>
          </cell>
        </row>
        <row r="1032">
          <cell r="S1032">
            <v>1160834</v>
          </cell>
        </row>
        <row r="1033">
          <cell r="S1033">
            <v>849994.3</v>
          </cell>
        </row>
        <row r="1034">
          <cell r="S1034">
            <v>1770000</v>
          </cell>
        </row>
        <row r="1035">
          <cell r="S1035">
            <v>2260000</v>
          </cell>
        </row>
        <row r="1036">
          <cell r="S1036">
            <v>1074000</v>
          </cell>
        </row>
        <row r="1037">
          <cell r="S1037">
            <v>2411119.0099999998</v>
          </cell>
        </row>
        <row r="1038">
          <cell r="S1038">
            <v>975712</v>
          </cell>
        </row>
        <row r="1039">
          <cell r="S1039">
            <v>3078000</v>
          </cell>
        </row>
        <row r="1040">
          <cell r="S1040">
            <v>416410</v>
          </cell>
        </row>
        <row r="1041">
          <cell r="S1041">
            <v>95000</v>
          </cell>
        </row>
        <row r="1042">
          <cell r="S1042">
            <v>1994311.17</v>
          </cell>
        </row>
        <row r="1043">
          <cell r="S1043">
            <v>1174961.1399999999</v>
          </cell>
        </row>
        <row r="1044">
          <cell r="S1044">
            <v>1886329.42</v>
          </cell>
        </row>
        <row r="1045">
          <cell r="S1045">
            <v>1849742.07</v>
          </cell>
        </row>
        <row r="1046">
          <cell r="S1046">
            <v>3555000</v>
          </cell>
          <cell r="BB1046" t="str">
            <v>Gul</v>
          </cell>
        </row>
        <row r="1047">
          <cell r="S1047">
            <v>1113342.8600000001</v>
          </cell>
        </row>
        <row r="1048">
          <cell r="S1048">
            <v>284</v>
          </cell>
        </row>
        <row r="1049">
          <cell r="S1049">
            <v>4326924.3600000003</v>
          </cell>
        </row>
        <row r="1050">
          <cell r="S1050">
            <v>3634895.53</v>
          </cell>
        </row>
        <row r="1051">
          <cell r="S1051">
            <v>3064516.35</v>
          </cell>
        </row>
        <row r="1052">
          <cell r="S1052">
            <v>1928069.14</v>
          </cell>
          <cell r="BB1052" t="str">
            <v>Oransje</v>
          </cell>
        </row>
        <row r="1053">
          <cell r="S1053">
            <v>1554000</v>
          </cell>
        </row>
        <row r="1054">
          <cell r="S1054">
            <v>1212489.1000000001</v>
          </cell>
        </row>
        <row r="1055">
          <cell r="S1055">
            <v>1740347.92</v>
          </cell>
        </row>
        <row r="1056">
          <cell r="S1056">
            <v>123756</v>
          </cell>
        </row>
        <row r="1057">
          <cell r="S1057">
            <v>627578.07999999996</v>
          </cell>
        </row>
        <row r="1058">
          <cell r="S1058">
            <v>2023024.6</v>
          </cell>
        </row>
        <row r="1059">
          <cell r="S1059">
            <v>1109371.1599999999</v>
          </cell>
        </row>
        <row r="1060">
          <cell r="S1060">
            <v>-559.5</v>
          </cell>
        </row>
        <row r="1061">
          <cell r="S1061">
            <v>599746.05000000005</v>
          </cell>
        </row>
        <row r="1062">
          <cell r="S1062">
            <v>1934978.35</v>
          </cell>
        </row>
        <row r="1063">
          <cell r="S1063">
            <v>1255282</v>
          </cell>
        </row>
        <row r="1064">
          <cell r="S1064">
            <v>1644565</v>
          </cell>
        </row>
        <row r="1065">
          <cell r="S1065">
            <v>1210226.27</v>
          </cell>
        </row>
        <row r="1066">
          <cell r="S1066">
            <v>1621004.2</v>
          </cell>
        </row>
        <row r="1067">
          <cell r="S1067">
            <v>648187</v>
          </cell>
        </row>
        <row r="1068">
          <cell r="S1068">
            <v>1493790.09</v>
          </cell>
        </row>
        <row r="1069">
          <cell r="S1069">
            <v>1647277</v>
          </cell>
        </row>
        <row r="1070">
          <cell r="S1070">
            <v>1849000</v>
          </cell>
        </row>
        <row r="1071">
          <cell r="S1071">
            <v>2446377.15</v>
          </cell>
        </row>
        <row r="1072">
          <cell r="S1072">
            <v>720000</v>
          </cell>
        </row>
        <row r="1073">
          <cell r="S1073">
            <v>3300000</v>
          </cell>
        </row>
        <row r="1074">
          <cell r="S1074">
            <v>1799661.46</v>
          </cell>
        </row>
        <row r="1075">
          <cell r="S1075">
            <v>3903673</v>
          </cell>
        </row>
        <row r="1076">
          <cell r="S1076">
            <v>2673702</v>
          </cell>
          <cell r="BB1076" t="str">
            <v>Oransje</v>
          </cell>
        </row>
        <row r="1077">
          <cell r="S1077">
            <v>2737033.5</v>
          </cell>
        </row>
        <row r="1078">
          <cell r="S1078">
            <v>1398774.81</v>
          </cell>
        </row>
        <row r="1079">
          <cell r="S1079">
            <v>410892.32</v>
          </cell>
          <cell r="BB1079" t="str">
            <v>Grønn</v>
          </cell>
        </row>
        <row r="1080">
          <cell r="S1080">
            <v>2159721.56</v>
          </cell>
        </row>
        <row r="1081">
          <cell r="S1081">
            <v>495729.19</v>
          </cell>
        </row>
        <row r="1082">
          <cell r="S1082">
            <v>5322579.43</v>
          </cell>
        </row>
        <row r="1083">
          <cell r="S1083">
            <v>1658706.74</v>
          </cell>
        </row>
        <row r="1084">
          <cell r="S1084">
            <v>792500</v>
          </cell>
        </row>
        <row r="1085">
          <cell r="S1085">
            <v>1873000</v>
          </cell>
        </row>
        <row r="1086">
          <cell r="S1086">
            <v>1584856.23</v>
          </cell>
          <cell r="BB1086" t="str">
            <v>Gul</v>
          </cell>
        </row>
        <row r="1087">
          <cell r="S1087">
            <v>1566000</v>
          </cell>
        </row>
        <row r="1088">
          <cell r="S1088">
            <v>3335773</v>
          </cell>
          <cell r="BB1088" t="str">
            <v>Oransje</v>
          </cell>
        </row>
        <row r="1089">
          <cell r="S1089">
            <v>2460000</v>
          </cell>
        </row>
        <row r="1090">
          <cell r="S1090">
            <v>649265</v>
          </cell>
        </row>
        <row r="1091">
          <cell r="S1091">
            <v>764180.65</v>
          </cell>
        </row>
        <row r="1092">
          <cell r="S1092">
            <v>1084080.76</v>
          </cell>
        </row>
        <row r="1093">
          <cell r="S1093">
            <v>801089.83</v>
          </cell>
        </row>
        <row r="1094">
          <cell r="S1094">
            <v>1857676.54</v>
          </cell>
        </row>
        <row r="1095">
          <cell r="S1095">
            <v>719768.9</v>
          </cell>
        </row>
        <row r="1096">
          <cell r="S1096">
            <v>2456973.66</v>
          </cell>
        </row>
        <row r="1097">
          <cell r="S1097">
            <v>182690</v>
          </cell>
        </row>
        <row r="1098">
          <cell r="S1098">
            <v>528000</v>
          </cell>
        </row>
        <row r="1099">
          <cell r="S1099">
            <v>1025000</v>
          </cell>
        </row>
        <row r="1100">
          <cell r="S1100">
            <v>2000000</v>
          </cell>
        </row>
        <row r="1101">
          <cell r="S1101">
            <v>295946</v>
          </cell>
        </row>
        <row r="1102">
          <cell r="S1102">
            <v>699858.42</v>
          </cell>
        </row>
        <row r="1103">
          <cell r="S1103">
            <v>1749222.79</v>
          </cell>
        </row>
        <row r="1104">
          <cell r="S1104">
            <v>3404216.74</v>
          </cell>
          <cell r="BB1104" t="str">
            <v>Gul</v>
          </cell>
        </row>
        <row r="1105">
          <cell r="S1105">
            <v>1323577.5900000001</v>
          </cell>
        </row>
        <row r="1106">
          <cell r="S1106">
            <v>1799420</v>
          </cell>
        </row>
        <row r="1107">
          <cell r="S1107">
            <v>3480000</v>
          </cell>
        </row>
        <row r="1108">
          <cell r="S1108">
            <v>2850000</v>
          </cell>
          <cell r="BB1108" t="str">
            <v>Oransje</v>
          </cell>
        </row>
        <row r="1109">
          <cell r="S1109">
            <v>2281030.3199999998</v>
          </cell>
        </row>
        <row r="1110">
          <cell r="S1110">
            <v>1038000</v>
          </cell>
        </row>
        <row r="1111">
          <cell r="S1111">
            <v>1163989.27</v>
          </cell>
        </row>
        <row r="1112">
          <cell r="S1112">
            <v>2125800</v>
          </cell>
        </row>
        <row r="1113">
          <cell r="S1113">
            <v>1464000</v>
          </cell>
        </row>
        <row r="1114">
          <cell r="S1114">
            <v>2826000</v>
          </cell>
          <cell r="BB1114" t="str">
            <v>Oransje</v>
          </cell>
        </row>
        <row r="1115">
          <cell r="S1115">
            <v>786362.18</v>
          </cell>
        </row>
        <row r="1116">
          <cell r="S1116">
            <v>591875</v>
          </cell>
        </row>
        <row r="1117">
          <cell r="S1117">
            <v>931950</v>
          </cell>
        </row>
        <row r="1118">
          <cell r="S1118">
            <v>3054000</v>
          </cell>
        </row>
        <row r="1119">
          <cell r="S1119">
            <v>1352447.13</v>
          </cell>
        </row>
        <row r="1120">
          <cell r="S1120">
            <v>1302000</v>
          </cell>
        </row>
        <row r="1121">
          <cell r="S1121">
            <v>1048200.3</v>
          </cell>
        </row>
        <row r="1122">
          <cell r="S1122">
            <v>694101.44</v>
          </cell>
        </row>
        <row r="1123">
          <cell r="S1123">
            <v>-2.83</v>
          </cell>
        </row>
        <row r="1124">
          <cell r="S1124">
            <v>1299242.54</v>
          </cell>
          <cell r="BB1124" t="str">
            <v>Oransje</v>
          </cell>
        </row>
        <row r="1125">
          <cell r="S1125">
            <v>3080000</v>
          </cell>
        </row>
        <row r="1126">
          <cell r="S1126">
            <v>1225431.49</v>
          </cell>
        </row>
        <row r="1127">
          <cell r="S1127">
            <v>1765866.74</v>
          </cell>
        </row>
        <row r="1128">
          <cell r="S1128">
            <v>1450105.77</v>
          </cell>
        </row>
        <row r="1129">
          <cell r="S1129">
            <v>1218000</v>
          </cell>
        </row>
        <row r="1130">
          <cell r="S1130">
            <v>2114736.21</v>
          </cell>
        </row>
        <row r="1131">
          <cell r="S1131">
            <v>3862337.11</v>
          </cell>
        </row>
        <row r="1132">
          <cell r="S1132">
            <v>682461</v>
          </cell>
        </row>
        <row r="1133">
          <cell r="S1133">
            <v>581017</v>
          </cell>
        </row>
        <row r="1134">
          <cell r="S1134">
            <v>1476000</v>
          </cell>
        </row>
        <row r="1135">
          <cell r="S1135">
            <v>1888847.16</v>
          </cell>
        </row>
        <row r="1136">
          <cell r="S1136">
            <v>900000</v>
          </cell>
        </row>
        <row r="1137">
          <cell r="S1137">
            <v>4441000</v>
          </cell>
          <cell r="BB1137" t="str">
            <v>Oransje</v>
          </cell>
        </row>
        <row r="1138">
          <cell r="S1138">
            <v>581998.15</v>
          </cell>
        </row>
        <row r="1139">
          <cell r="S1139">
            <v>1023874</v>
          </cell>
        </row>
        <row r="1140">
          <cell r="S1140">
            <v>1151408.6299999999</v>
          </cell>
        </row>
        <row r="1141">
          <cell r="S1141">
            <v>5052515.5</v>
          </cell>
          <cell r="BB1141" t="str">
            <v>Oransje</v>
          </cell>
        </row>
        <row r="1142">
          <cell r="S1142">
            <v>1283028.17</v>
          </cell>
        </row>
        <row r="1143">
          <cell r="S1143">
            <v>57491.76</v>
          </cell>
        </row>
        <row r="1144">
          <cell r="S1144">
            <v>3606760</v>
          </cell>
        </row>
        <row r="1145">
          <cell r="S1145">
            <v>1230617.72</v>
          </cell>
        </row>
        <row r="1146">
          <cell r="S1146">
            <v>688731.33</v>
          </cell>
        </row>
        <row r="1147">
          <cell r="S1147">
            <v>969525.86</v>
          </cell>
        </row>
        <row r="1148">
          <cell r="S1148">
            <v>134732.56</v>
          </cell>
          <cell r="BB1148" t="str">
            <v>Rød</v>
          </cell>
        </row>
        <row r="1149">
          <cell r="S1149">
            <v>299999.82</v>
          </cell>
        </row>
        <row r="1150">
          <cell r="S1150">
            <v>1374000.52</v>
          </cell>
        </row>
        <row r="1151">
          <cell r="S1151">
            <v>7586189.5999999996</v>
          </cell>
        </row>
        <row r="1152">
          <cell r="S1152">
            <v>761597</v>
          </cell>
        </row>
        <row r="1153">
          <cell r="S1153">
            <v>1307999.6399999999</v>
          </cell>
          <cell r="BB1153" t="str">
            <v>Gul</v>
          </cell>
        </row>
        <row r="1154">
          <cell r="S1154">
            <v>4320000</v>
          </cell>
        </row>
        <row r="1155">
          <cell r="S1155">
            <v>4600000</v>
          </cell>
        </row>
        <row r="1156">
          <cell r="S1156">
            <v>1760000</v>
          </cell>
        </row>
        <row r="1157">
          <cell r="S1157">
            <v>1348230.47</v>
          </cell>
          <cell r="BB1157" t="str">
            <v>Rød</v>
          </cell>
        </row>
        <row r="1158">
          <cell r="S1158">
            <v>1270307.83</v>
          </cell>
        </row>
        <row r="1159">
          <cell r="S1159">
            <v>1322564.0900000001</v>
          </cell>
        </row>
        <row r="1160">
          <cell r="S1160">
            <v>940000</v>
          </cell>
        </row>
        <row r="1161">
          <cell r="S1161">
            <v>1145251.82</v>
          </cell>
        </row>
        <row r="1162">
          <cell r="S1162">
            <v>247707.99</v>
          </cell>
          <cell r="BB1162" t="str">
            <v>Gul</v>
          </cell>
        </row>
        <row r="1163">
          <cell r="S1163">
            <v>1667443</v>
          </cell>
        </row>
        <row r="1164">
          <cell r="S1164">
            <v>250420</v>
          </cell>
        </row>
        <row r="1165">
          <cell r="S1165">
            <v>773000</v>
          </cell>
        </row>
        <row r="1166">
          <cell r="S1166">
            <v>1004341.38</v>
          </cell>
        </row>
        <row r="1167">
          <cell r="S1167">
            <v>2034230.43</v>
          </cell>
        </row>
        <row r="1168">
          <cell r="S1168">
            <v>2868000</v>
          </cell>
        </row>
        <row r="1169">
          <cell r="S1169">
            <v>2460000</v>
          </cell>
        </row>
        <row r="1170">
          <cell r="S1170">
            <v>5665834.9100000001</v>
          </cell>
        </row>
        <row r="1171">
          <cell r="S1171">
            <v>1134343.57</v>
          </cell>
        </row>
        <row r="1172">
          <cell r="S1172">
            <v>103500</v>
          </cell>
          <cell r="BB1172" t="str">
            <v>Oransje</v>
          </cell>
        </row>
        <row r="1173">
          <cell r="S1173">
            <v>3073930.62</v>
          </cell>
        </row>
        <row r="1174">
          <cell r="S1174">
            <v>611142.63</v>
          </cell>
        </row>
        <row r="1175">
          <cell r="S1175">
            <v>1137034.3600000001</v>
          </cell>
        </row>
        <row r="1176">
          <cell r="S1176">
            <v>1239604.79</v>
          </cell>
        </row>
        <row r="1177">
          <cell r="S1177">
            <v>345070</v>
          </cell>
        </row>
        <row r="1178">
          <cell r="S1178">
            <v>100000</v>
          </cell>
        </row>
        <row r="1179">
          <cell r="S1179">
            <v>405000</v>
          </cell>
        </row>
        <row r="1180">
          <cell r="S1180">
            <v>478162</v>
          </cell>
        </row>
        <row r="1181">
          <cell r="S1181">
            <v>1200000</v>
          </cell>
        </row>
        <row r="1182">
          <cell r="S1182">
            <v>385590</v>
          </cell>
        </row>
        <row r="1183">
          <cell r="S1183">
            <v>902223.31</v>
          </cell>
          <cell r="BB1183" t="str">
            <v>Oransje</v>
          </cell>
        </row>
        <row r="1184">
          <cell r="S1184">
            <v>1135120</v>
          </cell>
        </row>
        <row r="1185">
          <cell r="S1185">
            <v>1917911.9</v>
          </cell>
        </row>
        <row r="1186">
          <cell r="S1186">
            <v>1949833.56</v>
          </cell>
        </row>
        <row r="1187">
          <cell r="S1187">
            <v>3295000</v>
          </cell>
        </row>
        <row r="1188">
          <cell r="S1188">
            <v>1522426.61</v>
          </cell>
        </row>
        <row r="1189">
          <cell r="S1189">
            <v>485377.5</v>
          </cell>
        </row>
        <row r="1190">
          <cell r="S1190">
            <v>400000</v>
          </cell>
          <cell r="BB1190" t="str">
            <v>Grønn</v>
          </cell>
        </row>
        <row r="1191">
          <cell r="S1191">
            <v>1125000</v>
          </cell>
        </row>
        <row r="1192">
          <cell r="S1192">
            <v>1150000</v>
          </cell>
        </row>
        <row r="1193">
          <cell r="S1193">
            <v>1704000</v>
          </cell>
        </row>
        <row r="1194">
          <cell r="S1194">
            <v>2502000</v>
          </cell>
        </row>
        <row r="1195">
          <cell r="S1195">
            <v>1630791.51</v>
          </cell>
        </row>
        <row r="1196">
          <cell r="S1196">
            <v>1756950.22</v>
          </cell>
        </row>
        <row r="1197">
          <cell r="S1197">
            <v>592048.6</v>
          </cell>
        </row>
        <row r="1198">
          <cell r="S1198">
            <v>1080202.8</v>
          </cell>
        </row>
        <row r="1199">
          <cell r="S1199">
            <v>1383149.32</v>
          </cell>
        </row>
        <row r="1200">
          <cell r="S1200">
            <v>1700000</v>
          </cell>
          <cell r="BB1200" t="str">
            <v>Oransje</v>
          </cell>
        </row>
        <row r="1201">
          <cell r="S1201">
            <v>797627.8</v>
          </cell>
        </row>
        <row r="1202">
          <cell r="S1202">
            <v>264598.05</v>
          </cell>
        </row>
        <row r="1203">
          <cell r="S1203">
            <v>782271.87</v>
          </cell>
        </row>
        <row r="1204">
          <cell r="S1204">
            <v>5446222</v>
          </cell>
          <cell r="BB1204" t="str">
            <v>Rød</v>
          </cell>
        </row>
        <row r="1205">
          <cell r="S1205">
            <v>499900</v>
          </cell>
        </row>
        <row r="1206">
          <cell r="S1206">
            <v>1380000</v>
          </cell>
        </row>
        <row r="1207">
          <cell r="S1207">
            <v>2235810.58</v>
          </cell>
        </row>
        <row r="1208">
          <cell r="S1208">
            <v>927173.29</v>
          </cell>
        </row>
        <row r="1209">
          <cell r="S1209">
            <v>1942364.92</v>
          </cell>
        </row>
        <row r="1210">
          <cell r="S1210">
            <v>349460.79</v>
          </cell>
        </row>
        <row r="1211">
          <cell r="S1211">
            <v>2027997.83</v>
          </cell>
        </row>
        <row r="1212">
          <cell r="S1212">
            <v>510000</v>
          </cell>
        </row>
        <row r="1213">
          <cell r="S1213">
            <v>304579.65000000002</v>
          </cell>
        </row>
        <row r="1214">
          <cell r="S1214">
            <v>470761.66</v>
          </cell>
        </row>
        <row r="1215">
          <cell r="S1215">
            <v>714018.38</v>
          </cell>
        </row>
        <row r="1216">
          <cell r="S1216">
            <v>1169500.8600000001</v>
          </cell>
        </row>
        <row r="1217">
          <cell r="S1217">
            <v>4819976.67</v>
          </cell>
        </row>
        <row r="1218">
          <cell r="S1218">
            <v>1748432.99</v>
          </cell>
        </row>
        <row r="1219">
          <cell r="S1219">
            <v>500000</v>
          </cell>
        </row>
        <row r="1220">
          <cell r="S1220">
            <v>2600000</v>
          </cell>
        </row>
        <row r="1221">
          <cell r="S1221">
            <v>1554000</v>
          </cell>
        </row>
        <row r="1222">
          <cell r="S1222">
            <v>6940000</v>
          </cell>
        </row>
        <row r="1223">
          <cell r="S1223">
            <v>754058.77</v>
          </cell>
        </row>
        <row r="1224">
          <cell r="S1224">
            <v>633131</v>
          </cell>
          <cell r="BB1224" t="str">
            <v>Rød</v>
          </cell>
        </row>
        <row r="1225">
          <cell r="S1225">
            <v>1691215.7</v>
          </cell>
        </row>
        <row r="1226">
          <cell r="S1226">
            <v>1684812.8</v>
          </cell>
        </row>
        <row r="1227">
          <cell r="S1227">
            <v>600000</v>
          </cell>
        </row>
        <row r="1228">
          <cell r="S1228">
            <v>1211644</v>
          </cell>
        </row>
        <row r="1229">
          <cell r="S1229">
            <v>1362000</v>
          </cell>
        </row>
        <row r="1230">
          <cell r="S1230">
            <v>1998168.5</v>
          </cell>
        </row>
        <row r="1231">
          <cell r="S1231">
            <v>205000</v>
          </cell>
        </row>
        <row r="1232">
          <cell r="S1232">
            <v>171400</v>
          </cell>
        </row>
        <row r="1233">
          <cell r="S1233">
            <v>1620252.94</v>
          </cell>
        </row>
        <row r="1234">
          <cell r="S1234">
            <v>1577223.51</v>
          </cell>
        </row>
        <row r="1235">
          <cell r="S1235">
            <v>2003913.46</v>
          </cell>
        </row>
        <row r="1236">
          <cell r="S1236">
            <v>2700000</v>
          </cell>
        </row>
        <row r="1237">
          <cell r="S1237">
            <v>2065764.5</v>
          </cell>
        </row>
        <row r="1238">
          <cell r="S1238">
            <v>1199887.8</v>
          </cell>
        </row>
        <row r="1239">
          <cell r="S1239">
            <v>1650200</v>
          </cell>
        </row>
        <row r="1240">
          <cell r="S1240">
            <v>1516000</v>
          </cell>
        </row>
        <row r="1241">
          <cell r="S1241">
            <v>597386</v>
          </cell>
        </row>
        <row r="1242">
          <cell r="S1242">
            <v>1658212.66</v>
          </cell>
        </row>
        <row r="1243">
          <cell r="S1243">
            <v>2307051.38</v>
          </cell>
        </row>
        <row r="1244">
          <cell r="S1244">
            <v>1446000</v>
          </cell>
          <cell r="BB1244" t="str">
            <v>Oransje</v>
          </cell>
        </row>
        <row r="1245">
          <cell r="S1245">
            <v>1961687.4</v>
          </cell>
        </row>
        <row r="1246">
          <cell r="S1246">
            <v>808848.8</v>
          </cell>
        </row>
        <row r="1247">
          <cell r="S1247">
            <v>1475580</v>
          </cell>
        </row>
        <row r="1248">
          <cell r="S1248">
            <v>437146.29</v>
          </cell>
        </row>
        <row r="1249">
          <cell r="S1249">
            <v>3420000</v>
          </cell>
        </row>
        <row r="1250">
          <cell r="S1250">
            <v>2100000</v>
          </cell>
        </row>
        <row r="1251">
          <cell r="S1251">
            <v>15749412.18</v>
          </cell>
          <cell r="BB1251" t="str">
            <v>Oransje</v>
          </cell>
        </row>
        <row r="1252">
          <cell r="S1252">
            <v>2950649.61</v>
          </cell>
        </row>
        <row r="1253">
          <cell r="S1253">
            <v>575784.27</v>
          </cell>
        </row>
        <row r="1254">
          <cell r="S1254">
            <v>1048592</v>
          </cell>
          <cell r="BB1254" t="str">
            <v>Oransje</v>
          </cell>
        </row>
        <row r="1255">
          <cell r="S1255">
            <v>1207508.46</v>
          </cell>
          <cell r="BB1255" t="str">
            <v>Oransje</v>
          </cell>
        </row>
        <row r="1256">
          <cell r="S1256">
            <v>200000</v>
          </cell>
        </row>
        <row r="1257">
          <cell r="S1257">
            <v>1925648.52</v>
          </cell>
        </row>
        <row r="1258">
          <cell r="S1258">
            <v>2500744.34</v>
          </cell>
        </row>
        <row r="1259">
          <cell r="S1259">
            <v>2417442.34</v>
          </cell>
        </row>
        <row r="1260">
          <cell r="S1260">
            <v>662190.25</v>
          </cell>
        </row>
        <row r="1261">
          <cell r="S1261">
            <v>1266000</v>
          </cell>
        </row>
        <row r="1262">
          <cell r="S1262">
            <v>399999.54</v>
          </cell>
        </row>
        <row r="1263">
          <cell r="S1263">
            <v>1396238.45</v>
          </cell>
          <cell r="BB1263" t="str">
            <v>Gul</v>
          </cell>
        </row>
        <row r="1264">
          <cell r="S1264">
            <v>2129974</v>
          </cell>
        </row>
        <row r="1265">
          <cell r="S1265">
            <v>900000</v>
          </cell>
        </row>
        <row r="1266">
          <cell r="S1266">
            <v>729000</v>
          </cell>
        </row>
        <row r="1267">
          <cell r="S1267">
            <v>1542416</v>
          </cell>
          <cell r="BB1267" t="str">
            <v>Gul</v>
          </cell>
        </row>
        <row r="1268">
          <cell r="S1268">
            <v>1162162.31</v>
          </cell>
        </row>
        <row r="1269">
          <cell r="S1269">
            <v>734000</v>
          </cell>
        </row>
        <row r="1270">
          <cell r="S1270">
            <v>2037968.61</v>
          </cell>
        </row>
        <row r="1271">
          <cell r="S1271">
            <v>102435</v>
          </cell>
        </row>
        <row r="1272">
          <cell r="S1272">
            <v>1480095.92</v>
          </cell>
        </row>
        <row r="1273">
          <cell r="S1273">
            <v>197415.5</v>
          </cell>
        </row>
        <row r="1274">
          <cell r="S1274">
            <v>600000</v>
          </cell>
        </row>
        <row r="1275">
          <cell r="S1275">
            <v>2890930.32</v>
          </cell>
          <cell r="BB1275" t="str">
            <v>Gul</v>
          </cell>
        </row>
        <row r="1276">
          <cell r="S1276">
            <v>1809097.36</v>
          </cell>
        </row>
        <row r="1277">
          <cell r="S1277">
            <v>1499999.12</v>
          </cell>
        </row>
        <row r="1278">
          <cell r="S1278">
            <v>679328.73</v>
          </cell>
          <cell r="BB1278" t="str">
            <v>Oransje</v>
          </cell>
        </row>
        <row r="1279">
          <cell r="S1279">
            <v>770581</v>
          </cell>
        </row>
        <row r="1280">
          <cell r="S1280">
            <v>2586990.11</v>
          </cell>
        </row>
        <row r="1281">
          <cell r="S1281">
            <v>2058000</v>
          </cell>
        </row>
        <row r="1282">
          <cell r="S1282">
            <v>1806000</v>
          </cell>
        </row>
        <row r="1283">
          <cell r="S1283">
            <v>254228.89</v>
          </cell>
          <cell r="BB1283" t="str">
            <v>Rød</v>
          </cell>
        </row>
        <row r="1284">
          <cell r="S1284">
            <v>3266177</v>
          </cell>
        </row>
        <row r="1285">
          <cell r="S1285">
            <v>643675.69999999995</v>
          </cell>
        </row>
        <row r="1286">
          <cell r="S1286">
            <v>1555413</v>
          </cell>
        </row>
        <row r="1287">
          <cell r="S1287">
            <v>1730909.56</v>
          </cell>
        </row>
        <row r="1288">
          <cell r="S1288">
            <v>4550000</v>
          </cell>
        </row>
        <row r="1289">
          <cell r="S1289">
            <v>2913000</v>
          </cell>
        </row>
        <row r="1290">
          <cell r="S1290">
            <v>1160000</v>
          </cell>
        </row>
        <row r="1291">
          <cell r="S1291">
            <v>2750000</v>
          </cell>
        </row>
        <row r="1292">
          <cell r="S1292">
            <v>1739353.75</v>
          </cell>
        </row>
        <row r="1293">
          <cell r="S1293">
            <v>793970.75</v>
          </cell>
          <cell r="BB1293" t="str">
            <v>Oransje</v>
          </cell>
        </row>
        <row r="1294">
          <cell r="S1294">
            <v>1299939.18</v>
          </cell>
        </row>
        <row r="1295">
          <cell r="S1295">
            <v>2136000</v>
          </cell>
        </row>
        <row r="1296">
          <cell r="S1296">
            <v>794482.82</v>
          </cell>
        </row>
        <row r="1297">
          <cell r="S1297">
            <v>1527907.3</v>
          </cell>
        </row>
        <row r="1298">
          <cell r="S1298">
            <v>1999666.71</v>
          </cell>
          <cell r="BB1298" t="str">
            <v>Oransje</v>
          </cell>
        </row>
        <row r="1299">
          <cell r="S1299">
            <v>2249614.41</v>
          </cell>
          <cell r="BB1299" t="str">
            <v>Gul</v>
          </cell>
        </row>
        <row r="1300">
          <cell r="S1300">
            <v>574921</v>
          </cell>
        </row>
        <row r="1301">
          <cell r="S1301">
            <v>1620000</v>
          </cell>
        </row>
        <row r="1302">
          <cell r="S1302">
            <v>1345296.12</v>
          </cell>
        </row>
        <row r="1303">
          <cell r="S1303">
            <v>230499</v>
          </cell>
        </row>
        <row r="1304">
          <cell r="S1304">
            <v>978000</v>
          </cell>
        </row>
        <row r="1305">
          <cell r="S1305">
            <v>1701870.98</v>
          </cell>
        </row>
        <row r="1306">
          <cell r="S1306">
            <v>5382186.6200000001</v>
          </cell>
        </row>
        <row r="1307">
          <cell r="S1307">
            <v>672123.54</v>
          </cell>
        </row>
        <row r="1308">
          <cell r="S1308">
            <v>2691391.55</v>
          </cell>
        </row>
        <row r="1309">
          <cell r="S1309">
            <v>2500000</v>
          </cell>
          <cell r="BB1309" t="str">
            <v>Oransje</v>
          </cell>
        </row>
        <row r="1310">
          <cell r="S1310">
            <v>1422000</v>
          </cell>
        </row>
        <row r="1311">
          <cell r="S1311">
            <v>2523744</v>
          </cell>
        </row>
        <row r="1312">
          <cell r="S1312">
            <v>1863920</v>
          </cell>
        </row>
        <row r="1313">
          <cell r="S1313">
            <v>2080000</v>
          </cell>
        </row>
        <row r="1314">
          <cell r="S1314">
            <v>3044000</v>
          </cell>
        </row>
        <row r="1315">
          <cell r="S1315">
            <v>329318</v>
          </cell>
        </row>
        <row r="1316">
          <cell r="S1316">
            <v>1258868.54</v>
          </cell>
          <cell r="BB1316" t="str">
            <v>Gul</v>
          </cell>
        </row>
        <row r="1317">
          <cell r="S1317">
            <v>766872</v>
          </cell>
        </row>
        <row r="1318">
          <cell r="S1318">
            <v>1688953.1</v>
          </cell>
        </row>
        <row r="1319">
          <cell r="S1319">
            <v>2200000</v>
          </cell>
        </row>
        <row r="1320">
          <cell r="S1320">
            <v>1670756.02</v>
          </cell>
        </row>
        <row r="1321">
          <cell r="S1321">
            <v>2291201.71</v>
          </cell>
        </row>
        <row r="1322">
          <cell r="S1322">
            <v>2430000</v>
          </cell>
        </row>
        <row r="1323">
          <cell r="S1323">
            <v>2107927.63</v>
          </cell>
        </row>
        <row r="1324">
          <cell r="S1324">
            <v>3480000</v>
          </cell>
        </row>
        <row r="1325">
          <cell r="S1325">
            <v>1790923</v>
          </cell>
        </row>
        <row r="1326">
          <cell r="S1326">
            <v>2466000</v>
          </cell>
          <cell r="BB1326" t="str">
            <v>Oransje</v>
          </cell>
        </row>
        <row r="1327">
          <cell r="S1327">
            <v>511931.75</v>
          </cell>
        </row>
        <row r="1328">
          <cell r="S1328">
            <v>640219.59</v>
          </cell>
        </row>
        <row r="1329">
          <cell r="S1329">
            <v>1562645.21</v>
          </cell>
        </row>
        <row r="1330">
          <cell r="S1330">
            <v>4435407.2</v>
          </cell>
        </row>
        <row r="1331">
          <cell r="S1331">
            <v>930064.75</v>
          </cell>
        </row>
        <row r="1332">
          <cell r="S1332">
            <v>362543.15</v>
          </cell>
        </row>
        <row r="1333">
          <cell r="S1333">
            <v>8683.7000000000007</v>
          </cell>
        </row>
        <row r="1334">
          <cell r="S1334">
            <v>1649931.05</v>
          </cell>
        </row>
        <row r="1335">
          <cell r="S1335">
            <v>221455</v>
          </cell>
        </row>
        <row r="1336">
          <cell r="S1336">
            <v>2344354.4900000002</v>
          </cell>
          <cell r="BB1336" t="str">
            <v>Oransje</v>
          </cell>
        </row>
        <row r="1337">
          <cell r="S1337">
            <v>470000</v>
          </cell>
        </row>
        <row r="1338">
          <cell r="S1338">
            <v>1970335.43</v>
          </cell>
        </row>
        <row r="1339">
          <cell r="S1339">
            <v>788249.83</v>
          </cell>
        </row>
        <row r="1340">
          <cell r="S1340">
            <v>999000</v>
          </cell>
          <cell r="BB1340" t="str">
            <v>Rød</v>
          </cell>
        </row>
        <row r="1341">
          <cell r="S1341">
            <v>2834000</v>
          </cell>
        </row>
        <row r="1342">
          <cell r="S1342">
            <v>2757360</v>
          </cell>
        </row>
        <row r="1343">
          <cell r="S1343">
            <v>4115000</v>
          </cell>
        </row>
        <row r="1344">
          <cell r="S1344">
            <v>2202429</v>
          </cell>
        </row>
        <row r="1345">
          <cell r="S1345">
            <v>987272.32</v>
          </cell>
        </row>
        <row r="1346">
          <cell r="S1346">
            <v>2575911.9700000002</v>
          </cell>
        </row>
        <row r="1347">
          <cell r="S1347">
            <v>754801.77</v>
          </cell>
          <cell r="BB1347" t="str">
            <v>Oransje</v>
          </cell>
        </row>
        <row r="1348">
          <cell r="S1348">
            <v>921828.96</v>
          </cell>
        </row>
        <row r="1349">
          <cell r="S1349">
            <v>602864.71</v>
          </cell>
        </row>
        <row r="1350">
          <cell r="S1350">
            <v>1025241</v>
          </cell>
        </row>
        <row r="1351">
          <cell r="S1351">
            <v>3739059</v>
          </cell>
        </row>
        <row r="1352">
          <cell r="S1352">
            <v>1949392.54</v>
          </cell>
        </row>
        <row r="1353">
          <cell r="S1353">
            <v>497505.5</v>
          </cell>
        </row>
        <row r="1354">
          <cell r="S1354">
            <v>1584452.12</v>
          </cell>
        </row>
        <row r="1355">
          <cell r="S1355">
            <v>1159003</v>
          </cell>
        </row>
        <row r="1356">
          <cell r="S1356">
            <v>1609999.94</v>
          </cell>
          <cell r="BB1356" t="str">
            <v>Gul</v>
          </cell>
        </row>
        <row r="1357">
          <cell r="S1357">
            <v>1727843.77</v>
          </cell>
        </row>
        <row r="1358">
          <cell r="S1358">
            <v>1152000</v>
          </cell>
        </row>
        <row r="1359">
          <cell r="S1359">
            <v>2684200</v>
          </cell>
        </row>
        <row r="1360">
          <cell r="S1360">
            <v>1300000</v>
          </cell>
        </row>
        <row r="1361">
          <cell r="S1361">
            <v>0.32</v>
          </cell>
        </row>
        <row r="1362">
          <cell r="S1362">
            <v>2912092</v>
          </cell>
          <cell r="BB1362" t="str">
            <v>Oransje</v>
          </cell>
        </row>
        <row r="1363">
          <cell r="S1363">
            <v>3498338.42</v>
          </cell>
        </row>
        <row r="1364">
          <cell r="S1364">
            <v>1400000</v>
          </cell>
        </row>
        <row r="1365">
          <cell r="S1365">
            <v>530000</v>
          </cell>
          <cell r="BB1365" t="str">
            <v>Grønn</v>
          </cell>
        </row>
        <row r="1366">
          <cell r="S1366">
            <v>1052414.1599999999</v>
          </cell>
        </row>
        <row r="1367">
          <cell r="S1367">
            <v>643766</v>
          </cell>
        </row>
        <row r="1368">
          <cell r="S1368">
            <v>2322000</v>
          </cell>
        </row>
        <row r="1369">
          <cell r="S1369">
            <v>2901810.6</v>
          </cell>
        </row>
        <row r="1370">
          <cell r="S1370">
            <v>1379713.5</v>
          </cell>
        </row>
        <row r="1371">
          <cell r="S1371">
            <v>823772</v>
          </cell>
        </row>
        <row r="1372">
          <cell r="S1372">
            <v>1887175.28</v>
          </cell>
        </row>
        <row r="1373">
          <cell r="S1373">
            <v>6119944.1200000001</v>
          </cell>
        </row>
        <row r="1374">
          <cell r="S1374">
            <v>1592277.6</v>
          </cell>
          <cell r="BB1374" t="str">
            <v>Oransje</v>
          </cell>
        </row>
        <row r="1375">
          <cell r="S1375">
            <v>2379689.11</v>
          </cell>
        </row>
        <row r="1376">
          <cell r="S1376">
            <v>1052072.18</v>
          </cell>
        </row>
        <row r="1377">
          <cell r="S1377">
            <v>1535000</v>
          </cell>
        </row>
        <row r="1378">
          <cell r="S1378">
            <v>1293599.75</v>
          </cell>
        </row>
        <row r="1379">
          <cell r="S1379">
            <v>2889180</v>
          </cell>
        </row>
        <row r="1380">
          <cell r="S1380">
            <v>1983079.72</v>
          </cell>
        </row>
        <row r="1381">
          <cell r="S1381">
            <v>1128000</v>
          </cell>
        </row>
        <row r="1382">
          <cell r="S1382">
            <v>1297400</v>
          </cell>
        </row>
        <row r="1383">
          <cell r="S1383">
            <v>1762342.85</v>
          </cell>
          <cell r="BB1383" t="str">
            <v>Grønn</v>
          </cell>
        </row>
        <row r="1384">
          <cell r="S1384">
            <v>2458894.88</v>
          </cell>
          <cell r="BB1384" t="str">
            <v>Oransje</v>
          </cell>
        </row>
        <row r="1385">
          <cell r="S1385">
            <v>1888670.08</v>
          </cell>
          <cell r="BB1385" t="str">
            <v>Rød</v>
          </cell>
        </row>
        <row r="1386">
          <cell r="S1386">
            <v>2239986.46</v>
          </cell>
        </row>
        <row r="1387">
          <cell r="S1387">
            <v>195093.95</v>
          </cell>
        </row>
        <row r="1388">
          <cell r="S1388">
            <v>1695000</v>
          </cell>
        </row>
        <row r="1389">
          <cell r="S1389">
            <v>1876189.07</v>
          </cell>
        </row>
        <row r="1390">
          <cell r="S1390">
            <v>3599417.04</v>
          </cell>
        </row>
        <row r="1391">
          <cell r="S1391">
            <v>676000</v>
          </cell>
        </row>
        <row r="1392">
          <cell r="S1392">
            <v>438455.25</v>
          </cell>
          <cell r="BB1392" t="str">
            <v>Oransje</v>
          </cell>
        </row>
        <row r="1393">
          <cell r="S1393">
            <v>2280000</v>
          </cell>
        </row>
        <row r="1394">
          <cell r="S1394">
            <v>7308640.8899999997</v>
          </cell>
        </row>
        <row r="1395">
          <cell r="S1395">
            <v>2987985.84</v>
          </cell>
          <cell r="BB1395" t="str">
            <v>Lys grønn</v>
          </cell>
        </row>
        <row r="1396">
          <cell r="S1396">
            <v>1149387</v>
          </cell>
          <cell r="BB1396" t="str">
            <v>Gul</v>
          </cell>
        </row>
        <row r="1397">
          <cell r="S1397">
            <v>2285617.84</v>
          </cell>
        </row>
        <row r="1398">
          <cell r="S1398">
            <v>4421399.1900000004</v>
          </cell>
        </row>
        <row r="1399">
          <cell r="S1399">
            <v>1539012</v>
          </cell>
        </row>
        <row r="1400">
          <cell r="S1400">
            <v>933723</v>
          </cell>
        </row>
        <row r="1401">
          <cell r="S1401">
            <v>1469889.47</v>
          </cell>
        </row>
        <row r="1402">
          <cell r="S1402">
            <v>3716530</v>
          </cell>
          <cell r="BB1402" t="str">
            <v>Oransje</v>
          </cell>
        </row>
        <row r="1403">
          <cell r="S1403">
            <v>1164417.7</v>
          </cell>
        </row>
        <row r="1404">
          <cell r="S1404">
            <v>1936569.22</v>
          </cell>
        </row>
        <row r="1405">
          <cell r="S1405">
            <v>1099900.5</v>
          </cell>
        </row>
        <row r="1406">
          <cell r="S1406">
            <v>1942277.83</v>
          </cell>
        </row>
        <row r="1407">
          <cell r="S1407">
            <v>2940000</v>
          </cell>
        </row>
        <row r="1408">
          <cell r="S1408">
            <v>1643058.56</v>
          </cell>
          <cell r="BB1408" t="str">
            <v>Oransje</v>
          </cell>
        </row>
        <row r="1409">
          <cell r="S1409">
            <v>1915543.46</v>
          </cell>
        </row>
        <row r="1410">
          <cell r="S1410">
            <v>2190000</v>
          </cell>
        </row>
        <row r="1411">
          <cell r="S1411">
            <v>2481275.4500000002</v>
          </cell>
        </row>
        <row r="1412">
          <cell r="S1412">
            <v>576085</v>
          </cell>
        </row>
        <row r="1413">
          <cell r="S1413">
            <v>1730000</v>
          </cell>
        </row>
        <row r="1414">
          <cell r="S1414">
            <v>934195.92</v>
          </cell>
        </row>
        <row r="1415">
          <cell r="S1415">
            <v>232571</v>
          </cell>
          <cell r="BB1415" t="str">
            <v>Oransje</v>
          </cell>
        </row>
        <row r="1416">
          <cell r="S1416">
            <v>275310.46000000002</v>
          </cell>
          <cell r="BB1416" t="str">
            <v>Oransje</v>
          </cell>
        </row>
        <row r="1417">
          <cell r="S1417">
            <v>704317</v>
          </cell>
        </row>
        <row r="1418">
          <cell r="S1418">
            <v>2948958.57</v>
          </cell>
        </row>
        <row r="1419">
          <cell r="S1419">
            <v>312720</v>
          </cell>
        </row>
        <row r="1420">
          <cell r="S1420">
            <v>1733647.53</v>
          </cell>
        </row>
        <row r="1421">
          <cell r="S1421">
            <v>1548921.01</v>
          </cell>
        </row>
        <row r="1422">
          <cell r="S1422">
            <v>899945.54</v>
          </cell>
        </row>
        <row r="1423">
          <cell r="S1423">
            <v>2759482.15</v>
          </cell>
        </row>
        <row r="1424">
          <cell r="S1424">
            <v>2802000</v>
          </cell>
          <cell r="BB1424" t="str">
            <v>Grønn</v>
          </cell>
        </row>
        <row r="1425">
          <cell r="S1425">
            <v>861727.69</v>
          </cell>
        </row>
        <row r="1426">
          <cell r="S1426">
            <v>1225000</v>
          </cell>
          <cell r="BB1426" t="str">
            <v>Rød</v>
          </cell>
        </row>
        <row r="1427">
          <cell r="S1427">
            <v>1535095.52</v>
          </cell>
        </row>
        <row r="1428">
          <cell r="S1428">
            <v>1827442</v>
          </cell>
        </row>
        <row r="1429">
          <cell r="S1429">
            <v>1932000</v>
          </cell>
          <cell r="BB1429" t="str">
            <v>Rød</v>
          </cell>
        </row>
        <row r="1430">
          <cell r="S1430">
            <v>1500000</v>
          </cell>
        </row>
        <row r="1431">
          <cell r="S1431">
            <v>2575407</v>
          </cell>
          <cell r="BB1431" t="str">
            <v>Oransje</v>
          </cell>
        </row>
        <row r="1432">
          <cell r="S1432">
            <v>682267.76</v>
          </cell>
        </row>
        <row r="1433">
          <cell r="S1433">
            <v>2280389.44</v>
          </cell>
        </row>
        <row r="1434">
          <cell r="S1434">
            <v>1607716.92</v>
          </cell>
        </row>
        <row r="1435">
          <cell r="S1435">
            <v>1070000</v>
          </cell>
          <cell r="BB1435" t="str">
            <v>Grønn</v>
          </cell>
        </row>
        <row r="1436">
          <cell r="S1436">
            <v>3375136.94</v>
          </cell>
        </row>
        <row r="1437">
          <cell r="S1437">
            <v>1796261.2</v>
          </cell>
        </row>
        <row r="1438">
          <cell r="S1438">
            <v>3204000</v>
          </cell>
        </row>
        <row r="1439">
          <cell r="S1439">
            <v>2147483.08</v>
          </cell>
          <cell r="BB1439" t="str">
            <v>Gul</v>
          </cell>
        </row>
        <row r="1440">
          <cell r="S1440">
            <v>1214147</v>
          </cell>
        </row>
        <row r="1441">
          <cell r="S1441">
            <v>544893.86</v>
          </cell>
        </row>
        <row r="1442">
          <cell r="S1442">
            <v>0.54</v>
          </cell>
        </row>
        <row r="1443">
          <cell r="S1443">
            <v>764003.1</v>
          </cell>
        </row>
        <row r="1444">
          <cell r="S1444">
            <v>1052047.6299999999</v>
          </cell>
        </row>
        <row r="1445">
          <cell r="S1445">
            <v>289162.34000000003</v>
          </cell>
          <cell r="BB1445" t="str">
            <v>Rød</v>
          </cell>
        </row>
        <row r="1446">
          <cell r="S1446">
            <v>2868000</v>
          </cell>
        </row>
        <row r="1447">
          <cell r="S1447">
            <v>2390604</v>
          </cell>
        </row>
        <row r="1448">
          <cell r="S1448">
            <v>638124.85</v>
          </cell>
        </row>
        <row r="1449">
          <cell r="S1449">
            <v>2358000</v>
          </cell>
          <cell r="BB1449" t="str">
            <v>Lys grønn</v>
          </cell>
        </row>
        <row r="1450">
          <cell r="S1450">
            <v>1530000</v>
          </cell>
        </row>
        <row r="1451">
          <cell r="S1451">
            <v>2334000</v>
          </cell>
        </row>
        <row r="1452">
          <cell r="S1452">
            <v>2400000</v>
          </cell>
        </row>
        <row r="1453">
          <cell r="S1453">
            <v>2916127.05</v>
          </cell>
        </row>
        <row r="1454">
          <cell r="S1454">
            <v>2100000</v>
          </cell>
        </row>
        <row r="1455">
          <cell r="S1455">
            <v>730775.26</v>
          </cell>
        </row>
        <row r="1456">
          <cell r="S1456">
            <v>2988000</v>
          </cell>
        </row>
        <row r="1457">
          <cell r="S1457">
            <v>800140</v>
          </cell>
        </row>
        <row r="1458">
          <cell r="S1458">
            <v>1513712.67</v>
          </cell>
        </row>
        <row r="1459">
          <cell r="S1459">
            <v>399910.56</v>
          </cell>
        </row>
        <row r="1460">
          <cell r="S1460">
            <v>1684903</v>
          </cell>
        </row>
        <row r="1461">
          <cell r="S1461">
            <v>-0.28999999999999998</v>
          </cell>
        </row>
        <row r="1462">
          <cell r="S1462">
            <v>1986591</v>
          </cell>
        </row>
        <row r="1463">
          <cell r="S1463">
            <v>3183352</v>
          </cell>
        </row>
        <row r="1464">
          <cell r="S1464">
            <v>2234694</v>
          </cell>
        </row>
        <row r="1465">
          <cell r="S1465">
            <v>1229962</v>
          </cell>
        </row>
        <row r="1466">
          <cell r="S1466">
            <v>176702</v>
          </cell>
          <cell r="BB1466" t="str">
            <v>Rød</v>
          </cell>
        </row>
        <row r="1467">
          <cell r="S1467">
            <v>1995205</v>
          </cell>
        </row>
        <row r="1468">
          <cell r="S1468">
            <v>362031</v>
          </cell>
        </row>
        <row r="1469">
          <cell r="S1469">
            <v>1595494</v>
          </cell>
          <cell r="BB1469" t="str">
            <v>Oransje</v>
          </cell>
        </row>
        <row r="1470">
          <cell r="S1470">
            <v>1275000</v>
          </cell>
          <cell r="BB1470" t="str">
            <v>Gul</v>
          </cell>
        </row>
        <row r="1471">
          <cell r="S1471">
            <v>2982548</v>
          </cell>
        </row>
        <row r="1472">
          <cell r="S1472">
            <v>1567500</v>
          </cell>
          <cell r="BB1472" t="str">
            <v>Oransje</v>
          </cell>
        </row>
        <row r="1473">
          <cell r="S1473">
            <v>4207500</v>
          </cell>
        </row>
        <row r="1474">
          <cell r="S1474">
            <v>3833985</v>
          </cell>
        </row>
        <row r="1475">
          <cell r="S1475">
            <v>2871576</v>
          </cell>
        </row>
        <row r="1476">
          <cell r="S1476">
            <v>1838499</v>
          </cell>
          <cell r="BB1476" t="str">
            <v>Oransje</v>
          </cell>
        </row>
        <row r="1477">
          <cell r="S1477">
            <v>2002500</v>
          </cell>
        </row>
        <row r="1478">
          <cell r="S1478">
            <v>2434896</v>
          </cell>
        </row>
        <row r="1479">
          <cell r="S1479">
            <v>1512274</v>
          </cell>
          <cell r="BB1479" t="str">
            <v>Oransje</v>
          </cell>
        </row>
        <row r="1480">
          <cell r="S1480">
            <v>375000</v>
          </cell>
        </row>
        <row r="1481">
          <cell r="S1481">
            <v>1605000</v>
          </cell>
        </row>
        <row r="1482">
          <cell r="S1482">
            <v>900000</v>
          </cell>
        </row>
        <row r="1483">
          <cell r="S1483">
            <v>1001247</v>
          </cell>
        </row>
        <row r="1484">
          <cell r="S1484">
            <v>600174</v>
          </cell>
        </row>
        <row r="1485">
          <cell r="S1485">
            <v>2926859</v>
          </cell>
        </row>
        <row r="1486">
          <cell r="S1486">
            <v>1794154</v>
          </cell>
        </row>
        <row r="1487">
          <cell r="S1487">
            <v>1568625</v>
          </cell>
        </row>
        <row r="1488">
          <cell r="S1488">
            <v>1109776</v>
          </cell>
        </row>
        <row r="1489">
          <cell r="S1489">
            <v>295060</v>
          </cell>
        </row>
        <row r="1490">
          <cell r="S1490">
            <v>6037228.2199999997</v>
          </cell>
        </row>
        <row r="1491">
          <cell r="S1491">
            <v>1725000</v>
          </cell>
          <cell r="BB1491" t="str">
            <v>Oransje</v>
          </cell>
        </row>
        <row r="1492">
          <cell r="S1492">
            <v>753705</v>
          </cell>
        </row>
        <row r="1493">
          <cell r="S1493">
            <v>2928083</v>
          </cell>
        </row>
        <row r="1494">
          <cell r="S1494">
            <v>608263</v>
          </cell>
          <cell r="BB1494" t="str">
            <v>Rød</v>
          </cell>
        </row>
        <row r="1495">
          <cell r="S1495">
            <v>1495893</v>
          </cell>
        </row>
        <row r="1496">
          <cell r="S1496">
            <v>2215325</v>
          </cell>
        </row>
        <row r="1497">
          <cell r="S1497">
            <v>1057500</v>
          </cell>
          <cell r="BB1497" t="str">
            <v>Oransje</v>
          </cell>
        </row>
        <row r="1498">
          <cell r="S1498">
            <v>1048399</v>
          </cell>
        </row>
        <row r="1499">
          <cell r="S1499">
            <v>2419040.85</v>
          </cell>
        </row>
        <row r="1500">
          <cell r="S1500">
            <v>1151745</v>
          </cell>
        </row>
        <row r="1501">
          <cell r="S1501">
            <v>525690</v>
          </cell>
        </row>
        <row r="1502">
          <cell r="S1502">
            <v>1358177</v>
          </cell>
        </row>
        <row r="1503">
          <cell r="S1503">
            <v>2145820</v>
          </cell>
        </row>
        <row r="1504">
          <cell r="S1504">
            <v>1657500</v>
          </cell>
          <cell r="BB1504" t="str">
            <v>Oransje</v>
          </cell>
        </row>
        <row r="1505">
          <cell r="S1505">
            <v>1009112</v>
          </cell>
        </row>
        <row r="1506">
          <cell r="S1506">
            <v>1196392</v>
          </cell>
          <cell r="BB1506" t="str">
            <v>Oransje</v>
          </cell>
        </row>
        <row r="1507">
          <cell r="S1507">
            <v>3573541.72</v>
          </cell>
        </row>
        <row r="1508">
          <cell r="S1508">
            <v>2497500</v>
          </cell>
        </row>
        <row r="1509">
          <cell r="S1509">
            <v>1978807</v>
          </cell>
          <cell r="BB1509" t="str">
            <v>Oransje</v>
          </cell>
        </row>
        <row r="1510">
          <cell r="S1510">
            <v>2541535</v>
          </cell>
          <cell r="BB1510" t="str">
            <v>Rød</v>
          </cell>
        </row>
        <row r="1511">
          <cell r="S1511">
            <v>2208494</v>
          </cell>
        </row>
        <row r="1512">
          <cell r="S1512">
            <v>540000</v>
          </cell>
        </row>
        <row r="1513">
          <cell r="S1513">
            <v>2036758</v>
          </cell>
          <cell r="BB1513" t="str">
            <v>Oransje</v>
          </cell>
        </row>
        <row r="1514">
          <cell r="S1514">
            <v>2175000</v>
          </cell>
        </row>
        <row r="1515">
          <cell r="S1515">
            <v>1650000</v>
          </cell>
          <cell r="BB1515" t="str">
            <v>Gul</v>
          </cell>
        </row>
        <row r="1516">
          <cell r="S1516">
            <v>2169174.71</v>
          </cell>
        </row>
        <row r="1517">
          <cell r="S1517">
            <v>1489408</v>
          </cell>
        </row>
        <row r="1518">
          <cell r="S1518">
            <v>2467091</v>
          </cell>
        </row>
        <row r="1519">
          <cell r="S1519">
            <v>57054</v>
          </cell>
        </row>
        <row r="1520">
          <cell r="S1520">
            <v>603393</v>
          </cell>
        </row>
        <row r="1521">
          <cell r="S1521">
            <v>1046496</v>
          </cell>
        </row>
        <row r="1522">
          <cell r="S1522">
            <v>1802124</v>
          </cell>
        </row>
        <row r="1523">
          <cell r="S1523">
            <v>1642500</v>
          </cell>
          <cell r="BB1523" t="str">
            <v>Gul</v>
          </cell>
        </row>
        <row r="1524">
          <cell r="S1524">
            <v>2404467</v>
          </cell>
        </row>
        <row r="1525">
          <cell r="S1525">
            <v>2874852.37</v>
          </cell>
          <cell r="BB1525" t="str">
            <v>Oransje</v>
          </cell>
        </row>
        <row r="1526">
          <cell r="S1526">
            <v>1776130.55</v>
          </cell>
        </row>
        <row r="1527">
          <cell r="S1527">
            <v>1187097</v>
          </cell>
        </row>
        <row r="1528">
          <cell r="S1528">
            <v>3157500</v>
          </cell>
        </row>
        <row r="1529">
          <cell r="S1529">
            <v>1121179</v>
          </cell>
        </row>
        <row r="1530">
          <cell r="S1530">
            <v>1781239</v>
          </cell>
        </row>
        <row r="1531">
          <cell r="S1531">
            <v>863128</v>
          </cell>
        </row>
        <row r="1532">
          <cell r="S1532">
            <v>541195</v>
          </cell>
        </row>
        <row r="1533">
          <cell r="S1533">
            <v>1020000</v>
          </cell>
        </row>
        <row r="1534">
          <cell r="S1534">
            <v>2377500</v>
          </cell>
        </row>
        <row r="1535">
          <cell r="S1535">
            <v>1467746</v>
          </cell>
          <cell r="BB1535" t="str">
            <v>Rød</v>
          </cell>
        </row>
        <row r="1536">
          <cell r="S1536">
            <v>1507500</v>
          </cell>
        </row>
        <row r="1537">
          <cell r="S1537">
            <v>2053899</v>
          </cell>
        </row>
        <row r="1538">
          <cell r="S1538">
            <v>562128</v>
          </cell>
        </row>
        <row r="1539">
          <cell r="S1539">
            <v>1642417</v>
          </cell>
          <cell r="BB1539" t="str">
            <v>Gul</v>
          </cell>
        </row>
        <row r="1540">
          <cell r="S1540">
            <v>825384</v>
          </cell>
        </row>
        <row r="1541">
          <cell r="S1541">
            <v>2287500</v>
          </cell>
          <cell r="BB1541" t="str">
            <v>Gul</v>
          </cell>
        </row>
        <row r="1542">
          <cell r="S1542">
            <v>3431904</v>
          </cell>
        </row>
        <row r="1543">
          <cell r="S1543">
            <v>1097811</v>
          </cell>
        </row>
        <row r="1544">
          <cell r="S1544">
            <v>2010000</v>
          </cell>
        </row>
        <row r="1545">
          <cell r="S1545">
            <v>1357203</v>
          </cell>
        </row>
        <row r="1546">
          <cell r="S1546">
            <v>1032229</v>
          </cell>
        </row>
        <row r="1547">
          <cell r="S1547">
            <v>454605</v>
          </cell>
          <cell r="BB1547" t="str">
            <v>Oransje</v>
          </cell>
        </row>
        <row r="1548">
          <cell r="S1548">
            <v>1327145</v>
          </cell>
        </row>
        <row r="1549">
          <cell r="S1549">
            <v>1452298</v>
          </cell>
        </row>
        <row r="1550">
          <cell r="S1550">
            <v>2515857</v>
          </cell>
        </row>
        <row r="1551">
          <cell r="S1551">
            <v>1262412</v>
          </cell>
        </row>
        <row r="1552">
          <cell r="S1552">
            <v>912184</v>
          </cell>
        </row>
        <row r="1553">
          <cell r="S1553">
            <v>3067500</v>
          </cell>
        </row>
        <row r="1554">
          <cell r="S1554">
            <v>1275000</v>
          </cell>
          <cell r="BB1554" t="str">
            <v>Oransje</v>
          </cell>
        </row>
        <row r="1555">
          <cell r="S1555">
            <v>920801</v>
          </cell>
        </row>
        <row r="1556">
          <cell r="S1556">
            <v>789674</v>
          </cell>
        </row>
        <row r="1557">
          <cell r="S1557">
            <v>1972500</v>
          </cell>
          <cell r="BB1557" t="str">
            <v>Gul</v>
          </cell>
        </row>
        <row r="1558">
          <cell r="S1558">
            <v>3248405</v>
          </cell>
        </row>
        <row r="1559">
          <cell r="S1559">
            <v>890679</v>
          </cell>
        </row>
        <row r="1560">
          <cell r="S1560">
            <v>1725000</v>
          </cell>
          <cell r="BB1560" t="str">
            <v>Oransje</v>
          </cell>
        </row>
        <row r="1561">
          <cell r="S1561">
            <v>651154</v>
          </cell>
        </row>
        <row r="1562">
          <cell r="S1562">
            <v>3405000</v>
          </cell>
          <cell r="BB1562" t="str">
            <v>Oransje</v>
          </cell>
        </row>
        <row r="1563">
          <cell r="S1563">
            <v>1455000</v>
          </cell>
          <cell r="BB1563" t="str">
            <v>Rød</v>
          </cell>
        </row>
        <row r="1564">
          <cell r="S1564">
            <v>2184523</v>
          </cell>
        </row>
        <row r="1565">
          <cell r="S1565">
            <v>1072724</v>
          </cell>
        </row>
        <row r="1566">
          <cell r="S1566">
            <v>2370000</v>
          </cell>
        </row>
        <row r="1567">
          <cell r="S1567">
            <v>3525000</v>
          </cell>
          <cell r="BB1567" t="str">
            <v>Oransje</v>
          </cell>
        </row>
        <row r="1568">
          <cell r="S1568">
            <v>1100000</v>
          </cell>
        </row>
        <row r="1569">
          <cell r="S1569">
            <v>214873</v>
          </cell>
          <cell r="BB1569" t="str">
            <v>Rød</v>
          </cell>
        </row>
        <row r="1570">
          <cell r="S1570">
            <v>1965000</v>
          </cell>
          <cell r="BB1570" t="str">
            <v>Rød</v>
          </cell>
        </row>
        <row r="1571">
          <cell r="S1571">
            <v>1506168.55</v>
          </cell>
          <cell r="BB1571" t="str">
            <v>Rød</v>
          </cell>
        </row>
        <row r="1572">
          <cell r="S1572">
            <v>1749644</v>
          </cell>
        </row>
        <row r="1573">
          <cell r="S1573">
            <v>1275000</v>
          </cell>
        </row>
        <row r="1574">
          <cell r="S1574">
            <v>2632500</v>
          </cell>
        </row>
        <row r="1575">
          <cell r="S1575">
            <v>2534663</v>
          </cell>
        </row>
        <row r="1576">
          <cell r="S1576">
            <v>2537057</v>
          </cell>
        </row>
        <row r="1577">
          <cell r="S1577">
            <v>2041743</v>
          </cell>
          <cell r="BB1577" t="str">
            <v>Gul</v>
          </cell>
        </row>
        <row r="1578">
          <cell r="S1578">
            <v>293300</v>
          </cell>
        </row>
        <row r="1579">
          <cell r="S1579">
            <v>1144240</v>
          </cell>
          <cell r="BB1579" t="str">
            <v>Oransje</v>
          </cell>
        </row>
        <row r="1580">
          <cell r="S1580">
            <v>1039076</v>
          </cell>
        </row>
        <row r="1581">
          <cell r="S1581">
            <v>1601250</v>
          </cell>
        </row>
        <row r="1582">
          <cell r="S1582">
            <v>391424</v>
          </cell>
        </row>
        <row r="1583">
          <cell r="S1583">
            <v>1045899</v>
          </cell>
        </row>
        <row r="1584">
          <cell r="S1584">
            <v>859255</v>
          </cell>
          <cell r="BB1584" t="str">
            <v>Oransje</v>
          </cell>
        </row>
        <row r="1585">
          <cell r="S1585">
            <v>917558</v>
          </cell>
          <cell r="BB1585" t="str">
            <v>Rød</v>
          </cell>
        </row>
        <row r="1586">
          <cell r="S1586">
            <v>2325000</v>
          </cell>
          <cell r="BB1586" t="str">
            <v>Oransje</v>
          </cell>
        </row>
        <row r="1587">
          <cell r="S1587">
            <v>4312500</v>
          </cell>
        </row>
        <row r="1588">
          <cell r="S1588">
            <v>573253</v>
          </cell>
        </row>
        <row r="1589">
          <cell r="S1589">
            <v>3750000</v>
          </cell>
        </row>
        <row r="1590">
          <cell r="S1590">
            <v>1762500</v>
          </cell>
          <cell r="BB1590" t="str">
            <v>Rød</v>
          </cell>
        </row>
        <row r="1591">
          <cell r="S1591">
            <v>1077892</v>
          </cell>
        </row>
        <row r="1592">
          <cell r="S1592">
            <v>3000000</v>
          </cell>
          <cell r="BB1592" t="str">
            <v>Gul</v>
          </cell>
        </row>
        <row r="1593">
          <cell r="S1593">
            <v>356893</v>
          </cell>
        </row>
        <row r="1594">
          <cell r="S1594">
            <v>1086408</v>
          </cell>
          <cell r="BB1594" t="str">
            <v>Gul</v>
          </cell>
        </row>
        <row r="1595">
          <cell r="S1595">
            <v>2685000</v>
          </cell>
        </row>
        <row r="1596">
          <cell r="S1596">
            <v>1186216</v>
          </cell>
        </row>
        <row r="1597">
          <cell r="S1597">
            <v>1566810</v>
          </cell>
        </row>
        <row r="1598">
          <cell r="S1598">
            <v>1274696</v>
          </cell>
          <cell r="BB1598" t="str">
            <v>Oransje</v>
          </cell>
        </row>
        <row r="1599">
          <cell r="S1599">
            <v>917829.43</v>
          </cell>
        </row>
        <row r="1600">
          <cell r="S1600">
            <v>2293925.75</v>
          </cell>
        </row>
        <row r="1601">
          <cell r="S1601">
            <v>1302066</v>
          </cell>
        </row>
        <row r="1602">
          <cell r="S1602">
            <v>1718321</v>
          </cell>
        </row>
        <row r="1603">
          <cell r="S1603">
            <v>1323750</v>
          </cell>
        </row>
        <row r="1604">
          <cell r="S1604">
            <v>1502200</v>
          </cell>
        </row>
        <row r="1605">
          <cell r="S1605">
            <v>902000</v>
          </cell>
        </row>
        <row r="1606">
          <cell r="S1606">
            <v>565101</v>
          </cell>
        </row>
        <row r="1607">
          <cell r="S1607">
            <v>1636366</v>
          </cell>
        </row>
        <row r="1608">
          <cell r="S1608">
            <v>712500</v>
          </cell>
        </row>
        <row r="1609">
          <cell r="S1609">
            <v>2440314</v>
          </cell>
        </row>
        <row r="1610">
          <cell r="S1610">
            <v>3001923</v>
          </cell>
        </row>
        <row r="1611">
          <cell r="S1611">
            <v>1878378</v>
          </cell>
        </row>
        <row r="1612">
          <cell r="S1612">
            <v>871504</v>
          </cell>
        </row>
        <row r="1613">
          <cell r="S1613">
            <v>1252500</v>
          </cell>
        </row>
        <row r="1614">
          <cell r="S1614">
            <v>1352500</v>
          </cell>
        </row>
        <row r="1615">
          <cell r="S1615">
            <v>3375000</v>
          </cell>
        </row>
        <row r="1616">
          <cell r="S1616">
            <v>1298287</v>
          </cell>
        </row>
        <row r="1617">
          <cell r="S1617">
            <v>1586250</v>
          </cell>
        </row>
        <row r="1618">
          <cell r="S1618">
            <v>1548500</v>
          </cell>
        </row>
        <row r="1619">
          <cell r="S1619">
            <v>1409973</v>
          </cell>
          <cell r="BB1619" t="str">
            <v>Oransje</v>
          </cell>
        </row>
        <row r="1620">
          <cell r="S1620">
            <v>1588414</v>
          </cell>
        </row>
        <row r="1621">
          <cell r="S1621">
            <v>1575000</v>
          </cell>
          <cell r="BB1621" t="str">
            <v>Rød</v>
          </cell>
        </row>
        <row r="1622">
          <cell r="S1622">
            <v>2503267</v>
          </cell>
        </row>
        <row r="1623">
          <cell r="S1623">
            <v>1218871</v>
          </cell>
        </row>
        <row r="1624">
          <cell r="S1624">
            <v>1901235</v>
          </cell>
        </row>
        <row r="1625">
          <cell r="S1625">
            <v>3038017</v>
          </cell>
        </row>
        <row r="1626">
          <cell r="S1626">
            <v>289245</v>
          </cell>
        </row>
        <row r="1627">
          <cell r="S1627">
            <v>792131</v>
          </cell>
        </row>
        <row r="1628">
          <cell r="S1628">
            <v>2716621</v>
          </cell>
        </row>
        <row r="1629">
          <cell r="S1629">
            <v>3892500</v>
          </cell>
        </row>
        <row r="1630">
          <cell r="S1630">
            <v>1760495</v>
          </cell>
        </row>
        <row r="1631">
          <cell r="S1631">
            <v>2137500</v>
          </cell>
        </row>
        <row r="1632">
          <cell r="S1632">
            <v>2376476</v>
          </cell>
        </row>
        <row r="1633">
          <cell r="S1633">
            <v>2179832</v>
          </cell>
          <cell r="BB1633" t="str">
            <v>Lys grønn</v>
          </cell>
        </row>
        <row r="1634">
          <cell r="S1634">
            <v>1150817</v>
          </cell>
        </row>
        <row r="1635">
          <cell r="S1635">
            <v>1129399</v>
          </cell>
          <cell r="BB1635" t="str">
            <v>Oransje</v>
          </cell>
        </row>
        <row r="1636">
          <cell r="S1636">
            <v>821011</v>
          </cell>
        </row>
        <row r="1637">
          <cell r="S1637">
            <v>208514</v>
          </cell>
        </row>
        <row r="1638">
          <cell r="S1638">
            <v>1293750</v>
          </cell>
          <cell r="BB1638" t="str">
            <v>Oransje</v>
          </cell>
        </row>
        <row r="1639">
          <cell r="S1639">
            <v>1835911</v>
          </cell>
        </row>
        <row r="1640">
          <cell r="S1640">
            <v>2591613</v>
          </cell>
        </row>
        <row r="1641">
          <cell r="S1641">
            <v>3667167</v>
          </cell>
          <cell r="BB1641" t="str">
            <v>Oransje</v>
          </cell>
        </row>
        <row r="1642">
          <cell r="S1642">
            <v>2949657</v>
          </cell>
          <cell r="BB1642" t="str">
            <v>Gul</v>
          </cell>
        </row>
        <row r="1643">
          <cell r="S1643">
            <v>682985</v>
          </cell>
        </row>
        <row r="1644">
          <cell r="S1644">
            <v>3712768</v>
          </cell>
        </row>
        <row r="1645">
          <cell r="S1645">
            <v>2006250</v>
          </cell>
        </row>
        <row r="1646">
          <cell r="S1646">
            <v>904163</v>
          </cell>
        </row>
        <row r="1647">
          <cell r="S1647">
            <v>1181250</v>
          </cell>
        </row>
        <row r="1648">
          <cell r="S1648">
            <v>3487500</v>
          </cell>
        </row>
        <row r="1649">
          <cell r="S1649">
            <v>1769056</v>
          </cell>
        </row>
        <row r="1650">
          <cell r="S1650">
            <v>2325000</v>
          </cell>
        </row>
        <row r="1651">
          <cell r="S1651">
            <v>1225782</v>
          </cell>
        </row>
        <row r="1652">
          <cell r="S1652">
            <v>2827750</v>
          </cell>
          <cell r="BB1652" t="str">
            <v>Gul</v>
          </cell>
        </row>
        <row r="1653">
          <cell r="S1653">
            <v>355731</v>
          </cell>
        </row>
        <row r="1654">
          <cell r="S1654">
            <v>1062540</v>
          </cell>
        </row>
        <row r="1655">
          <cell r="S1655">
            <v>1373494</v>
          </cell>
          <cell r="BB1655" t="str">
            <v>Oransje</v>
          </cell>
        </row>
        <row r="1656">
          <cell r="S1656">
            <v>2936338</v>
          </cell>
        </row>
        <row r="1657">
          <cell r="S1657">
            <v>840812</v>
          </cell>
        </row>
        <row r="1658">
          <cell r="S1658">
            <v>3045000</v>
          </cell>
          <cell r="BB1658" t="str">
            <v>Oransje</v>
          </cell>
        </row>
        <row r="1659">
          <cell r="S1659">
            <v>1317639</v>
          </cell>
        </row>
        <row r="1660">
          <cell r="S1660">
            <v>1812873</v>
          </cell>
          <cell r="BB1660" t="str">
            <v>Rød</v>
          </cell>
        </row>
        <row r="1661">
          <cell r="S1661">
            <v>3005067</v>
          </cell>
        </row>
        <row r="1662">
          <cell r="S1662">
            <v>1207052</v>
          </cell>
        </row>
        <row r="1663">
          <cell r="S1663">
            <v>2917500</v>
          </cell>
        </row>
        <row r="1664">
          <cell r="S1664">
            <v>1230261</v>
          </cell>
        </row>
        <row r="1665">
          <cell r="S1665">
            <v>527449</v>
          </cell>
        </row>
        <row r="1666">
          <cell r="S1666">
            <v>604410</v>
          </cell>
        </row>
        <row r="1667">
          <cell r="S1667">
            <v>1093164</v>
          </cell>
        </row>
        <row r="1668">
          <cell r="S1668">
            <v>1800000</v>
          </cell>
        </row>
        <row r="1669">
          <cell r="S1669">
            <v>1583469</v>
          </cell>
          <cell r="BB1669" t="str">
            <v>Oransje</v>
          </cell>
        </row>
        <row r="1670">
          <cell r="S1670">
            <v>2422500</v>
          </cell>
        </row>
        <row r="1671">
          <cell r="S1671">
            <v>2210000</v>
          </cell>
          <cell r="BB1671" t="str">
            <v>Gul</v>
          </cell>
        </row>
        <row r="1672">
          <cell r="S1672">
            <v>306788</v>
          </cell>
        </row>
        <row r="1673">
          <cell r="S1673">
            <v>2600000</v>
          </cell>
        </row>
        <row r="1674">
          <cell r="S1674">
            <v>1770000</v>
          </cell>
        </row>
        <row r="1675">
          <cell r="S1675">
            <v>1442597</v>
          </cell>
        </row>
        <row r="1676">
          <cell r="S1676">
            <v>1465000</v>
          </cell>
          <cell r="BB1676" t="str">
            <v>Gul</v>
          </cell>
        </row>
        <row r="1677">
          <cell r="S1677">
            <v>2625000</v>
          </cell>
          <cell r="BB1677" t="str">
            <v>Gul</v>
          </cell>
        </row>
        <row r="1678">
          <cell r="S1678">
            <v>2595000</v>
          </cell>
          <cell r="BB1678" t="str">
            <v>Rød</v>
          </cell>
        </row>
        <row r="1679">
          <cell r="S1679">
            <v>935418</v>
          </cell>
        </row>
        <row r="1680">
          <cell r="S1680">
            <v>1825029</v>
          </cell>
        </row>
        <row r="1681">
          <cell r="S1681">
            <v>1927500</v>
          </cell>
          <cell r="BB1681" t="str">
            <v>Gul</v>
          </cell>
        </row>
        <row r="1682">
          <cell r="S1682">
            <v>2192623</v>
          </cell>
        </row>
        <row r="1683">
          <cell r="S1683">
            <v>1665000</v>
          </cell>
        </row>
        <row r="1684">
          <cell r="S1684">
            <v>674501</v>
          </cell>
          <cell r="BB1684" t="str">
            <v>Rød</v>
          </cell>
        </row>
        <row r="1685">
          <cell r="S1685">
            <v>752776</v>
          </cell>
          <cell r="BB1685" t="str">
            <v>Oransje</v>
          </cell>
        </row>
        <row r="1686">
          <cell r="S1686">
            <v>361655</v>
          </cell>
        </row>
        <row r="1687">
          <cell r="S1687">
            <v>491035</v>
          </cell>
        </row>
        <row r="1688">
          <cell r="S1688">
            <v>1620803</v>
          </cell>
        </row>
        <row r="1689">
          <cell r="S1689">
            <v>1702500</v>
          </cell>
          <cell r="BB1689" t="str">
            <v>Gul</v>
          </cell>
        </row>
        <row r="1690">
          <cell r="S1690">
            <v>3251898</v>
          </cell>
        </row>
        <row r="1691">
          <cell r="S1691">
            <v>1319510</v>
          </cell>
        </row>
        <row r="1692">
          <cell r="S1692">
            <v>773059</v>
          </cell>
        </row>
        <row r="1693">
          <cell r="S1693">
            <v>1203663</v>
          </cell>
          <cell r="BB1693" t="str">
            <v>Oransje</v>
          </cell>
        </row>
        <row r="1694">
          <cell r="S1694">
            <v>1918011</v>
          </cell>
        </row>
        <row r="1695">
          <cell r="S1695">
            <v>2294789</v>
          </cell>
        </row>
        <row r="1696">
          <cell r="S1696">
            <v>1711352</v>
          </cell>
        </row>
        <row r="1697">
          <cell r="S1697">
            <v>2029792</v>
          </cell>
        </row>
        <row r="1698">
          <cell r="S1698">
            <v>1009997</v>
          </cell>
        </row>
        <row r="1699">
          <cell r="S1699">
            <v>1837500</v>
          </cell>
        </row>
        <row r="1700">
          <cell r="S1700">
            <v>-6404.67</v>
          </cell>
        </row>
        <row r="1701">
          <cell r="S1701">
            <v>1267500</v>
          </cell>
        </row>
        <row r="1702">
          <cell r="S1702">
            <v>1813133</v>
          </cell>
          <cell r="BB1702" t="str">
            <v>Rød</v>
          </cell>
        </row>
        <row r="1703">
          <cell r="S1703">
            <v>1935805</v>
          </cell>
        </row>
        <row r="1704">
          <cell r="S1704">
            <v>2438970.44</v>
          </cell>
        </row>
        <row r="1705">
          <cell r="S1705">
            <v>898231.5</v>
          </cell>
        </row>
        <row r="1706">
          <cell r="S1706">
            <v>1336422</v>
          </cell>
          <cell r="BB1706" t="str">
            <v>Gul</v>
          </cell>
        </row>
        <row r="1707">
          <cell r="S1707">
            <v>756900</v>
          </cell>
        </row>
        <row r="1708">
          <cell r="S1708">
            <v>1039644</v>
          </cell>
        </row>
        <row r="1709">
          <cell r="S1709">
            <v>2016797</v>
          </cell>
        </row>
        <row r="1710">
          <cell r="S1710">
            <v>810915</v>
          </cell>
          <cell r="BB1710" t="str">
            <v>Grønn</v>
          </cell>
        </row>
        <row r="1711">
          <cell r="S1711">
            <v>802760</v>
          </cell>
        </row>
        <row r="1712">
          <cell r="S1712">
            <v>2175000</v>
          </cell>
          <cell r="BB1712" t="str">
            <v>Oransje</v>
          </cell>
        </row>
        <row r="1713">
          <cell r="S1713">
            <v>1088300</v>
          </cell>
        </row>
        <row r="1714">
          <cell r="S1714">
            <v>1313980</v>
          </cell>
        </row>
        <row r="1715">
          <cell r="S1715">
            <v>1273823</v>
          </cell>
        </row>
        <row r="1716">
          <cell r="S1716">
            <v>2437500</v>
          </cell>
        </row>
        <row r="1717">
          <cell r="S1717">
            <v>1790231</v>
          </cell>
        </row>
        <row r="1718">
          <cell r="S1718">
            <v>1802891</v>
          </cell>
        </row>
        <row r="1719">
          <cell r="S1719">
            <v>1327100</v>
          </cell>
        </row>
        <row r="1720">
          <cell r="S1720">
            <v>3086358</v>
          </cell>
          <cell r="BB1720" t="str">
            <v>Oransje</v>
          </cell>
        </row>
        <row r="1721">
          <cell r="S1721">
            <v>974526.82</v>
          </cell>
        </row>
        <row r="1722">
          <cell r="S1722">
            <v>945954</v>
          </cell>
          <cell r="BB1722" t="str">
            <v>Rød</v>
          </cell>
        </row>
        <row r="1723">
          <cell r="S1723">
            <v>1139976</v>
          </cell>
        </row>
        <row r="1724">
          <cell r="S1724">
            <v>629194</v>
          </cell>
        </row>
        <row r="1725">
          <cell r="S1725">
            <v>1483822</v>
          </cell>
        </row>
        <row r="1726">
          <cell r="S1726">
            <v>2792060</v>
          </cell>
          <cell r="BB1726" t="str">
            <v>Rød</v>
          </cell>
        </row>
        <row r="1727">
          <cell r="S1727">
            <v>325458.34000000003</v>
          </cell>
        </row>
        <row r="1728">
          <cell r="S1728">
            <v>1852775</v>
          </cell>
        </row>
        <row r="1729">
          <cell r="S1729">
            <v>3060000</v>
          </cell>
        </row>
        <row r="1730">
          <cell r="S1730">
            <v>1710000</v>
          </cell>
        </row>
        <row r="1731">
          <cell r="S1731">
            <v>900000</v>
          </cell>
        </row>
        <row r="1732">
          <cell r="S1732">
            <v>1500000</v>
          </cell>
          <cell r="BB1732" t="str">
            <v>Rød</v>
          </cell>
        </row>
        <row r="1733">
          <cell r="S1733">
            <v>1312500</v>
          </cell>
        </row>
        <row r="1734">
          <cell r="S1734">
            <v>1455000</v>
          </cell>
          <cell r="BB1734" t="str">
            <v>Rød</v>
          </cell>
        </row>
        <row r="1735">
          <cell r="S1735">
            <v>1145746</v>
          </cell>
        </row>
        <row r="1736">
          <cell r="S1736">
            <v>1012500</v>
          </cell>
        </row>
        <row r="1737">
          <cell r="S1737">
            <v>2025000</v>
          </cell>
          <cell r="BB1737" t="str">
            <v>Rød</v>
          </cell>
        </row>
        <row r="1738">
          <cell r="S1738">
            <v>919683</v>
          </cell>
          <cell r="BB1738" t="str">
            <v>Oransje</v>
          </cell>
        </row>
        <row r="1739">
          <cell r="S1739">
            <v>781658</v>
          </cell>
        </row>
        <row r="1740">
          <cell r="S1740">
            <v>1182685</v>
          </cell>
          <cell r="BB1740" t="str">
            <v>Gul</v>
          </cell>
        </row>
        <row r="1741">
          <cell r="S1741">
            <v>226789</v>
          </cell>
        </row>
        <row r="1742">
          <cell r="S1742">
            <v>1642193</v>
          </cell>
        </row>
        <row r="1743">
          <cell r="S1743">
            <v>369503</v>
          </cell>
        </row>
        <row r="1744">
          <cell r="S1744">
            <v>1802315</v>
          </cell>
          <cell r="BB1744" t="str">
            <v>Oransje</v>
          </cell>
        </row>
        <row r="1745">
          <cell r="S1745">
            <v>1701336</v>
          </cell>
        </row>
        <row r="1746">
          <cell r="S1746">
            <v>1303448</v>
          </cell>
        </row>
        <row r="1747">
          <cell r="S1747">
            <v>3675000</v>
          </cell>
        </row>
        <row r="1748">
          <cell r="S1748">
            <v>2800840</v>
          </cell>
        </row>
        <row r="1749">
          <cell r="S1749">
            <v>1320000</v>
          </cell>
        </row>
        <row r="1750">
          <cell r="S1750">
            <v>5940132</v>
          </cell>
        </row>
        <row r="1751">
          <cell r="S1751">
            <v>2925750</v>
          </cell>
        </row>
        <row r="1752">
          <cell r="S1752">
            <v>1867500</v>
          </cell>
        </row>
        <row r="1753">
          <cell r="S1753">
            <v>1799881</v>
          </cell>
        </row>
        <row r="1754">
          <cell r="S1754">
            <v>1312500</v>
          </cell>
          <cell r="BB1754" t="str">
            <v>Oransje</v>
          </cell>
        </row>
        <row r="1755">
          <cell r="S1755">
            <v>5442962</v>
          </cell>
        </row>
        <row r="1756">
          <cell r="S1756">
            <v>1952503.87</v>
          </cell>
        </row>
        <row r="1757">
          <cell r="S1757">
            <v>2108234</v>
          </cell>
        </row>
        <row r="1758">
          <cell r="S1758">
            <v>1976547</v>
          </cell>
        </row>
        <row r="1759">
          <cell r="S1759">
            <v>1500000</v>
          </cell>
        </row>
        <row r="1760">
          <cell r="S1760">
            <v>1910997</v>
          </cell>
        </row>
        <row r="1761">
          <cell r="S1761">
            <v>250000</v>
          </cell>
          <cell r="BB1761" t="str">
            <v>Grønn</v>
          </cell>
        </row>
        <row r="1762">
          <cell r="S1762">
            <v>3705000</v>
          </cell>
        </row>
        <row r="1763">
          <cell r="S1763">
            <v>4567345</v>
          </cell>
        </row>
        <row r="1764">
          <cell r="S1764">
            <v>1059458</v>
          </cell>
        </row>
        <row r="1765">
          <cell r="S1765">
            <v>1528122</v>
          </cell>
        </row>
        <row r="1766">
          <cell r="S1766">
            <v>2147902</v>
          </cell>
        </row>
        <row r="1767">
          <cell r="S1767">
            <v>1174239</v>
          </cell>
        </row>
        <row r="1768">
          <cell r="S1768">
            <v>540000</v>
          </cell>
        </row>
        <row r="1769">
          <cell r="S1769">
            <v>1406240</v>
          </cell>
          <cell r="BB1769" t="str">
            <v>Oransje</v>
          </cell>
        </row>
        <row r="1770">
          <cell r="S1770">
            <v>376747</v>
          </cell>
        </row>
        <row r="1771">
          <cell r="S1771">
            <v>4538286</v>
          </cell>
          <cell r="BB1771" t="str">
            <v>Rød</v>
          </cell>
        </row>
        <row r="1772">
          <cell r="S1772">
            <v>1315048</v>
          </cell>
        </row>
        <row r="1773">
          <cell r="S1773">
            <v>525000</v>
          </cell>
          <cell r="BB1773" t="str">
            <v>Oransje</v>
          </cell>
        </row>
        <row r="1774">
          <cell r="S1774">
            <v>935210</v>
          </cell>
        </row>
        <row r="1775">
          <cell r="S1775">
            <v>558446</v>
          </cell>
        </row>
        <row r="1776">
          <cell r="S1776">
            <v>3744112</v>
          </cell>
        </row>
        <row r="1777">
          <cell r="S1777">
            <v>683000</v>
          </cell>
        </row>
        <row r="1778">
          <cell r="S1778">
            <v>2775000</v>
          </cell>
        </row>
        <row r="1779">
          <cell r="S1779">
            <v>2362426.0699999998</v>
          </cell>
        </row>
        <row r="1780">
          <cell r="S1780">
            <v>3377941</v>
          </cell>
        </row>
        <row r="1781">
          <cell r="S1781">
            <v>2025000</v>
          </cell>
          <cell r="BB1781" t="str">
            <v>Rød</v>
          </cell>
        </row>
        <row r="1782">
          <cell r="S1782">
            <v>712500</v>
          </cell>
          <cell r="BB1782" t="str">
            <v>Rød</v>
          </cell>
        </row>
        <row r="1783">
          <cell r="S1783">
            <v>1321805</v>
          </cell>
        </row>
        <row r="1784">
          <cell r="S1784">
            <v>788005</v>
          </cell>
        </row>
        <row r="1785">
          <cell r="S1785">
            <v>557855</v>
          </cell>
          <cell r="BB1785" t="str">
            <v>Oransje</v>
          </cell>
        </row>
        <row r="1786">
          <cell r="S1786">
            <v>1026602</v>
          </cell>
        </row>
        <row r="1787">
          <cell r="S1787">
            <v>3900000</v>
          </cell>
        </row>
        <row r="1788">
          <cell r="S1788">
            <v>840000</v>
          </cell>
          <cell r="BB1788" t="str">
            <v>Rød</v>
          </cell>
        </row>
        <row r="1789">
          <cell r="S1789">
            <v>2513735</v>
          </cell>
        </row>
        <row r="1790">
          <cell r="S1790">
            <v>1689623</v>
          </cell>
        </row>
        <row r="1791">
          <cell r="S1791">
            <v>216919</v>
          </cell>
        </row>
        <row r="1792">
          <cell r="S1792">
            <v>2887500</v>
          </cell>
          <cell r="BB1792" t="str">
            <v>Oransje</v>
          </cell>
        </row>
        <row r="1793">
          <cell r="S1793">
            <v>2197500</v>
          </cell>
          <cell r="BB1793" t="str">
            <v>Rød</v>
          </cell>
        </row>
        <row r="1794">
          <cell r="S1794">
            <v>1926178</v>
          </cell>
        </row>
        <row r="1795">
          <cell r="S1795">
            <v>352243</v>
          </cell>
        </row>
        <row r="1796">
          <cell r="S1796">
            <v>167480</v>
          </cell>
        </row>
        <row r="1797">
          <cell r="S1797">
            <v>1538352</v>
          </cell>
        </row>
        <row r="1798">
          <cell r="S1798">
            <v>2508895</v>
          </cell>
        </row>
        <row r="1799">
          <cell r="S1799">
            <v>1880300</v>
          </cell>
        </row>
        <row r="1800">
          <cell r="S1800">
            <v>600918</v>
          </cell>
        </row>
        <row r="1801">
          <cell r="S1801">
            <v>2985000</v>
          </cell>
        </row>
        <row r="1802">
          <cell r="S1802">
            <v>1792500</v>
          </cell>
        </row>
        <row r="1803">
          <cell r="S1803">
            <v>1985112</v>
          </cell>
          <cell r="BB1803" t="str">
            <v>Rød</v>
          </cell>
        </row>
        <row r="1804">
          <cell r="S1804">
            <v>1725000</v>
          </cell>
        </row>
        <row r="1805">
          <cell r="S1805">
            <v>2370000</v>
          </cell>
        </row>
        <row r="1806">
          <cell r="S1806">
            <v>362864</v>
          </cell>
          <cell r="BB1806" t="str">
            <v>Rød</v>
          </cell>
        </row>
        <row r="1807">
          <cell r="S1807">
            <v>24239</v>
          </cell>
        </row>
        <row r="1808">
          <cell r="S1808">
            <v>1762500</v>
          </cell>
        </row>
        <row r="1809">
          <cell r="S1809">
            <v>574074</v>
          </cell>
        </row>
        <row r="1810">
          <cell r="S1810">
            <v>1472617</v>
          </cell>
        </row>
        <row r="1811">
          <cell r="S1811">
            <v>1162500</v>
          </cell>
          <cell r="BB1811" t="str">
            <v>Oransje</v>
          </cell>
        </row>
        <row r="1812">
          <cell r="S1812">
            <v>515349</v>
          </cell>
        </row>
        <row r="1813">
          <cell r="S1813">
            <v>2062500</v>
          </cell>
        </row>
        <row r="1814">
          <cell r="S1814">
            <v>1038809</v>
          </cell>
        </row>
        <row r="1815">
          <cell r="S1815">
            <v>1758821</v>
          </cell>
        </row>
        <row r="1816">
          <cell r="S1816">
            <v>2200000</v>
          </cell>
        </row>
        <row r="1817">
          <cell r="S1817">
            <v>1472207</v>
          </cell>
          <cell r="BB1817" t="str">
            <v>Oransje</v>
          </cell>
        </row>
        <row r="1818">
          <cell r="S1818">
            <v>1200000</v>
          </cell>
        </row>
        <row r="1819">
          <cell r="S1819">
            <v>497387</v>
          </cell>
        </row>
        <row r="1820">
          <cell r="S1820">
            <v>3523000</v>
          </cell>
        </row>
        <row r="1821">
          <cell r="S1821">
            <v>396812</v>
          </cell>
        </row>
        <row r="1822">
          <cell r="S1822">
            <v>1177500</v>
          </cell>
          <cell r="BB1822" t="str">
            <v>Oransje</v>
          </cell>
        </row>
        <row r="1823">
          <cell r="S1823">
            <v>1612500</v>
          </cell>
          <cell r="BB1823" t="str">
            <v>Rød</v>
          </cell>
        </row>
        <row r="1824">
          <cell r="S1824">
            <v>2214903</v>
          </cell>
        </row>
        <row r="1825">
          <cell r="S1825">
            <v>2397865</v>
          </cell>
        </row>
        <row r="1826">
          <cell r="S1826">
            <v>1549757</v>
          </cell>
          <cell r="BB1826" t="str">
            <v>Grønn</v>
          </cell>
        </row>
        <row r="1827">
          <cell r="S1827">
            <v>296450</v>
          </cell>
          <cell r="BB1827" t="str">
            <v>Oransje</v>
          </cell>
        </row>
        <row r="1828">
          <cell r="S1828">
            <v>1167379</v>
          </cell>
        </row>
        <row r="1829">
          <cell r="S1829">
            <v>1469463</v>
          </cell>
        </row>
        <row r="1830">
          <cell r="S1830">
            <v>1407245</v>
          </cell>
        </row>
        <row r="1831">
          <cell r="S1831">
            <v>1379221</v>
          </cell>
          <cell r="BB1831" t="str">
            <v>Oransje</v>
          </cell>
        </row>
        <row r="1832">
          <cell r="S1832">
            <v>732886.33</v>
          </cell>
        </row>
        <row r="1833">
          <cell r="S1833">
            <v>414373</v>
          </cell>
        </row>
        <row r="1834">
          <cell r="S1834">
            <v>969720</v>
          </cell>
        </row>
        <row r="1835">
          <cell r="S1835">
            <v>382164</v>
          </cell>
        </row>
        <row r="1836">
          <cell r="S1836">
            <v>1305130</v>
          </cell>
        </row>
        <row r="1837">
          <cell r="S1837">
            <v>1665103</v>
          </cell>
        </row>
        <row r="1838">
          <cell r="S1838">
            <v>1323825</v>
          </cell>
        </row>
        <row r="1839">
          <cell r="S1839">
            <v>1416759</v>
          </cell>
          <cell r="BB1839" t="str">
            <v>Oransje</v>
          </cell>
        </row>
        <row r="1840">
          <cell r="S1840">
            <v>1987500</v>
          </cell>
          <cell r="BB1840" t="str">
            <v>Rød</v>
          </cell>
        </row>
        <row r="1841">
          <cell r="S1841">
            <v>3607098.18</v>
          </cell>
        </row>
        <row r="1842">
          <cell r="S1842">
            <v>1346660</v>
          </cell>
        </row>
        <row r="1843">
          <cell r="S1843">
            <v>4592674</v>
          </cell>
        </row>
        <row r="1844">
          <cell r="S1844">
            <v>1029150</v>
          </cell>
        </row>
        <row r="1845">
          <cell r="S1845">
            <v>2722895</v>
          </cell>
        </row>
        <row r="1846">
          <cell r="S1846">
            <v>1665000</v>
          </cell>
        </row>
        <row r="1847">
          <cell r="S1847">
            <v>1387500</v>
          </cell>
          <cell r="BB1847" t="str">
            <v>Oransje</v>
          </cell>
        </row>
        <row r="1848">
          <cell r="S1848">
            <v>2135973</v>
          </cell>
          <cell r="BB1848" t="str">
            <v>Oransje</v>
          </cell>
        </row>
        <row r="1849">
          <cell r="S1849">
            <v>1565363</v>
          </cell>
        </row>
        <row r="1850">
          <cell r="S1850">
            <v>2651088</v>
          </cell>
        </row>
        <row r="1851">
          <cell r="S1851">
            <v>4239258</v>
          </cell>
          <cell r="BB1851" t="str">
            <v>Oransje</v>
          </cell>
        </row>
        <row r="1852">
          <cell r="S1852">
            <v>1075574</v>
          </cell>
        </row>
        <row r="1853">
          <cell r="S1853">
            <v>2626887</v>
          </cell>
        </row>
        <row r="1854">
          <cell r="S1854">
            <v>2632500</v>
          </cell>
        </row>
        <row r="1855">
          <cell r="S1855">
            <v>730587</v>
          </cell>
        </row>
        <row r="1856">
          <cell r="S1856">
            <v>1462500</v>
          </cell>
          <cell r="BB1856" t="str">
            <v>Oransje</v>
          </cell>
        </row>
        <row r="1857">
          <cell r="S1857">
            <v>238145</v>
          </cell>
        </row>
        <row r="1858">
          <cell r="S1858">
            <v>1881670</v>
          </cell>
        </row>
        <row r="1859">
          <cell r="S1859">
            <v>1027120</v>
          </cell>
          <cell r="BB1859" t="str">
            <v>Grønn</v>
          </cell>
        </row>
        <row r="1860">
          <cell r="S1860">
            <v>2849051</v>
          </cell>
          <cell r="BB1860" t="str">
            <v>Oransje</v>
          </cell>
        </row>
        <row r="1861">
          <cell r="S1861">
            <v>1770000</v>
          </cell>
          <cell r="BB1861" t="str">
            <v>Gul</v>
          </cell>
        </row>
        <row r="1862">
          <cell r="S1862">
            <v>879277</v>
          </cell>
        </row>
        <row r="1863">
          <cell r="S1863">
            <v>1875000</v>
          </cell>
        </row>
        <row r="1864">
          <cell r="S1864">
            <v>1092500</v>
          </cell>
        </row>
        <row r="1865">
          <cell r="S1865">
            <v>743221</v>
          </cell>
        </row>
        <row r="1866">
          <cell r="S1866">
            <v>1407407</v>
          </cell>
        </row>
        <row r="1867">
          <cell r="S1867">
            <v>1075500</v>
          </cell>
        </row>
        <row r="1868">
          <cell r="S1868">
            <v>2202108.2400000002</v>
          </cell>
        </row>
        <row r="1869">
          <cell r="S1869">
            <v>2392725</v>
          </cell>
          <cell r="BB1869" t="str">
            <v>Oransje</v>
          </cell>
        </row>
        <row r="1870">
          <cell r="S1870">
            <v>3662870</v>
          </cell>
        </row>
        <row r="1871">
          <cell r="S1871">
            <v>1290000</v>
          </cell>
        </row>
        <row r="1872">
          <cell r="S1872">
            <v>1361730</v>
          </cell>
        </row>
        <row r="1873">
          <cell r="S1873">
            <v>3196834</v>
          </cell>
        </row>
        <row r="1874">
          <cell r="S1874">
            <v>3750000</v>
          </cell>
        </row>
        <row r="1875">
          <cell r="S1875">
            <v>678531</v>
          </cell>
          <cell r="BB1875" t="str">
            <v>Gul</v>
          </cell>
        </row>
        <row r="1876">
          <cell r="S1876">
            <v>1701876</v>
          </cell>
        </row>
        <row r="1877">
          <cell r="S1877">
            <v>629395</v>
          </cell>
        </row>
        <row r="1878">
          <cell r="S1878">
            <v>929093</v>
          </cell>
        </row>
        <row r="1879">
          <cell r="S1879">
            <v>876214</v>
          </cell>
        </row>
        <row r="1880">
          <cell r="S1880">
            <v>2262397</v>
          </cell>
        </row>
        <row r="1881">
          <cell r="S1881">
            <v>1740000</v>
          </cell>
          <cell r="BB1881" t="str">
            <v>Oransje</v>
          </cell>
        </row>
        <row r="1882">
          <cell r="S1882">
            <v>2100000</v>
          </cell>
        </row>
        <row r="1883">
          <cell r="S1883">
            <v>573929</v>
          </cell>
        </row>
        <row r="1884">
          <cell r="S1884">
            <v>2315000</v>
          </cell>
        </row>
        <row r="1885">
          <cell r="S1885">
            <v>2246091</v>
          </cell>
        </row>
        <row r="1886">
          <cell r="S1886">
            <v>1612500</v>
          </cell>
          <cell r="BB1886" t="str">
            <v>Rød</v>
          </cell>
        </row>
        <row r="1887">
          <cell r="S1887">
            <v>1275000</v>
          </cell>
        </row>
        <row r="1888">
          <cell r="S1888">
            <v>1567500</v>
          </cell>
          <cell r="BB1888" t="str">
            <v>Oransje</v>
          </cell>
        </row>
        <row r="1889">
          <cell r="S1889">
            <v>874615</v>
          </cell>
        </row>
        <row r="1890">
          <cell r="S1890">
            <v>1391337</v>
          </cell>
        </row>
        <row r="1891">
          <cell r="S1891">
            <v>1950000</v>
          </cell>
        </row>
        <row r="1892">
          <cell r="S1892">
            <v>1687500</v>
          </cell>
          <cell r="BB1892" t="str">
            <v>Oransje</v>
          </cell>
        </row>
        <row r="1893">
          <cell r="S1893">
            <v>571054</v>
          </cell>
          <cell r="BB1893" t="str">
            <v>Rød</v>
          </cell>
        </row>
        <row r="1894">
          <cell r="S1894">
            <v>1200000</v>
          </cell>
        </row>
        <row r="1895">
          <cell r="S1895">
            <v>3922500</v>
          </cell>
        </row>
        <row r="1896">
          <cell r="S1896">
            <v>1867500</v>
          </cell>
        </row>
        <row r="1897">
          <cell r="S1897">
            <v>2362500</v>
          </cell>
        </row>
        <row r="1898">
          <cell r="S1898">
            <v>1350000</v>
          </cell>
        </row>
        <row r="1899">
          <cell r="S1899">
            <v>3075000</v>
          </cell>
          <cell r="BB1899" t="str">
            <v>Gul</v>
          </cell>
        </row>
        <row r="1900">
          <cell r="S1900">
            <v>2032500</v>
          </cell>
        </row>
        <row r="1901">
          <cell r="S1901">
            <v>1717500</v>
          </cell>
        </row>
        <row r="1902">
          <cell r="S1902">
            <v>2295000</v>
          </cell>
          <cell r="BB1902" t="str">
            <v>Oransje</v>
          </cell>
        </row>
        <row r="1903">
          <cell r="S1903">
            <v>1218019</v>
          </cell>
        </row>
        <row r="1904">
          <cell r="S1904">
            <v>1725000</v>
          </cell>
          <cell r="BB1904" t="str">
            <v>Rød</v>
          </cell>
        </row>
        <row r="1905">
          <cell r="S1905">
            <v>1246768</v>
          </cell>
        </row>
        <row r="1906">
          <cell r="S1906">
            <v>1223130</v>
          </cell>
        </row>
        <row r="1907">
          <cell r="S1907">
            <v>2369029</v>
          </cell>
        </row>
        <row r="1908">
          <cell r="S1908">
            <v>1026499</v>
          </cell>
        </row>
        <row r="1909">
          <cell r="S1909">
            <v>1135935</v>
          </cell>
        </row>
        <row r="1910">
          <cell r="S1910">
            <v>181522</v>
          </cell>
        </row>
        <row r="1911">
          <cell r="S1911">
            <v>3918908</v>
          </cell>
        </row>
        <row r="1912">
          <cell r="S1912">
            <v>1532177</v>
          </cell>
        </row>
        <row r="1913">
          <cell r="S1913">
            <v>8958419</v>
          </cell>
        </row>
        <row r="1914">
          <cell r="S1914">
            <v>1852500</v>
          </cell>
          <cell r="BB1914" t="str">
            <v>Oransje</v>
          </cell>
        </row>
        <row r="1915">
          <cell r="S1915">
            <v>3532500</v>
          </cell>
        </row>
        <row r="1916">
          <cell r="S1916">
            <v>3110937.19</v>
          </cell>
        </row>
        <row r="1917">
          <cell r="S1917">
            <v>1341208</v>
          </cell>
        </row>
        <row r="1918">
          <cell r="S1918">
            <v>889861</v>
          </cell>
        </row>
        <row r="1919">
          <cell r="S1919">
            <v>1050416</v>
          </cell>
          <cell r="BB1919" t="str">
            <v>Rød</v>
          </cell>
        </row>
        <row r="1920">
          <cell r="S1920">
            <v>1415187.83</v>
          </cell>
        </row>
        <row r="1921">
          <cell r="S1921">
            <v>1980000</v>
          </cell>
        </row>
        <row r="1922">
          <cell r="S1922">
            <v>374807</v>
          </cell>
          <cell r="BB1922" t="str">
            <v>Rød</v>
          </cell>
        </row>
        <row r="1923">
          <cell r="S1923">
            <v>1370938</v>
          </cell>
          <cell r="BB1923" t="str">
            <v>Rød</v>
          </cell>
        </row>
        <row r="1924">
          <cell r="S1924">
            <v>2167689</v>
          </cell>
        </row>
        <row r="1925">
          <cell r="S1925">
            <v>1756370</v>
          </cell>
        </row>
        <row r="1926">
          <cell r="S1926">
            <v>1040385</v>
          </cell>
        </row>
        <row r="1927">
          <cell r="S1927">
            <v>2550000</v>
          </cell>
        </row>
        <row r="1928">
          <cell r="S1928">
            <v>1027500</v>
          </cell>
        </row>
        <row r="1929">
          <cell r="S1929">
            <v>2305000</v>
          </cell>
          <cell r="BB1929" t="str">
            <v>Oransje</v>
          </cell>
        </row>
        <row r="1930">
          <cell r="S1930">
            <v>308599</v>
          </cell>
          <cell r="BB1930" t="str">
            <v>Oransje</v>
          </cell>
        </row>
        <row r="1931">
          <cell r="S1931">
            <v>1331172</v>
          </cell>
        </row>
        <row r="1932">
          <cell r="S1932">
            <v>2745674</v>
          </cell>
        </row>
        <row r="1933">
          <cell r="S1933">
            <v>461578</v>
          </cell>
        </row>
        <row r="1934">
          <cell r="S1934">
            <v>2287500</v>
          </cell>
        </row>
        <row r="1935">
          <cell r="S1935">
            <v>2185328.5299999998</v>
          </cell>
        </row>
        <row r="1936">
          <cell r="S1936">
            <v>1492804</v>
          </cell>
        </row>
        <row r="1937">
          <cell r="S1937">
            <v>247576</v>
          </cell>
        </row>
        <row r="1938">
          <cell r="S1938">
            <v>1297500</v>
          </cell>
          <cell r="BB1938" t="str">
            <v>Gul</v>
          </cell>
        </row>
        <row r="1939">
          <cell r="S1939">
            <v>1251176</v>
          </cell>
        </row>
        <row r="1940">
          <cell r="S1940">
            <v>950940</v>
          </cell>
        </row>
        <row r="1941">
          <cell r="S1941">
            <v>592994</v>
          </cell>
        </row>
        <row r="1942">
          <cell r="S1942">
            <v>1339870.1499999999</v>
          </cell>
        </row>
        <row r="1943">
          <cell r="S1943">
            <v>602557</v>
          </cell>
        </row>
        <row r="1944">
          <cell r="S1944">
            <v>1626551</v>
          </cell>
          <cell r="BB1944" t="str">
            <v>Rød</v>
          </cell>
        </row>
        <row r="1945">
          <cell r="S1945">
            <v>555000</v>
          </cell>
        </row>
        <row r="1946">
          <cell r="S1946">
            <v>2775000</v>
          </cell>
        </row>
        <row r="1947">
          <cell r="S1947">
            <v>2718170</v>
          </cell>
        </row>
        <row r="1948">
          <cell r="S1948">
            <v>2317500</v>
          </cell>
        </row>
        <row r="1949">
          <cell r="S1949">
            <v>1852500</v>
          </cell>
        </row>
        <row r="1950">
          <cell r="S1950">
            <v>2512500</v>
          </cell>
        </row>
        <row r="1951">
          <cell r="S1951">
            <v>1528566</v>
          </cell>
        </row>
        <row r="1952">
          <cell r="S1952">
            <v>554610</v>
          </cell>
        </row>
        <row r="1953">
          <cell r="S1953">
            <v>1620394</v>
          </cell>
          <cell r="BB1953" t="str">
            <v>Oransje</v>
          </cell>
        </row>
        <row r="1954">
          <cell r="S1954">
            <v>1171729</v>
          </cell>
          <cell r="BB1954" t="str">
            <v>Oransje</v>
          </cell>
        </row>
        <row r="1955">
          <cell r="S1955">
            <v>2467312</v>
          </cell>
        </row>
        <row r="1956">
          <cell r="S1956">
            <v>2242500</v>
          </cell>
        </row>
        <row r="1957">
          <cell r="S1957">
            <v>938602</v>
          </cell>
        </row>
        <row r="1958">
          <cell r="S1958">
            <v>1260000</v>
          </cell>
        </row>
        <row r="1959">
          <cell r="S1959">
            <v>988726</v>
          </cell>
          <cell r="BB1959" t="str">
            <v>Gul</v>
          </cell>
        </row>
        <row r="1960">
          <cell r="S1960">
            <v>1969869</v>
          </cell>
        </row>
        <row r="1961">
          <cell r="S1961">
            <v>1237500</v>
          </cell>
        </row>
        <row r="1962">
          <cell r="S1962">
            <v>817968</v>
          </cell>
        </row>
        <row r="1963">
          <cell r="S1963">
            <v>1267500</v>
          </cell>
        </row>
        <row r="1964">
          <cell r="S1964">
            <v>1687500</v>
          </cell>
        </row>
        <row r="1965">
          <cell r="S1965">
            <v>2660077</v>
          </cell>
          <cell r="BB1965" t="str">
            <v>Oransje</v>
          </cell>
        </row>
        <row r="1966">
          <cell r="S1966">
            <v>1460160.46</v>
          </cell>
        </row>
        <row r="1967">
          <cell r="S1967">
            <v>1367284</v>
          </cell>
        </row>
        <row r="1968">
          <cell r="S1968">
            <v>1235456</v>
          </cell>
        </row>
        <row r="1969">
          <cell r="S1969">
            <v>1987500</v>
          </cell>
        </row>
        <row r="1970">
          <cell r="S1970">
            <v>3877065</v>
          </cell>
        </row>
        <row r="1971">
          <cell r="S1971">
            <v>1188526</v>
          </cell>
        </row>
        <row r="1972">
          <cell r="S1972">
            <v>1875000</v>
          </cell>
          <cell r="BB1972" t="str">
            <v>Oransje</v>
          </cell>
        </row>
        <row r="1973">
          <cell r="S1973">
            <v>1926249</v>
          </cell>
          <cell r="BB1973" t="str">
            <v>Lys grønn</v>
          </cell>
        </row>
        <row r="1974">
          <cell r="S1974">
            <v>1929674</v>
          </cell>
        </row>
        <row r="1975">
          <cell r="S1975">
            <v>895201</v>
          </cell>
        </row>
        <row r="1976">
          <cell r="S1976">
            <v>1275000</v>
          </cell>
        </row>
        <row r="1977">
          <cell r="S1977">
            <v>2081250</v>
          </cell>
        </row>
        <row r="1978">
          <cell r="S1978">
            <v>1225042</v>
          </cell>
        </row>
        <row r="1979">
          <cell r="S1979">
            <v>1912043</v>
          </cell>
        </row>
        <row r="1980">
          <cell r="S1980">
            <v>9037500</v>
          </cell>
        </row>
        <row r="1981">
          <cell r="S1981">
            <v>1590361</v>
          </cell>
        </row>
        <row r="1982">
          <cell r="S1982">
            <v>438247</v>
          </cell>
        </row>
        <row r="1983">
          <cell r="S1983">
            <v>1756176</v>
          </cell>
        </row>
        <row r="1984">
          <cell r="S1984">
            <v>993765</v>
          </cell>
        </row>
        <row r="1985">
          <cell r="S1985">
            <v>961939</v>
          </cell>
        </row>
        <row r="1986">
          <cell r="S1986">
            <v>1280866</v>
          </cell>
        </row>
        <row r="1987">
          <cell r="S1987">
            <v>1230000</v>
          </cell>
        </row>
        <row r="1988">
          <cell r="S1988">
            <v>1924509.04</v>
          </cell>
        </row>
        <row r="1989">
          <cell r="S1989">
            <v>2302500</v>
          </cell>
        </row>
        <row r="1990">
          <cell r="S1990">
            <v>471860</v>
          </cell>
        </row>
        <row r="1991">
          <cell r="S1991">
            <v>670361</v>
          </cell>
        </row>
        <row r="1992">
          <cell r="S1992">
            <v>2175000</v>
          </cell>
          <cell r="BB1992" t="str">
            <v>Grønn</v>
          </cell>
        </row>
        <row r="1993">
          <cell r="S1993">
            <v>1589721</v>
          </cell>
        </row>
        <row r="1994">
          <cell r="S1994">
            <v>1770000</v>
          </cell>
        </row>
        <row r="1995">
          <cell r="S1995">
            <v>892550.14</v>
          </cell>
        </row>
        <row r="1996">
          <cell r="S1996">
            <v>1842505</v>
          </cell>
          <cell r="BB1996" t="str">
            <v>Oransje</v>
          </cell>
        </row>
        <row r="1997">
          <cell r="S1997">
            <v>2273491</v>
          </cell>
        </row>
        <row r="1998">
          <cell r="S1998">
            <v>2828220</v>
          </cell>
        </row>
        <row r="1999">
          <cell r="S1999">
            <v>1185000</v>
          </cell>
          <cell r="BB1999" t="str">
            <v>Oransje</v>
          </cell>
        </row>
        <row r="2000">
          <cell r="S2000">
            <v>1770000</v>
          </cell>
          <cell r="BB2000" t="str">
            <v>Oransje</v>
          </cell>
        </row>
        <row r="2001">
          <cell r="S2001">
            <v>267002</v>
          </cell>
        </row>
        <row r="2002">
          <cell r="S2002">
            <v>1368680</v>
          </cell>
        </row>
        <row r="2003">
          <cell r="S2003">
            <v>1035111</v>
          </cell>
          <cell r="BB2003" t="str">
            <v>Grønn</v>
          </cell>
        </row>
        <row r="2004">
          <cell r="S2004">
            <v>4173859</v>
          </cell>
        </row>
        <row r="2005">
          <cell r="S2005">
            <v>949335</v>
          </cell>
          <cell r="BB2005" t="str">
            <v>Gul</v>
          </cell>
        </row>
        <row r="2006">
          <cell r="S2006">
            <v>1200000</v>
          </cell>
        </row>
        <row r="2007">
          <cell r="S2007">
            <v>354199</v>
          </cell>
        </row>
        <row r="2008">
          <cell r="S2008">
            <v>1336987</v>
          </cell>
        </row>
        <row r="2009">
          <cell r="S2009">
            <v>228089</v>
          </cell>
          <cell r="BB2009" t="str">
            <v>Rød</v>
          </cell>
        </row>
        <row r="2010">
          <cell r="S2010">
            <v>2500345</v>
          </cell>
        </row>
        <row r="2011">
          <cell r="S2011">
            <v>155024</v>
          </cell>
        </row>
        <row r="2012">
          <cell r="S2012">
            <v>1103544</v>
          </cell>
          <cell r="BB2012" t="str">
            <v>Rød</v>
          </cell>
        </row>
        <row r="2013">
          <cell r="S2013">
            <v>3277500</v>
          </cell>
        </row>
        <row r="2014">
          <cell r="S2014">
            <v>2100000</v>
          </cell>
          <cell r="BB2014" t="str">
            <v>Gul</v>
          </cell>
        </row>
        <row r="2015">
          <cell r="S2015">
            <v>3977398</v>
          </cell>
        </row>
        <row r="2016">
          <cell r="S2016">
            <v>1111861</v>
          </cell>
        </row>
        <row r="2017">
          <cell r="S2017">
            <v>3382500</v>
          </cell>
          <cell r="BB2017" t="str">
            <v>Oransje</v>
          </cell>
        </row>
        <row r="2018">
          <cell r="S2018">
            <v>959238</v>
          </cell>
        </row>
        <row r="2019">
          <cell r="S2019">
            <v>1837500</v>
          </cell>
        </row>
        <row r="2020">
          <cell r="S2020">
            <v>855567</v>
          </cell>
        </row>
        <row r="2021">
          <cell r="S2021">
            <v>3262500</v>
          </cell>
        </row>
        <row r="2022">
          <cell r="S2022">
            <v>1072728</v>
          </cell>
        </row>
        <row r="2023">
          <cell r="S2023">
            <v>2392500</v>
          </cell>
          <cell r="BB2023" t="str">
            <v>Gul</v>
          </cell>
        </row>
        <row r="2024">
          <cell r="S2024">
            <v>286606</v>
          </cell>
        </row>
        <row r="2025">
          <cell r="S2025">
            <v>1250800</v>
          </cell>
        </row>
        <row r="2026">
          <cell r="S2026">
            <v>2212500</v>
          </cell>
          <cell r="BB2026" t="str">
            <v>Oransje</v>
          </cell>
        </row>
        <row r="2027">
          <cell r="S2027">
            <v>669711</v>
          </cell>
        </row>
        <row r="2028">
          <cell r="S2028">
            <v>2940000</v>
          </cell>
          <cell r="BB2028" t="str">
            <v>Gul</v>
          </cell>
        </row>
        <row r="2029">
          <cell r="S2029">
            <v>2018738</v>
          </cell>
          <cell r="BB2029" t="str">
            <v>Gul</v>
          </cell>
        </row>
        <row r="2030">
          <cell r="S2030">
            <v>2092500</v>
          </cell>
          <cell r="BB2030" t="str">
            <v>Grønn</v>
          </cell>
        </row>
        <row r="2031">
          <cell r="S2031">
            <v>2479875</v>
          </cell>
          <cell r="BB2031" t="str">
            <v>Oransje</v>
          </cell>
        </row>
        <row r="2032">
          <cell r="S2032">
            <v>2438479.25</v>
          </cell>
        </row>
        <row r="2033">
          <cell r="S2033">
            <v>2182500</v>
          </cell>
        </row>
        <row r="2034">
          <cell r="S2034">
            <v>277717</v>
          </cell>
        </row>
        <row r="2035">
          <cell r="S2035">
            <v>2010000</v>
          </cell>
        </row>
        <row r="2036">
          <cell r="S2036">
            <v>1050000</v>
          </cell>
        </row>
        <row r="2037">
          <cell r="S2037">
            <v>2010000</v>
          </cell>
        </row>
        <row r="2038">
          <cell r="S2038">
            <v>3120000</v>
          </cell>
        </row>
        <row r="2039">
          <cell r="S2039">
            <v>2294673</v>
          </cell>
        </row>
        <row r="2040">
          <cell r="S2040">
            <v>1200198</v>
          </cell>
        </row>
        <row r="2041">
          <cell r="S2041">
            <v>1500000</v>
          </cell>
        </row>
        <row r="2042">
          <cell r="S2042">
            <v>2685814.25</v>
          </cell>
        </row>
        <row r="2043">
          <cell r="S2043">
            <v>1130894</v>
          </cell>
        </row>
        <row r="2044">
          <cell r="S2044">
            <v>1672500</v>
          </cell>
        </row>
        <row r="2045">
          <cell r="S2045">
            <v>346655</v>
          </cell>
        </row>
        <row r="2046">
          <cell r="S2046">
            <v>1854553</v>
          </cell>
        </row>
        <row r="2047">
          <cell r="S2047">
            <v>1177500</v>
          </cell>
        </row>
        <row r="2048">
          <cell r="S2048">
            <v>2257500</v>
          </cell>
        </row>
        <row r="2049">
          <cell r="S2049">
            <v>2115000</v>
          </cell>
          <cell r="BB2049" t="str">
            <v>Oransje</v>
          </cell>
        </row>
        <row r="2050">
          <cell r="S2050">
            <v>1018740.49</v>
          </cell>
          <cell r="BB2050" t="str">
            <v>Oransje</v>
          </cell>
        </row>
        <row r="2051">
          <cell r="S2051">
            <v>270750</v>
          </cell>
        </row>
        <row r="2052">
          <cell r="S2052">
            <v>2130000</v>
          </cell>
        </row>
        <row r="2053">
          <cell r="S2053">
            <v>1973449</v>
          </cell>
          <cell r="BB2053" t="str">
            <v>Oransje</v>
          </cell>
        </row>
        <row r="2054">
          <cell r="S2054">
            <v>2009909</v>
          </cell>
          <cell r="BB2054" t="str">
            <v>Gul</v>
          </cell>
        </row>
        <row r="2055">
          <cell r="S2055">
            <v>3750000</v>
          </cell>
          <cell r="BB2055" t="str">
            <v>Oransje</v>
          </cell>
        </row>
        <row r="2056">
          <cell r="S2056">
            <v>1316707</v>
          </cell>
        </row>
        <row r="2057">
          <cell r="S2057">
            <v>1898010</v>
          </cell>
          <cell r="BB2057" t="str">
            <v>Oransje</v>
          </cell>
        </row>
        <row r="2058">
          <cell r="S2058">
            <v>1025531</v>
          </cell>
        </row>
        <row r="2059">
          <cell r="S2059">
            <v>861881</v>
          </cell>
          <cell r="BB2059" t="str">
            <v>Grønn</v>
          </cell>
        </row>
        <row r="2060">
          <cell r="S2060">
            <v>641389</v>
          </cell>
        </row>
        <row r="2061">
          <cell r="S2061">
            <v>1442171.82</v>
          </cell>
        </row>
        <row r="2062">
          <cell r="S2062">
            <v>2202794</v>
          </cell>
        </row>
        <row r="2063">
          <cell r="S2063">
            <v>696366.45</v>
          </cell>
        </row>
        <row r="2064">
          <cell r="S2064">
            <v>1500000</v>
          </cell>
        </row>
        <row r="2065">
          <cell r="S2065">
            <v>2093718</v>
          </cell>
          <cell r="BB2065" t="str">
            <v>Oransje</v>
          </cell>
        </row>
        <row r="2066">
          <cell r="S2066">
            <v>1792500</v>
          </cell>
        </row>
        <row r="2067">
          <cell r="S2067">
            <v>346496</v>
          </cell>
        </row>
        <row r="2068">
          <cell r="S2068">
            <v>3285000</v>
          </cell>
        </row>
        <row r="2069">
          <cell r="S2069">
            <v>1410000</v>
          </cell>
        </row>
        <row r="2070">
          <cell r="S2070">
            <v>2370000</v>
          </cell>
        </row>
        <row r="2071">
          <cell r="S2071">
            <v>2287500</v>
          </cell>
          <cell r="BB2071" t="str">
            <v>Rød</v>
          </cell>
        </row>
        <row r="2072">
          <cell r="S2072">
            <v>770172</v>
          </cell>
          <cell r="BB2072" t="str">
            <v>Oransje</v>
          </cell>
        </row>
        <row r="2073">
          <cell r="S2073">
            <v>1717500</v>
          </cell>
        </row>
        <row r="2074">
          <cell r="S2074">
            <v>2368020</v>
          </cell>
          <cell r="BB2074" t="str">
            <v>Grønn</v>
          </cell>
        </row>
        <row r="2075">
          <cell r="S2075">
            <v>2250000</v>
          </cell>
          <cell r="BB2075" t="str">
            <v>Gul</v>
          </cell>
        </row>
        <row r="2076">
          <cell r="S2076">
            <v>506729</v>
          </cell>
          <cell r="BB2076" t="str">
            <v>Rød</v>
          </cell>
        </row>
        <row r="2077">
          <cell r="S2077">
            <v>598077</v>
          </cell>
        </row>
        <row r="2078">
          <cell r="S2078">
            <v>1402500</v>
          </cell>
        </row>
        <row r="2079">
          <cell r="S2079">
            <v>1359777</v>
          </cell>
        </row>
        <row r="2080">
          <cell r="S2080">
            <v>889743</v>
          </cell>
        </row>
        <row r="2081">
          <cell r="S2081">
            <v>377175</v>
          </cell>
          <cell r="BB2081" t="str">
            <v>Gul</v>
          </cell>
        </row>
        <row r="2082">
          <cell r="S2082">
            <v>2243983</v>
          </cell>
          <cell r="BB2082" t="str">
            <v>Oransje</v>
          </cell>
        </row>
        <row r="2083">
          <cell r="S2083">
            <v>2242596</v>
          </cell>
        </row>
        <row r="2084">
          <cell r="S2084">
            <v>201452</v>
          </cell>
          <cell r="BB2084" t="str">
            <v>Gul</v>
          </cell>
        </row>
        <row r="2085">
          <cell r="S2085">
            <v>2077500</v>
          </cell>
        </row>
        <row r="2086">
          <cell r="S2086">
            <v>2730541</v>
          </cell>
        </row>
        <row r="2087">
          <cell r="S2087">
            <v>1138164</v>
          </cell>
        </row>
        <row r="2088">
          <cell r="S2088">
            <v>1987500</v>
          </cell>
        </row>
        <row r="2089">
          <cell r="S2089">
            <v>1762500</v>
          </cell>
        </row>
        <row r="2090">
          <cell r="S2090">
            <v>2999934</v>
          </cell>
          <cell r="BB2090" t="str">
            <v>Rød</v>
          </cell>
        </row>
        <row r="2091">
          <cell r="S2091">
            <v>1258509</v>
          </cell>
        </row>
        <row r="2092">
          <cell r="S2092">
            <v>390525</v>
          </cell>
        </row>
        <row r="2093">
          <cell r="S2093">
            <v>1313155</v>
          </cell>
        </row>
        <row r="2094">
          <cell r="S2094">
            <v>2775000</v>
          </cell>
          <cell r="BB2094" t="str">
            <v>Gul</v>
          </cell>
        </row>
        <row r="2095">
          <cell r="S2095">
            <v>1472933</v>
          </cell>
          <cell r="BB2095" t="str">
            <v>Oransje</v>
          </cell>
        </row>
        <row r="2096">
          <cell r="S2096">
            <v>3795000</v>
          </cell>
        </row>
        <row r="2097">
          <cell r="S2097">
            <v>1092768</v>
          </cell>
        </row>
        <row r="2098">
          <cell r="S2098">
            <v>2652918</v>
          </cell>
          <cell r="BB2098" t="str">
            <v>Gul</v>
          </cell>
        </row>
        <row r="2099">
          <cell r="S2099">
            <v>1196355</v>
          </cell>
        </row>
        <row r="2100">
          <cell r="S2100">
            <v>1909119</v>
          </cell>
        </row>
        <row r="2101">
          <cell r="S2101">
            <v>3385796.12</v>
          </cell>
        </row>
        <row r="2102">
          <cell r="S2102">
            <v>2152500</v>
          </cell>
          <cell r="BB2102" t="str">
            <v>Gul</v>
          </cell>
        </row>
        <row r="2103">
          <cell r="S2103">
            <v>2816866</v>
          </cell>
          <cell r="BB2103" t="str">
            <v>Oransje</v>
          </cell>
        </row>
        <row r="2104">
          <cell r="S2104">
            <v>242775</v>
          </cell>
        </row>
        <row r="2105">
          <cell r="S2105">
            <v>1410000</v>
          </cell>
        </row>
        <row r="2106">
          <cell r="S2106">
            <v>2925030</v>
          </cell>
        </row>
        <row r="2107">
          <cell r="S2107">
            <v>1014836</v>
          </cell>
        </row>
        <row r="2108">
          <cell r="S2108">
            <v>1200000</v>
          </cell>
        </row>
        <row r="2109">
          <cell r="S2109">
            <v>1777484</v>
          </cell>
        </row>
        <row r="2110">
          <cell r="S2110">
            <v>204144</v>
          </cell>
        </row>
        <row r="2111">
          <cell r="S2111">
            <v>659905</v>
          </cell>
        </row>
        <row r="2112">
          <cell r="S2112">
            <v>2295000</v>
          </cell>
        </row>
        <row r="2113">
          <cell r="S2113">
            <v>4295888</v>
          </cell>
        </row>
        <row r="2114">
          <cell r="S2114">
            <v>453710</v>
          </cell>
        </row>
        <row r="2115">
          <cell r="S2115">
            <v>1320000</v>
          </cell>
        </row>
        <row r="2116">
          <cell r="S2116">
            <v>1294601</v>
          </cell>
        </row>
        <row r="2117">
          <cell r="S2117">
            <v>1050996</v>
          </cell>
        </row>
        <row r="2118">
          <cell r="S2118">
            <v>759489</v>
          </cell>
        </row>
        <row r="2119">
          <cell r="S2119">
            <v>1402500</v>
          </cell>
          <cell r="BB2119" t="str">
            <v>Oransje</v>
          </cell>
        </row>
        <row r="2120">
          <cell r="S2120">
            <v>1292773</v>
          </cell>
        </row>
        <row r="2121">
          <cell r="S2121">
            <v>1720726</v>
          </cell>
        </row>
        <row r="2122">
          <cell r="S2122">
            <v>1006126</v>
          </cell>
        </row>
        <row r="2123">
          <cell r="S2123">
            <v>3450000</v>
          </cell>
        </row>
        <row r="2124">
          <cell r="S2124">
            <v>310132</v>
          </cell>
        </row>
        <row r="2125">
          <cell r="S2125">
            <v>1163338</v>
          </cell>
        </row>
        <row r="2126">
          <cell r="S2126">
            <v>1815000</v>
          </cell>
        </row>
        <row r="2127">
          <cell r="S2127">
            <v>2945344</v>
          </cell>
        </row>
        <row r="2128">
          <cell r="S2128">
            <v>2445345</v>
          </cell>
        </row>
        <row r="2129">
          <cell r="S2129">
            <v>531168</v>
          </cell>
        </row>
        <row r="2130">
          <cell r="S2130">
            <v>1690545</v>
          </cell>
        </row>
        <row r="2131">
          <cell r="S2131">
            <v>2175000</v>
          </cell>
          <cell r="BB2131" t="str">
            <v>Gul</v>
          </cell>
        </row>
        <row r="2132">
          <cell r="S2132">
            <v>1012500</v>
          </cell>
          <cell r="BB2132" t="str">
            <v>Oransje</v>
          </cell>
        </row>
        <row r="2133">
          <cell r="S2133">
            <v>282787</v>
          </cell>
        </row>
        <row r="2134">
          <cell r="S2134">
            <v>1660416</v>
          </cell>
        </row>
        <row r="2135">
          <cell r="S2135">
            <v>1500000</v>
          </cell>
        </row>
        <row r="2136">
          <cell r="S2136">
            <v>2363388.6800000002</v>
          </cell>
          <cell r="BB2136" t="str">
            <v>Oransje</v>
          </cell>
        </row>
        <row r="2137">
          <cell r="S2137">
            <v>1515437</v>
          </cell>
          <cell r="BB2137" t="str">
            <v>Oransje</v>
          </cell>
        </row>
        <row r="2138">
          <cell r="S2138">
            <v>1074767</v>
          </cell>
        </row>
        <row r="2139">
          <cell r="S2139">
            <v>1435855</v>
          </cell>
        </row>
        <row r="2140">
          <cell r="S2140">
            <v>257098</v>
          </cell>
        </row>
        <row r="2141">
          <cell r="S2141">
            <v>1893259</v>
          </cell>
          <cell r="BB2141" t="str">
            <v>Oransje</v>
          </cell>
        </row>
        <row r="2142">
          <cell r="S2142">
            <v>1125000</v>
          </cell>
        </row>
        <row r="2143">
          <cell r="S2143">
            <v>2700000</v>
          </cell>
        </row>
        <row r="2144">
          <cell r="S2144">
            <v>1759743</v>
          </cell>
          <cell r="BB2144" t="str">
            <v>Gul</v>
          </cell>
        </row>
        <row r="2145">
          <cell r="S2145">
            <v>930455</v>
          </cell>
          <cell r="BB2145" t="str">
            <v>Oransje</v>
          </cell>
        </row>
        <row r="2146">
          <cell r="S2146">
            <v>1296871</v>
          </cell>
        </row>
        <row r="2147">
          <cell r="S2147">
            <v>1249839</v>
          </cell>
          <cell r="BB2147" t="str">
            <v>Oransje</v>
          </cell>
        </row>
        <row r="2148">
          <cell r="S2148">
            <v>941431</v>
          </cell>
        </row>
        <row r="2149">
          <cell r="S2149">
            <v>1731808</v>
          </cell>
        </row>
        <row r="2150">
          <cell r="S2150">
            <v>1824755</v>
          </cell>
        </row>
        <row r="2151">
          <cell r="S2151">
            <v>2430000</v>
          </cell>
        </row>
        <row r="2152">
          <cell r="S2152">
            <v>1940650</v>
          </cell>
        </row>
        <row r="2153">
          <cell r="S2153">
            <v>1687500</v>
          </cell>
        </row>
        <row r="2154">
          <cell r="S2154">
            <v>4347386</v>
          </cell>
        </row>
        <row r="2155">
          <cell r="S2155">
            <v>2700000</v>
          </cell>
          <cell r="BB2155" t="str">
            <v>Gul</v>
          </cell>
        </row>
        <row r="2156">
          <cell r="S2156">
            <v>1830000</v>
          </cell>
          <cell r="BB2156" t="str">
            <v>Rød</v>
          </cell>
        </row>
        <row r="2157">
          <cell r="S2157">
            <v>1831850</v>
          </cell>
        </row>
        <row r="2158">
          <cell r="S2158">
            <v>1950000</v>
          </cell>
          <cell r="BB2158" t="str">
            <v>Oransje</v>
          </cell>
        </row>
        <row r="2159">
          <cell r="S2159">
            <v>616395</v>
          </cell>
        </row>
        <row r="2160">
          <cell r="S2160">
            <v>1657500</v>
          </cell>
        </row>
        <row r="2161">
          <cell r="S2161">
            <v>515580</v>
          </cell>
          <cell r="BB2161" t="str">
            <v>Gul</v>
          </cell>
        </row>
        <row r="2162">
          <cell r="S2162">
            <v>812915</v>
          </cell>
        </row>
        <row r="2163">
          <cell r="S2163">
            <v>1356434</v>
          </cell>
        </row>
        <row r="2164">
          <cell r="S2164">
            <v>1750000</v>
          </cell>
        </row>
        <row r="2165">
          <cell r="S2165">
            <v>3993509</v>
          </cell>
          <cell r="BB2165" t="str">
            <v>Oransje</v>
          </cell>
        </row>
        <row r="2166">
          <cell r="S2166">
            <v>177000</v>
          </cell>
          <cell r="BB2166" t="str">
            <v>Rød</v>
          </cell>
        </row>
        <row r="2167">
          <cell r="S2167">
            <v>1224144.28</v>
          </cell>
          <cell r="BB2167" t="str">
            <v>Rød</v>
          </cell>
        </row>
        <row r="2168">
          <cell r="S2168">
            <v>997500</v>
          </cell>
          <cell r="BB2168" t="str">
            <v>Rød</v>
          </cell>
        </row>
        <row r="2169">
          <cell r="S2169">
            <v>1830000</v>
          </cell>
        </row>
        <row r="2170">
          <cell r="S2170">
            <v>1608934</v>
          </cell>
        </row>
        <row r="2171">
          <cell r="S2171">
            <v>206513</v>
          </cell>
        </row>
        <row r="2172">
          <cell r="S2172">
            <v>1544707</v>
          </cell>
        </row>
        <row r="2173">
          <cell r="S2173">
            <v>720634</v>
          </cell>
        </row>
        <row r="2174">
          <cell r="S2174">
            <v>3345433</v>
          </cell>
        </row>
        <row r="2175">
          <cell r="S2175">
            <v>1715456</v>
          </cell>
        </row>
        <row r="2176">
          <cell r="S2176">
            <v>771675</v>
          </cell>
        </row>
        <row r="2177">
          <cell r="S2177">
            <v>2250000</v>
          </cell>
          <cell r="BB2177" t="str">
            <v>Gul</v>
          </cell>
        </row>
        <row r="2178">
          <cell r="S2178">
            <v>1268572</v>
          </cell>
        </row>
        <row r="2179">
          <cell r="S2179">
            <v>482159</v>
          </cell>
        </row>
        <row r="2180">
          <cell r="S2180">
            <v>2313084</v>
          </cell>
        </row>
        <row r="2181">
          <cell r="S2181">
            <v>1785000</v>
          </cell>
          <cell r="BB2181" t="str">
            <v>Gul</v>
          </cell>
        </row>
        <row r="2182">
          <cell r="S2182">
            <v>1950000</v>
          </cell>
        </row>
        <row r="2183">
          <cell r="S2183">
            <v>1299067.1200000001</v>
          </cell>
        </row>
        <row r="2184">
          <cell r="S2184">
            <v>2235000</v>
          </cell>
          <cell r="BB2184" t="str">
            <v>Oransje</v>
          </cell>
        </row>
        <row r="2185">
          <cell r="S2185">
            <v>2250000</v>
          </cell>
        </row>
        <row r="2186">
          <cell r="S2186">
            <v>1241583</v>
          </cell>
        </row>
        <row r="2187">
          <cell r="S2187">
            <v>280000</v>
          </cell>
          <cell r="BB2187" t="str">
            <v>Oransje</v>
          </cell>
        </row>
        <row r="2188">
          <cell r="S2188">
            <v>1069633</v>
          </cell>
        </row>
        <row r="2189">
          <cell r="S2189">
            <v>996249</v>
          </cell>
        </row>
        <row r="2190">
          <cell r="S2190">
            <v>2700000</v>
          </cell>
        </row>
        <row r="2191">
          <cell r="S2191">
            <v>2242932</v>
          </cell>
          <cell r="BB2191" t="str">
            <v>Oransje</v>
          </cell>
        </row>
        <row r="2192">
          <cell r="S2192">
            <v>2664869</v>
          </cell>
          <cell r="BB2192" t="str">
            <v>Gul</v>
          </cell>
        </row>
        <row r="2193">
          <cell r="S2193">
            <v>1245000</v>
          </cell>
        </row>
        <row r="2194">
          <cell r="S2194">
            <v>654720</v>
          </cell>
        </row>
        <row r="2195">
          <cell r="S2195">
            <v>1152000</v>
          </cell>
        </row>
        <row r="2196">
          <cell r="S2196">
            <v>1245000</v>
          </cell>
        </row>
        <row r="2197">
          <cell r="S2197">
            <v>1118170</v>
          </cell>
        </row>
        <row r="2198">
          <cell r="S2198">
            <v>2175000</v>
          </cell>
        </row>
        <row r="2199">
          <cell r="S2199">
            <v>1331438</v>
          </cell>
        </row>
        <row r="2200">
          <cell r="S2200">
            <v>2682831.54</v>
          </cell>
        </row>
        <row r="2201">
          <cell r="S2201">
            <v>1012500</v>
          </cell>
          <cell r="BB2201" t="str">
            <v>Rød</v>
          </cell>
        </row>
        <row r="2202">
          <cell r="S2202">
            <v>3232500</v>
          </cell>
        </row>
        <row r="2203">
          <cell r="S2203">
            <v>680534</v>
          </cell>
        </row>
        <row r="2204">
          <cell r="S2204">
            <v>2625000</v>
          </cell>
        </row>
        <row r="2205">
          <cell r="S2205">
            <v>980663</v>
          </cell>
        </row>
        <row r="2206">
          <cell r="S2206">
            <v>1830000</v>
          </cell>
          <cell r="BB2206" t="str">
            <v>Oransje</v>
          </cell>
        </row>
        <row r="2207">
          <cell r="S2207">
            <v>2595817</v>
          </cell>
        </row>
        <row r="2208">
          <cell r="S2208">
            <v>2040000</v>
          </cell>
          <cell r="BB2208" t="str">
            <v>Oransje</v>
          </cell>
        </row>
        <row r="2209">
          <cell r="S2209">
            <v>1296713</v>
          </cell>
        </row>
        <row r="2210">
          <cell r="S2210">
            <v>185123</v>
          </cell>
        </row>
        <row r="2211">
          <cell r="S2211">
            <v>1837500</v>
          </cell>
        </row>
        <row r="2212">
          <cell r="S2212">
            <v>2258635</v>
          </cell>
        </row>
        <row r="2213">
          <cell r="S2213">
            <v>495000</v>
          </cell>
        </row>
        <row r="2214">
          <cell r="S2214">
            <v>2001973</v>
          </cell>
        </row>
        <row r="2215">
          <cell r="S2215">
            <v>2423144</v>
          </cell>
          <cell r="BB2215" t="str">
            <v>Gul</v>
          </cell>
        </row>
        <row r="2216">
          <cell r="S2216">
            <v>823212</v>
          </cell>
          <cell r="BB2216" t="str">
            <v>Grønn</v>
          </cell>
        </row>
        <row r="2217">
          <cell r="S2217">
            <v>2092500</v>
          </cell>
        </row>
        <row r="2218">
          <cell r="S2218">
            <v>970622</v>
          </cell>
          <cell r="BB2218" t="str">
            <v>Gul</v>
          </cell>
        </row>
        <row r="2219">
          <cell r="S2219">
            <v>4500000</v>
          </cell>
        </row>
        <row r="2220">
          <cell r="S2220">
            <v>1171974</v>
          </cell>
        </row>
        <row r="2221">
          <cell r="S2221">
            <v>1046149</v>
          </cell>
        </row>
        <row r="2222">
          <cell r="S2222">
            <v>2281595</v>
          </cell>
        </row>
        <row r="2223">
          <cell r="S2223">
            <v>1869134.85</v>
          </cell>
        </row>
        <row r="2224">
          <cell r="S2224">
            <v>2827500</v>
          </cell>
        </row>
        <row r="2225">
          <cell r="S2225">
            <v>1440000</v>
          </cell>
          <cell r="BB2225" t="str">
            <v>Rød</v>
          </cell>
        </row>
        <row r="2226">
          <cell r="S2226">
            <v>1372500</v>
          </cell>
          <cell r="BB2226" t="str">
            <v>Rød</v>
          </cell>
        </row>
        <row r="2227">
          <cell r="S2227">
            <v>851601</v>
          </cell>
        </row>
        <row r="2228">
          <cell r="S2228">
            <v>1154849</v>
          </cell>
          <cell r="BB2228" t="str">
            <v>Rød</v>
          </cell>
        </row>
        <row r="2229">
          <cell r="S2229">
            <v>2189581</v>
          </cell>
          <cell r="BB2229" t="str">
            <v>Gul</v>
          </cell>
        </row>
        <row r="2230">
          <cell r="S2230">
            <v>2070000</v>
          </cell>
          <cell r="BB2230" t="str">
            <v>Oransje</v>
          </cell>
        </row>
        <row r="2231">
          <cell r="S2231">
            <v>1672500</v>
          </cell>
          <cell r="BB2231" t="str">
            <v>Rød</v>
          </cell>
        </row>
        <row r="2232">
          <cell r="S2232">
            <v>1957085</v>
          </cell>
          <cell r="BB2232" t="str">
            <v>Oransje</v>
          </cell>
        </row>
        <row r="2233">
          <cell r="S2233">
            <v>402097</v>
          </cell>
        </row>
        <row r="2234">
          <cell r="S2234">
            <v>2407500</v>
          </cell>
        </row>
        <row r="2235">
          <cell r="S2235">
            <v>3105000</v>
          </cell>
        </row>
        <row r="2236">
          <cell r="S2236">
            <v>946326</v>
          </cell>
          <cell r="BB2236" t="str">
            <v>Rød</v>
          </cell>
        </row>
        <row r="2237">
          <cell r="S2237">
            <v>3600000</v>
          </cell>
        </row>
        <row r="2238">
          <cell r="S2238">
            <v>2880000</v>
          </cell>
          <cell r="BB2238" t="str">
            <v>Gul</v>
          </cell>
        </row>
        <row r="2239">
          <cell r="S2239">
            <v>403467</v>
          </cell>
        </row>
        <row r="2240">
          <cell r="S2240">
            <v>704408</v>
          </cell>
          <cell r="BB2240" t="str">
            <v>Oransje</v>
          </cell>
        </row>
        <row r="2241">
          <cell r="S2241">
            <v>1056636</v>
          </cell>
          <cell r="BB2241" t="str">
            <v>Rød</v>
          </cell>
        </row>
        <row r="2242">
          <cell r="S2242">
            <v>2700000</v>
          </cell>
          <cell r="BB2242" t="str">
            <v>Gul</v>
          </cell>
        </row>
        <row r="2243">
          <cell r="S2243">
            <v>1350000</v>
          </cell>
        </row>
        <row r="2244">
          <cell r="S2244">
            <v>1890179</v>
          </cell>
          <cell r="BB2244" t="str">
            <v>Gul</v>
          </cell>
        </row>
        <row r="2245">
          <cell r="S2245">
            <v>6749678</v>
          </cell>
        </row>
        <row r="2246">
          <cell r="S2246">
            <v>1005000</v>
          </cell>
        </row>
        <row r="2247">
          <cell r="S2247">
            <v>417588</v>
          </cell>
          <cell r="BB2247" t="str">
            <v>Rød</v>
          </cell>
        </row>
        <row r="2248">
          <cell r="S2248">
            <v>2250000</v>
          </cell>
        </row>
        <row r="2249">
          <cell r="S2249">
            <v>1247209</v>
          </cell>
        </row>
        <row r="2250">
          <cell r="S2250">
            <v>21000000</v>
          </cell>
        </row>
        <row r="2251">
          <cell r="S2251">
            <v>1171742</v>
          </cell>
        </row>
        <row r="2252">
          <cell r="S2252">
            <v>2310236</v>
          </cell>
        </row>
        <row r="2253">
          <cell r="S2253">
            <v>427265</v>
          </cell>
        </row>
        <row r="2254">
          <cell r="S2254">
            <v>2152500</v>
          </cell>
        </row>
        <row r="2255">
          <cell r="S2255">
            <v>3492419</v>
          </cell>
        </row>
        <row r="2256">
          <cell r="S2256">
            <v>519151</v>
          </cell>
        </row>
        <row r="2257">
          <cell r="S2257">
            <v>890878</v>
          </cell>
          <cell r="BB2257" t="str">
            <v>Lys grønn</v>
          </cell>
        </row>
        <row r="2258">
          <cell r="S2258">
            <v>1497038</v>
          </cell>
        </row>
        <row r="2259">
          <cell r="S2259">
            <v>2843508</v>
          </cell>
        </row>
        <row r="2260">
          <cell r="S2260">
            <v>3381878</v>
          </cell>
          <cell r="BB2260" t="str">
            <v>Oransje</v>
          </cell>
        </row>
        <row r="2261">
          <cell r="S2261">
            <v>2115000</v>
          </cell>
        </row>
        <row r="2262">
          <cell r="S2262">
            <v>900971</v>
          </cell>
        </row>
        <row r="2263">
          <cell r="S2263">
            <v>1159946</v>
          </cell>
          <cell r="BB2263" t="str">
            <v>Rød</v>
          </cell>
        </row>
        <row r="2264">
          <cell r="S2264">
            <v>2218995</v>
          </cell>
        </row>
        <row r="2265">
          <cell r="S2265">
            <v>1987500</v>
          </cell>
          <cell r="BB2265" t="str">
            <v>Oransje</v>
          </cell>
        </row>
        <row r="2266">
          <cell r="S2266">
            <v>2272500</v>
          </cell>
        </row>
        <row r="2267">
          <cell r="S2267">
            <v>1987128</v>
          </cell>
          <cell r="BB2267" t="str">
            <v>Oransje</v>
          </cell>
        </row>
        <row r="2268">
          <cell r="S2268">
            <v>1006673</v>
          </cell>
          <cell r="BB2268" t="str">
            <v>Gul</v>
          </cell>
        </row>
        <row r="2269">
          <cell r="S2269">
            <v>1725000</v>
          </cell>
        </row>
        <row r="2270">
          <cell r="S2270">
            <v>997832</v>
          </cell>
        </row>
        <row r="2271">
          <cell r="S2271">
            <v>1368660</v>
          </cell>
        </row>
        <row r="2272">
          <cell r="S2272">
            <v>2467500</v>
          </cell>
          <cell r="BB2272" t="str">
            <v>Gul</v>
          </cell>
        </row>
        <row r="2273">
          <cell r="S2273">
            <v>2092500</v>
          </cell>
        </row>
        <row r="2274">
          <cell r="S2274">
            <v>1487636</v>
          </cell>
        </row>
        <row r="2275">
          <cell r="S2275">
            <v>1951044</v>
          </cell>
        </row>
        <row r="2276">
          <cell r="S2276">
            <v>1700000</v>
          </cell>
          <cell r="BB2276" t="str">
            <v>Oransje</v>
          </cell>
        </row>
        <row r="2277">
          <cell r="S2277">
            <v>1547768</v>
          </cell>
          <cell r="BB2277" t="str">
            <v>Rød</v>
          </cell>
        </row>
        <row r="2278">
          <cell r="S2278">
            <v>1350000</v>
          </cell>
          <cell r="BB2278" t="str">
            <v>Oransje</v>
          </cell>
        </row>
        <row r="2279">
          <cell r="S2279">
            <v>3101924</v>
          </cell>
          <cell r="BB2279" t="str">
            <v>Oransje</v>
          </cell>
        </row>
        <row r="2280">
          <cell r="S2280">
            <v>2242500</v>
          </cell>
        </row>
        <row r="2281">
          <cell r="S2281">
            <v>1971235</v>
          </cell>
        </row>
        <row r="2282">
          <cell r="S2282">
            <v>1789578</v>
          </cell>
        </row>
        <row r="2283">
          <cell r="S2283">
            <v>2936870</v>
          </cell>
        </row>
        <row r="2284">
          <cell r="S2284">
            <v>1620000</v>
          </cell>
        </row>
        <row r="2285">
          <cell r="S2285">
            <v>982500</v>
          </cell>
        </row>
        <row r="2286">
          <cell r="S2286">
            <v>1380000</v>
          </cell>
        </row>
        <row r="2287">
          <cell r="S2287">
            <v>818600</v>
          </cell>
        </row>
        <row r="2288">
          <cell r="S2288">
            <v>5842500</v>
          </cell>
        </row>
        <row r="2289">
          <cell r="S2289">
            <v>1446314</v>
          </cell>
        </row>
        <row r="2290">
          <cell r="S2290">
            <v>1275000</v>
          </cell>
          <cell r="BB2290" t="str">
            <v>Rød</v>
          </cell>
        </row>
        <row r="2291">
          <cell r="S2291">
            <v>1351846</v>
          </cell>
          <cell r="BB2291" t="str">
            <v>Gul</v>
          </cell>
        </row>
        <row r="2292">
          <cell r="S2292">
            <v>2332500</v>
          </cell>
        </row>
        <row r="2293">
          <cell r="S2293">
            <v>1926530</v>
          </cell>
          <cell r="BB2293" t="str">
            <v>Oransje</v>
          </cell>
        </row>
        <row r="2294">
          <cell r="S2294">
            <v>1822500</v>
          </cell>
        </row>
        <row r="2295">
          <cell r="S2295">
            <v>1252500</v>
          </cell>
        </row>
        <row r="2296">
          <cell r="S2296">
            <v>1184571</v>
          </cell>
        </row>
        <row r="2297">
          <cell r="S2297">
            <v>1447500</v>
          </cell>
          <cell r="BB2297" t="str">
            <v>Oransje</v>
          </cell>
        </row>
        <row r="2298">
          <cell r="S2298">
            <v>1465689</v>
          </cell>
        </row>
        <row r="2299">
          <cell r="S2299">
            <v>2312907</v>
          </cell>
        </row>
        <row r="2300">
          <cell r="S2300">
            <v>1732500</v>
          </cell>
        </row>
        <row r="2301">
          <cell r="S2301">
            <v>1893057</v>
          </cell>
        </row>
        <row r="2302">
          <cell r="S2302">
            <v>1125000</v>
          </cell>
          <cell r="BB2302" t="str">
            <v>Oransje</v>
          </cell>
        </row>
        <row r="2303">
          <cell r="S2303">
            <v>1363821</v>
          </cell>
          <cell r="BB2303" t="str">
            <v>Oransje</v>
          </cell>
        </row>
        <row r="2304">
          <cell r="S2304">
            <v>2182500</v>
          </cell>
          <cell r="BB2304" t="str">
            <v>Oransje</v>
          </cell>
        </row>
        <row r="2305">
          <cell r="S2305">
            <v>1276515</v>
          </cell>
          <cell r="BB2305" t="str">
            <v>Oransje</v>
          </cell>
        </row>
        <row r="2306">
          <cell r="S2306">
            <v>3630000</v>
          </cell>
          <cell r="BB2306" t="str">
            <v>Oransje</v>
          </cell>
        </row>
        <row r="2307">
          <cell r="S2307">
            <v>1393861</v>
          </cell>
        </row>
        <row r="2308">
          <cell r="S2308">
            <v>1786712</v>
          </cell>
        </row>
        <row r="2309">
          <cell r="S2309">
            <v>677</v>
          </cell>
          <cell r="BB2309" t="str">
            <v>Grønn</v>
          </cell>
        </row>
        <row r="2310">
          <cell r="S2310">
            <v>1687500</v>
          </cell>
        </row>
        <row r="2311">
          <cell r="S2311">
            <v>2710228</v>
          </cell>
        </row>
        <row r="2312">
          <cell r="S2312">
            <v>1665000</v>
          </cell>
        </row>
        <row r="2313">
          <cell r="S2313">
            <v>2302500</v>
          </cell>
          <cell r="BB2313" t="str">
            <v>Oransje</v>
          </cell>
        </row>
        <row r="2314">
          <cell r="S2314">
            <v>2415000</v>
          </cell>
          <cell r="BB2314" t="str">
            <v>Oransje</v>
          </cell>
        </row>
        <row r="2315">
          <cell r="S2315">
            <v>477389</v>
          </cell>
          <cell r="BB2315" t="str">
            <v>Rød</v>
          </cell>
        </row>
        <row r="2316">
          <cell r="S2316">
            <v>2570446</v>
          </cell>
        </row>
        <row r="2317">
          <cell r="S2317">
            <v>3240000</v>
          </cell>
          <cell r="BB2317" t="str">
            <v>Grønn</v>
          </cell>
        </row>
        <row r="2318">
          <cell r="S2318">
            <v>2154975</v>
          </cell>
        </row>
        <row r="2319">
          <cell r="S2319">
            <v>1177500</v>
          </cell>
          <cell r="BB2319" t="str">
            <v>Rød</v>
          </cell>
        </row>
        <row r="2320">
          <cell r="S2320">
            <v>2055000</v>
          </cell>
        </row>
        <row r="2321">
          <cell r="S2321">
            <v>1762500</v>
          </cell>
          <cell r="BB2321" t="str">
            <v>Rød</v>
          </cell>
        </row>
        <row r="2322">
          <cell r="S2322">
            <v>2268409</v>
          </cell>
        </row>
        <row r="2323">
          <cell r="S2323">
            <v>1290000</v>
          </cell>
        </row>
        <row r="2324">
          <cell r="S2324">
            <v>1950000</v>
          </cell>
        </row>
        <row r="2325">
          <cell r="S2325">
            <v>2049862</v>
          </cell>
          <cell r="BB2325" t="str">
            <v>Rød</v>
          </cell>
        </row>
        <row r="2326">
          <cell r="S2326">
            <v>1837500</v>
          </cell>
        </row>
        <row r="2327">
          <cell r="S2327">
            <v>619068</v>
          </cell>
        </row>
        <row r="2328">
          <cell r="S2328">
            <v>456509</v>
          </cell>
        </row>
        <row r="2329">
          <cell r="S2329">
            <v>816876</v>
          </cell>
        </row>
        <row r="2330">
          <cell r="S2330">
            <v>1537500</v>
          </cell>
        </row>
        <row r="2331">
          <cell r="S2331">
            <v>1687500</v>
          </cell>
        </row>
        <row r="2332">
          <cell r="S2332">
            <v>406626</v>
          </cell>
        </row>
        <row r="2333">
          <cell r="S2333">
            <v>1382704</v>
          </cell>
        </row>
        <row r="2334">
          <cell r="S2334">
            <v>1163972</v>
          </cell>
        </row>
        <row r="2335">
          <cell r="S2335">
            <v>346627</v>
          </cell>
        </row>
        <row r="2336">
          <cell r="S2336">
            <v>3228774.61</v>
          </cell>
        </row>
        <row r="2337">
          <cell r="S2337">
            <v>3585000</v>
          </cell>
        </row>
        <row r="2338">
          <cell r="S2338">
            <v>1421703</v>
          </cell>
          <cell r="BB2338" t="str">
            <v>Rød</v>
          </cell>
        </row>
        <row r="2339">
          <cell r="S2339">
            <v>1620000</v>
          </cell>
        </row>
        <row r="2340">
          <cell r="S2340">
            <v>1331250</v>
          </cell>
          <cell r="BB2340" t="str">
            <v>Oransje</v>
          </cell>
        </row>
        <row r="2341">
          <cell r="S2341">
            <v>1815000</v>
          </cell>
          <cell r="BB2341" t="str">
            <v>Rød</v>
          </cell>
        </row>
        <row r="2342">
          <cell r="S2342">
            <v>2570099</v>
          </cell>
          <cell r="BB2342" t="str">
            <v>Rød</v>
          </cell>
        </row>
        <row r="2343">
          <cell r="S2343">
            <v>2229808</v>
          </cell>
          <cell r="BB2343" t="str">
            <v>Oransje</v>
          </cell>
        </row>
        <row r="2344">
          <cell r="S2344">
            <v>456156</v>
          </cell>
        </row>
        <row r="2345">
          <cell r="S2345">
            <v>1838553</v>
          </cell>
        </row>
        <row r="2346">
          <cell r="S2346">
            <v>2797287</v>
          </cell>
        </row>
        <row r="2347">
          <cell r="S2347">
            <v>1687500</v>
          </cell>
        </row>
        <row r="2348">
          <cell r="S2348">
            <v>2141258</v>
          </cell>
        </row>
        <row r="2349">
          <cell r="S2349">
            <v>1294465.52</v>
          </cell>
          <cell r="BB2349" t="str">
            <v>Lys grønn</v>
          </cell>
        </row>
        <row r="2350">
          <cell r="S2350">
            <v>3700611</v>
          </cell>
          <cell r="BB2350" t="str">
            <v>Oransje</v>
          </cell>
        </row>
        <row r="2351">
          <cell r="S2351">
            <v>900000</v>
          </cell>
          <cell r="BB2351" t="str">
            <v>Oransje</v>
          </cell>
        </row>
        <row r="2352">
          <cell r="S2352">
            <v>1168434</v>
          </cell>
        </row>
        <row r="2353">
          <cell r="S2353">
            <v>1950000</v>
          </cell>
          <cell r="BB2353" t="str">
            <v>Oransje</v>
          </cell>
        </row>
        <row r="2354">
          <cell r="S2354">
            <v>1485000</v>
          </cell>
        </row>
        <row r="2355">
          <cell r="S2355">
            <v>2182500</v>
          </cell>
        </row>
        <row r="2356">
          <cell r="S2356">
            <v>2775000</v>
          </cell>
          <cell r="BB2356" t="str">
            <v>Gul</v>
          </cell>
        </row>
        <row r="2357">
          <cell r="S2357">
            <v>1467336</v>
          </cell>
        </row>
        <row r="2358">
          <cell r="S2358">
            <v>1116029</v>
          </cell>
        </row>
        <row r="2359">
          <cell r="S2359">
            <v>1830000</v>
          </cell>
        </row>
        <row r="2360">
          <cell r="S2360">
            <v>1582500</v>
          </cell>
          <cell r="BB2360" t="str">
            <v>Rød</v>
          </cell>
        </row>
        <row r="2361">
          <cell r="S2361">
            <v>1702500</v>
          </cell>
          <cell r="BB2361" t="str">
            <v>Gul</v>
          </cell>
        </row>
        <row r="2362">
          <cell r="S2362">
            <v>1226486</v>
          </cell>
          <cell r="BB2362" t="str">
            <v>Gul</v>
          </cell>
        </row>
        <row r="2363">
          <cell r="S2363">
            <v>750000</v>
          </cell>
        </row>
        <row r="2364">
          <cell r="S2364">
            <v>1317870</v>
          </cell>
          <cell r="BB2364" t="str">
            <v>Gul</v>
          </cell>
        </row>
        <row r="2365">
          <cell r="S2365">
            <v>2602500</v>
          </cell>
          <cell r="BB2365" t="str">
            <v>Gul</v>
          </cell>
        </row>
        <row r="2366">
          <cell r="S2366">
            <v>1305000</v>
          </cell>
        </row>
        <row r="2367">
          <cell r="S2367">
            <v>192125</v>
          </cell>
        </row>
        <row r="2368">
          <cell r="S2368">
            <v>1920000</v>
          </cell>
          <cell r="BB2368" t="str">
            <v>Oransje</v>
          </cell>
        </row>
        <row r="2369">
          <cell r="S2369">
            <v>2663092</v>
          </cell>
          <cell r="BB2369" t="str">
            <v>Rød</v>
          </cell>
        </row>
        <row r="2370">
          <cell r="S2370">
            <v>1348992</v>
          </cell>
        </row>
        <row r="2371">
          <cell r="S2371">
            <v>1005000</v>
          </cell>
        </row>
        <row r="2372">
          <cell r="S2372">
            <v>1215000</v>
          </cell>
        </row>
        <row r="2373">
          <cell r="S2373">
            <v>1890000</v>
          </cell>
        </row>
        <row r="2374">
          <cell r="S2374">
            <v>2280000</v>
          </cell>
        </row>
        <row r="2375">
          <cell r="S2375">
            <v>5025327</v>
          </cell>
          <cell r="BB2375" t="str">
            <v>Rød</v>
          </cell>
        </row>
        <row r="2376">
          <cell r="S2376">
            <v>3862500</v>
          </cell>
        </row>
        <row r="2377">
          <cell r="S2377">
            <v>1807500</v>
          </cell>
          <cell r="BB2377" t="str">
            <v>Rød</v>
          </cell>
        </row>
        <row r="2378">
          <cell r="S2378">
            <v>2740251</v>
          </cell>
          <cell r="BB2378" t="str">
            <v>Oransje</v>
          </cell>
        </row>
        <row r="2379">
          <cell r="S2379">
            <v>926914</v>
          </cell>
        </row>
        <row r="2380">
          <cell r="S2380">
            <v>1548325</v>
          </cell>
          <cell r="BB2380" t="str">
            <v>Gul</v>
          </cell>
        </row>
        <row r="2381">
          <cell r="S2381">
            <v>2542500</v>
          </cell>
        </row>
        <row r="2382">
          <cell r="S2382">
            <v>2578113</v>
          </cell>
        </row>
        <row r="2383">
          <cell r="S2383">
            <v>906978</v>
          </cell>
          <cell r="BB2383" t="str">
            <v>Oransje</v>
          </cell>
        </row>
        <row r="2384">
          <cell r="S2384">
            <v>818067</v>
          </cell>
        </row>
        <row r="2385">
          <cell r="S2385">
            <v>2835000</v>
          </cell>
        </row>
        <row r="2386">
          <cell r="S2386">
            <v>900000</v>
          </cell>
          <cell r="BB2386" t="str">
            <v>Rød</v>
          </cell>
        </row>
        <row r="2387">
          <cell r="S2387">
            <v>3757500</v>
          </cell>
          <cell r="BB2387" t="str">
            <v>Gul</v>
          </cell>
        </row>
        <row r="2388">
          <cell r="S2388">
            <v>1617932</v>
          </cell>
          <cell r="BB2388" t="str">
            <v>Rød</v>
          </cell>
        </row>
        <row r="2389">
          <cell r="S2389">
            <v>1699230</v>
          </cell>
        </row>
        <row r="2390">
          <cell r="S2390">
            <v>2452500</v>
          </cell>
        </row>
        <row r="2391">
          <cell r="S2391">
            <v>2625000</v>
          </cell>
          <cell r="BB2391" t="str">
            <v>Gul</v>
          </cell>
        </row>
        <row r="2392">
          <cell r="S2392">
            <v>3060000</v>
          </cell>
        </row>
        <row r="2393">
          <cell r="S2393">
            <v>2010000</v>
          </cell>
        </row>
        <row r="2394">
          <cell r="S2394">
            <v>1977880</v>
          </cell>
        </row>
        <row r="2395">
          <cell r="S2395">
            <v>1978666</v>
          </cell>
        </row>
        <row r="2396">
          <cell r="S2396">
            <v>1549501</v>
          </cell>
          <cell r="BB2396" t="str">
            <v>Oransje</v>
          </cell>
        </row>
        <row r="2397">
          <cell r="S2397">
            <v>1018989</v>
          </cell>
        </row>
        <row r="2398">
          <cell r="S2398">
            <v>2580616</v>
          </cell>
        </row>
        <row r="2399">
          <cell r="S2399">
            <v>4025185</v>
          </cell>
          <cell r="BB2399" t="str">
            <v>Gul</v>
          </cell>
        </row>
        <row r="2400">
          <cell r="S2400">
            <v>169029.76000000001</v>
          </cell>
          <cell r="BB2400" t="str">
            <v>Oransje</v>
          </cell>
        </row>
        <row r="2401">
          <cell r="S2401">
            <v>2150721</v>
          </cell>
        </row>
        <row r="2402">
          <cell r="S2402">
            <v>1087500</v>
          </cell>
        </row>
        <row r="2403">
          <cell r="S2403">
            <v>685534</v>
          </cell>
        </row>
        <row r="2404">
          <cell r="S2404">
            <v>4862299</v>
          </cell>
          <cell r="BB2404" t="str">
            <v>Oransje</v>
          </cell>
        </row>
        <row r="2405">
          <cell r="S2405">
            <v>887551</v>
          </cell>
        </row>
        <row r="2406">
          <cell r="S2406">
            <v>1449631</v>
          </cell>
          <cell r="BB2406" t="str">
            <v>Oransje</v>
          </cell>
        </row>
        <row r="2407">
          <cell r="S2407">
            <v>2570612</v>
          </cell>
        </row>
        <row r="2408">
          <cell r="S2408">
            <v>745000</v>
          </cell>
        </row>
        <row r="2409">
          <cell r="S2409">
            <v>1271695</v>
          </cell>
          <cell r="BB2409" t="str">
            <v>Rød</v>
          </cell>
        </row>
        <row r="2410">
          <cell r="S2410">
            <v>2632500</v>
          </cell>
        </row>
        <row r="2411">
          <cell r="S2411">
            <v>1164553</v>
          </cell>
        </row>
        <row r="2412">
          <cell r="S2412">
            <v>1241535</v>
          </cell>
          <cell r="BB2412" t="str">
            <v>Oransje</v>
          </cell>
        </row>
        <row r="2413">
          <cell r="S2413">
            <v>2700000</v>
          </cell>
          <cell r="BB2413" t="str">
            <v>Oransje</v>
          </cell>
        </row>
        <row r="2414">
          <cell r="S2414">
            <v>1403042</v>
          </cell>
          <cell r="BB2414" t="str">
            <v>Oransje</v>
          </cell>
        </row>
        <row r="2415">
          <cell r="S2415">
            <v>659766</v>
          </cell>
        </row>
        <row r="2416">
          <cell r="S2416">
            <v>831738</v>
          </cell>
        </row>
        <row r="2417">
          <cell r="S2417">
            <v>2625000</v>
          </cell>
          <cell r="BB2417" t="str">
            <v>Rød</v>
          </cell>
        </row>
        <row r="2418">
          <cell r="S2418">
            <v>379035</v>
          </cell>
          <cell r="BB2418" t="str">
            <v>Oransje</v>
          </cell>
        </row>
        <row r="2419">
          <cell r="S2419">
            <v>1624480</v>
          </cell>
        </row>
        <row r="2420">
          <cell r="S2420">
            <v>2820337</v>
          </cell>
        </row>
        <row r="2421">
          <cell r="S2421">
            <v>1598131</v>
          </cell>
        </row>
        <row r="2422">
          <cell r="S2422">
            <v>2379607.65</v>
          </cell>
          <cell r="BB2422" t="str">
            <v>Gul</v>
          </cell>
        </row>
        <row r="2423">
          <cell r="S2423">
            <v>3337500</v>
          </cell>
        </row>
        <row r="2424">
          <cell r="S2424">
            <v>1848713</v>
          </cell>
        </row>
        <row r="2425">
          <cell r="S2425">
            <v>599857.23</v>
          </cell>
        </row>
        <row r="2426">
          <cell r="S2426">
            <v>2447619</v>
          </cell>
        </row>
        <row r="2427">
          <cell r="S2427">
            <v>1571592.73</v>
          </cell>
        </row>
        <row r="2428">
          <cell r="S2428">
            <v>770091</v>
          </cell>
        </row>
        <row r="2429">
          <cell r="S2429">
            <v>1147500</v>
          </cell>
          <cell r="BB2429" t="str">
            <v>Rød</v>
          </cell>
        </row>
        <row r="2430">
          <cell r="S2430">
            <v>99548</v>
          </cell>
        </row>
        <row r="2431">
          <cell r="S2431">
            <v>1577373</v>
          </cell>
        </row>
        <row r="2432">
          <cell r="S2432">
            <v>3116250</v>
          </cell>
        </row>
        <row r="2433">
          <cell r="S2433">
            <v>1560000</v>
          </cell>
          <cell r="BB2433" t="str">
            <v>Rød</v>
          </cell>
        </row>
        <row r="2434">
          <cell r="S2434">
            <v>1677305</v>
          </cell>
        </row>
        <row r="2435">
          <cell r="S2435">
            <v>1995000</v>
          </cell>
        </row>
        <row r="2436">
          <cell r="S2436">
            <v>1755000</v>
          </cell>
          <cell r="BB2436" t="str">
            <v>Grønn</v>
          </cell>
        </row>
        <row r="2437">
          <cell r="S2437">
            <v>3081947</v>
          </cell>
        </row>
        <row r="2438">
          <cell r="S2438">
            <v>2797500</v>
          </cell>
        </row>
        <row r="2439">
          <cell r="S2439">
            <v>2083869</v>
          </cell>
        </row>
        <row r="2440">
          <cell r="S2440">
            <v>1402500</v>
          </cell>
        </row>
        <row r="2441">
          <cell r="S2441">
            <v>371223</v>
          </cell>
        </row>
        <row r="2442">
          <cell r="S2442">
            <v>1597500</v>
          </cell>
        </row>
        <row r="2443">
          <cell r="S2443">
            <v>2242500</v>
          </cell>
        </row>
        <row r="2444">
          <cell r="S2444">
            <v>2449430</v>
          </cell>
        </row>
        <row r="2445">
          <cell r="S2445">
            <v>548770</v>
          </cell>
        </row>
        <row r="2446">
          <cell r="S2446">
            <v>2820000</v>
          </cell>
          <cell r="BB2446" t="str">
            <v>Oransje</v>
          </cell>
        </row>
        <row r="2447">
          <cell r="S2447">
            <v>1402500</v>
          </cell>
        </row>
        <row r="2448">
          <cell r="S2448">
            <v>1745565</v>
          </cell>
        </row>
        <row r="2449">
          <cell r="S2449">
            <v>2232041</v>
          </cell>
          <cell r="BB2449" t="str">
            <v>Oransje</v>
          </cell>
        </row>
        <row r="2450">
          <cell r="S2450">
            <v>1285000</v>
          </cell>
          <cell r="BB2450" t="str">
            <v>Gul</v>
          </cell>
        </row>
        <row r="2451">
          <cell r="S2451">
            <v>1122643</v>
          </cell>
          <cell r="BB2451" t="str">
            <v>Gul</v>
          </cell>
        </row>
        <row r="2452">
          <cell r="S2452">
            <v>579671</v>
          </cell>
        </row>
        <row r="2453">
          <cell r="S2453">
            <v>2405261</v>
          </cell>
        </row>
        <row r="2454">
          <cell r="S2454">
            <v>3659929</v>
          </cell>
        </row>
        <row r="2455">
          <cell r="S2455">
            <v>1645675</v>
          </cell>
          <cell r="BB2455" t="str">
            <v>Oransje</v>
          </cell>
        </row>
        <row r="2456">
          <cell r="S2456">
            <v>2940000</v>
          </cell>
        </row>
        <row r="2457">
          <cell r="S2457">
            <v>3007288</v>
          </cell>
        </row>
        <row r="2458">
          <cell r="S2458">
            <v>2362500</v>
          </cell>
          <cell r="BB2458" t="str">
            <v>Oransje</v>
          </cell>
        </row>
        <row r="2459">
          <cell r="S2459">
            <v>1464633</v>
          </cell>
        </row>
        <row r="2460">
          <cell r="S2460">
            <v>1695000</v>
          </cell>
        </row>
        <row r="2461">
          <cell r="S2461">
            <v>1116149</v>
          </cell>
        </row>
        <row r="2462">
          <cell r="S2462">
            <v>2580000</v>
          </cell>
          <cell r="BB2462" t="str">
            <v>Oransje</v>
          </cell>
        </row>
        <row r="2463">
          <cell r="S2463">
            <v>500000</v>
          </cell>
        </row>
        <row r="2464">
          <cell r="S2464">
            <v>449195</v>
          </cell>
        </row>
        <row r="2465">
          <cell r="S2465">
            <v>1762500</v>
          </cell>
          <cell r="BB2465" t="str">
            <v>Gul</v>
          </cell>
        </row>
        <row r="2466">
          <cell r="S2466">
            <v>2130744</v>
          </cell>
        </row>
        <row r="2467">
          <cell r="S2467">
            <v>2088858.95</v>
          </cell>
        </row>
        <row r="2468">
          <cell r="S2468">
            <v>3195000</v>
          </cell>
          <cell r="BB2468" t="str">
            <v>Oransje</v>
          </cell>
        </row>
        <row r="2469">
          <cell r="S2469">
            <v>2572500</v>
          </cell>
          <cell r="BB2469" t="str">
            <v>Oransje</v>
          </cell>
        </row>
        <row r="2470">
          <cell r="S2470">
            <v>1912500</v>
          </cell>
        </row>
        <row r="2471">
          <cell r="S2471">
            <v>1590815</v>
          </cell>
        </row>
        <row r="2472">
          <cell r="S2472">
            <v>4807500</v>
          </cell>
          <cell r="BB2472" t="str">
            <v>Rød</v>
          </cell>
        </row>
        <row r="2473">
          <cell r="S2473">
            <v>3759203</v>
          </cell>
        </row>
        <row r="2474">
          <cell r="S2474">
            <v>2992500</v>
          </cell>
        </row>
        <row r="2475">
          <cell r="S2475">
            <v>2092500</v>
          </cell>
          <cell r="BB2475" t="str">
            <v>Gul</v>
          </cell>
        </row>
        <row r="2476">
          <cell r="S2476">
            <v>1402500</v>
          </cell>
          <cell r="BB2476" t="str">
            <v>Oransje</v>
          </cell>
        </row>
        <row r="2477">
          <cell r="S2477">
            <v>1555000</v>
          </cell>
        </row>
        <row r="2478">
          <cell r="S2478">
            <v>835606</v>
          </cell>
        </row>
        <row r="2479">
          <cell r="S2479">
            <v>666013</v>
          </cell>
        </row>
        <row r="2480">
          <cell r="S2480">
            <v>1372500</v>
          </cell>
          <cell r="BB2480" t="str">
            <v>Oransje</v>
          </cell>
        </row>
        <row r="2481">
          <cell r="S2481">
            <v>2263184</v>
          </cell>
        </row>
        <row r="2482">
          <cell r="S2482">
            <v>1535535</v>
          </cell>
        </row>
        <row r="2483">
          <cell r="S2483">
            <v>295034</v>
          </cell>
        </row>
        <row r="2484">
          <cell r="S2484">
            <v>3900000</v>
          </cell>
        </row>
        <row r="2485">
          <cell r="S2485">
            <v>615000</v>
          </cell>
          <cell r="BB2485" t="str">
            <v>Rød</v>
          </cell>
        </row>
        <row r="2486">
          <cell r="S2486">
            <v>2100000</v>
          </cell>
          <cell r="BB2486" t="str">
            <v>Gul</v>
          </cell>
        </row>
        <row r="2487">
          <cell r="S2487">
            <v>2399865</v>
          </cell>
        </row>
        <row r="2488">
          <cell r="S2488">
            <v>1665000</v>
          </cell>
        </row>
        <row r="2489">
          <cell r="S2489">
            <v>2026605</v>
          </cell>
        </row>
        <row r="2490">
          <cell r="S2490">
            <v>1395000</v>
          </cell>
          <cell r="BB2490" t="str">
            <v>Rød</v>
          </cell>
        </row>
        <row r="2491">
          <cell r="S2491">
            <v>1357500</v>
          </cell>
        </row>
        <row r="2492">
          <cell r="S2492">
            <v>1432500</v>
          </cell>
        </row>
        <row r="2493">
          <cell r="S2493">
            <v>2302500</v>
          </cell>
          <cell r="BB2493" t="str">
            <v>Gul</v>
          </cell>
        </row>
        <row r="2494">
          <cell r="S2494">
            <v>1396876</v>
          </cell>
        </row>
        <row r="2495">
          <cell r="S2495">
            <v>3090000</v>
          </cell>
          <cell r="BB2495" t="str">
            <v>Rød</v>
          </cell>
        </row>
        <row r="2496">
          <cell r="S2496">
            <v>2900801.07</v>
          </cell>
          <cell r="BB2496" t="str">
            <v>Oransje</v>
          </cell>
        </row>
        <row r="2497">
          <cell r="S2497">
            <v>1642500</v>
          </cell>
          <cell r="BB2497" t="str">
            <v>Rød</v>
          </cell>
        </row>
        <row r="2498">
          <cell r="S2498">
            <v>1701941</v>
          </cell>
        </row>
        <row r="2499">
          <cell r="S2499">
            <v>1110000</v>
          </cell>
        </row>
        <row r="2500">
          <cell r="S2500">
            <v>2236791.5699999998</v>
          </cell>
          <cell r="BB2500" t="str">
            <v>Oransje</v>
          </cell>
        </row>
        <row r="2501">
          <cell r="S2501">
            <v>2070000</v>
          </cell>
          <cell r="BB2501" t="str">
            <v>Oransje</v>
          </cell>
        </row>
        <row r="2502">
          <cell r="S2502">
            <v>3045000</v>
          </cell>
        </row>
        <row r="2503">
          <cell r="S2503">
            <v>2325249</v>
          </cell>
        </row>
        <row r="2504">
          <cell r="S2504">
            <v>2437500</v>
          </cell>
        </row>
        <row r="2505">
          <cell r="S2505">
            <v>2256107</v>
          </cell>
        </row>
        <row r="2506">
          <cell r="S2506">
            <v>900000</v>
          </cell>
        </row>
        <row r="2507">
          <cell r="S2507">
            <v>3660000</v>
          </cell>
        </row>
        <row r="2508">
          <cell r="S2508">
            <v>1153247</v>
          </cell>
          <cell r="BB2508" t="str">
            <v>Rød</v>
          </cell>
        </row>
        <row r="2509">
          <cell r="S2509">
            <v>1159701</v>
          </cell>
        </row>
        <row r="2510">
          <cell r="S2510">
            <v>1217261</v>
          </cell>
          <cell r="BB2510" t="str">
            <v>Gul</v>
          </cell>
        </row>
        <row r="2511">
          <cell r="S2511">
            <v>1543727</v>
          </cell>
        </row>
        <row r="2512">
          <cell r="S2512">
            <v>3113253</v>
          </cell>
        </row>
        <row r="2513">
          <cell r="S2513">
            <v>1444288</v>
          </cell>
        </row>
        <row r="2514">
          <cell r="S2514">
            <v>2002500</v>
          </cell>
        </row>
        <row r="2515">
          <cell r="S2515">
            <v>1425000</v>
          </cell>
        </row>
        <row r="2516">
          <cell r="S2516">
            <v>2835000</v>
          </cell>
        </row>
        <row r="2517">
          <cell r="S2517">
            <v>1194804</v>
          </cell>
          <cell r="BB2517" t="str">
            <v>Oransje</v>
          </cell>
        </row>
        <row r="2518">
          <cell r="S2518">
            <v>1934258</v>
          </cell>
        </row>
        <row r="2519">
          <cell r="S2519">
            <v>3777463</v>
          </cell>
        </row>
        <row r="2520">
          <cell r="S2520">
            <v>1621218</v>
          </cell>
        </row>
        <row r="2521">
          <cell r="S2521">
            <v>1487331</v>
          </cell>
        </row>
        <row r="2522">
          <cell r="S2522">
            <v>1885124</v>
          </cell>
        </row>
        <row r="2523">
          <cell r="S2523">
            <v>2063042</v>
          </cell>
        </row>
        <row r="2524">
          <cell r="S2524">
            <v>904618</v>
          </cell>
          <cell r="BB2524" t="str">
            <v>Rød</v>
          </cell>
        </row>
        <row r="2525">
          <cell r="S2525">
            <v>375000</v>
          </cell>
        </row>
        <row r="2526">
          <cell r="S2526">
            <v>2797500</v>
          </cell>
        </row>
        <row r="2527">
          <cell r="S2527">
            <v>1860000</v>
          </cell>
        </row>
        <row r="2528">
          <cell r="S2528">
            <v>1327500</v>
          </cell>
        </row>
        <row r="2529">
          <cell r="S2529">
            <v>1327500</v>
          </cell>
          <cell r="BB2529" t="str">
            <v>Rød</v>
          </cell>
        </row>
        <row r="2530">
          <cell r="S2530">
            <v>1049522</v>
          </cell>
        </row>
        <row r="2531">
          <cell r="S2531">
            <v>2400000</v>
          </cell>
        </row>
        <row r="2532">
          <cell r="S2532">
            <v>1612500</v>
          </cell>
          <cell r="BB2532" t="str">
            <v>Oransje</v>
          </cell>
        </row>
        <row r="2533">
          <cell r="S2533">
            <v>1215000</v>
          </cell>
        </row>
        <row r="2534">
          <cell r="S2534">
            <v>1478891</v>
          </cell>
        </row>
        <row r="2535">
          <cell r="S2535">
            <v>1155014</v>
          </cell>
          <cell r="BB2535" t="str">
            <v>Rød</v>
          </cell>
        </row>
        <row r="2536">
          <cell r="S2536">
            <v>1635000</v>
          </cell>
          <cell r="BB2536" t="str">
            <v>Gul</v>
          </cell>
        </row>
        <row r="2537">
          <cell r="S2537">
            <v>3042853</v>
          </cell>
          <cell r="BB2537" t="str">
            <v>Gul</v>
          </cell>
        </row>
        <row r="2538">
          <cell r="S2538">
            <v>1830000</v>
          </cell>
          <cell r="BB2538" t="str">
            <v>Gul</v>
          </cell>
        </row>
        <row r="2539">
          <cell r="S2539">
            <v>1537500</v>
          </cell>
        </row>
        <row r="2540">
          <cell r="S2540">
            <v>1058670</v>
          </cell>
          <cell r="BB2540" t="str">
            <v>Oransje</v>
          </cell>
        </row>
        <row r="2541">
          <cell r="S2541">
            <v>1942103</v>
          </cell>
        </row>
        <row r="2542">
          <cell r="S2542">
            <v>2790000</v>
          </cell>
        </row>
        <row r="2543">
          <cell r="S2543">
            <v>2107500</v>
          </cell>
        </row>
        <row r="2544">
          <cell r="S2544">
            <v>856221.36</v>
          </cell>
        </row>
        <row r="2545">
          <cell r="S2545">
            <v>2162016</v>
          </cell>
        </row>
        <row r="2546">
          <cell r="S2546">
            <v>2077500</v>
          </cell>
        </row>
        <row r="2547">
          <cell r="S2547">
            <v>997528</v>
          </cell>
          <cell r="BB2547" t="str">
            <v>Rød</v>
          </cell>
        </row>
        <row r="2548">
          <cell r="S2548">
            <v>2131271</v>
          </cell>
        </row>
        <row r="2549">
          <cell r="S2549">
            <v>362433</v>
          </cell>
          <cell r="BB2549" t="str">
            <v>Rød</v>
          </cell>
        </row>
        <row r="2550">
          <cell r="S2550">
            <v>1650000</v>
          </cell>
          <cell r="BB2550" t="str">
            <v>Oransje</v>
          </cell>
        </row>
        <row r="2551">
          <cell r="S2551">
            <v>1014723</v>
          </cell>
        </row>
        <row r="2552">
          <cell r="S2552">
            <v>524412</v>
          </cell>
        </row>
        <row r="2553">
          <cell r="S2553">
            <v>2542500</v>
          </cell>
          <cell r="BB2553" t="str">
            <v>Gul</v>
          </cell>
        </row>
        <row r="2554">
          <cell r="S2554">
            <v>156418.76</v>
          </cell>
        </row>
        <row r="2555">
          <cell r="S2555">
            <v>3592500</v>
          </cell>
        </row>
        <row r="2556">
          <cell r="S2556">
            <v>2663445</v>
          </cell>
          <cell r="BB2556" t="str">
            <v>Rød</v>
          </cell>
        </row>
        <row r="2557">
          <cell r="S2557">
            <v>1275000</v>
          </cell>
        </row>
        <row r="2558">
          <cell r="S2558">
            <v>2739868.42</v>
          </cell>
          <cell r="BB2558" t="str">
            <v>Gul</v>
          </cell>
        </row>
        <row r="2559">
          <cell r="S2559">
            <v>417553</v>
          </cell>
        </row>
        <row r="2560">
          <cell r="S2560">
            <v>379433</v>
          </cell>
          <cell r="BB2560" t="str">
            <v>Gul</v>
          </cell>
        </row>
        <row r="2561">
          <cell r="S2561">
            <v>2107500</v>
          </cell>
        </row>
        <row r="2562">
          <cell r="S2562">
            <v>4792500</v>
          </cell>
        </row>
        <row r="2563">
          <cell r="S2563">
            <v>1878844.99</v>
          </cell>
          <cell r="BB2563" t="str">
            <v>Oransje</v>
          </cell>
        </row>
        <row r="2564">
          <cell r="S2564">
            <v>2922021</v>
          </cell>
          <cell r="BB2564" t="str">
            <v>Gul</v>
          </cell>
        </row>
        <row r="2565">
          <cell r="S2565">
            <v>1410000</v>
          </cell>
          <cell r="BB2565" t="str">
            <v>Oransje</v>
          </cell>
        </row>
        <row r="2566">
          <cell r="S2566">
            <v>979844</v>
          </cell>
        </row>
        <row r="2567">
          <cell r="S2567">
            <v>668251</v>
          </cell>
          <cell r="BB2567" t="str">
            <v>Oransje</v>
          </cell>
        </row>
        <row r="2568">
          <cell r="S2568">
            <v>2055000</v>
          </cell>
        </row>
        <row r="2569">
          <cell r="S2569">
            <v>4065000</v>
          </cell>
        </row>
        <row r="2570">
          <cell r="S2570">
            <v>3411588</v>
          </cell>
        </row>
        <row r="2571">
          <cell r="S2571">
            <v>3375000</v>
          </cell>
        </row>
        <row r="2572">
          <cell r="S2572">
            <v>2121802</v>
          </cell>
        </row>
        <row r="2573">
          <cell r="S2573">
            <v>569159</v>
          </cell>
        </row>
        <row r="2574">
          <cell r="S2574">
            <v>1860000</v>
          </cell>
        </row>
        <row r="2575">
          <cell r="S2575">
            <v>5490000</v>
          </cell>
        </row>
        <row r="2576">
          <cell r="S2576">
            <v>1518381</v>
          </cell>
        </row>
        <row r="2577">
          <cell r="S2577">
            <v>1172593.06</v>
          </cell>
        </row>
        <row r="2578">
          <cell r="S2578">
            <v>1485000</v>
          </cell>
        </row>
        <row r="2579">
          <cell r="S2579">
            <v>893413</v>
          </cell>
        </row>
        <row r="2580">
          <cell r="S2580">
            <v>3528082</v>
          </cell>
          <cell r="BB2580" t="str">
            <v>Gul</v>
          </cell>
        </row>
        <row r="2581">
          <cell r="S2581">
            <v>795752</v>
          </cell>
        </row>
        <row r="2582">
          <cell r="S2582">
            <v>3069867</v>
          </cell>
        </row>
        <row r="2583">
          <cell r="S2583">
            <v>1205292</v>
          </cell>
        </row>
        <row r="2584">
          <cell r="S2584">
            <v>2452500</v>
          </cell>
          <cell r="BB2584" t="str">
            <v>Rød</v>
          </cell>
        </row>
        <row r="2585">
          <cell r="S2585">
            <v>1440000</v>
          </cell>
        </row>
        <row r="2586">
          <cell r="S2586">
            <v>913866</v>
          </cell>
        </row>
        <row r="2587">
          <cell r="S2587">
            <v>1647472</v>
          </cell>
        </row>
        <row r="2588">
          <cell r="S2588">
            <v>2860723</v>
          </cell>
        </row>
        <row r="2589">
          <cell r="S2589">
            <v>491411</v>
          </cell>
        </row>
        <row r="2590">
          <cell r="S2590">
            <v>2040000</v>
          </cell>
        </row>
        <row r="2591">
          <cell r="S2591">
            <v>3272182</v>
          </cell>
        </row>
        <row r="2592">
          <cell r="S2592">
            <v>1830000</v>
          </cell>
        </row>
        <row r="2593">
          <cell r="S2593">
            <v>225000</v>
          </cell>
        </row>
        <row r="2594">
          <cell r="S2594">
            <v>1000985</v>
          </cell>
        </row>
        <row r="2595">
          <cell r="S2595">
            <v>1113340</v>
          </cell>
          <cell r="BB2595" t="str">
            <v>Gul</v>
          </cell>
        </row>
        <row r="2596">
          <cell r="S2596">
            <v>1625910</v>
          </cell>
        </row>
        <row r="2597">
          <cell r="S2597">
            <v>1918574</v>
          </cell>
        </row>
        <row r="2598">
          <cell r="S2598">
            <v>3000000</v>
          </cell>
        </row>
        <row r="2599">
          <cell r="S2599">
            <v>2850272</v>
          </cell>
        </row>
        <row r="2600">
          <cell r="S2600">
            <v>1207273</v>
          </cell>
        </row>
        <row r="2601">
          <cell r="S2601">
            <v>4325418</v>
          </cell>
        </row>
        <row r="2602">
          <cell r="S2602">
            <v>2925000</v>
          </cell>
        </row>
        <row r="2603">
          <cell r="S2603">
            <v>1732500</v>
          </cell>
        </row>
        <row r="2604">
          <cell r="S2604">
            <v>2393387</v>
          </cell>
        </row>
        <row r="2605">
          <cell r="S2605">
            <v>1895360</v>
          </cell>
        </row>
        <row r="2606">
          <cell r="S2606">
            <v>2557836</v>
          </cell>
        </row>
        <row r="2607">
          <cell r="S2607">
            <v>900000</v>
          </cell>
        </row>
        <row r="2608">
          <cell r="S2608">
            <v>2961704</v>
          </cell>
        </row>
        <row r="2609">
          <cell r="S2609">
            <v>225134</v>
          </cell>
        </row>
        <row r="2610">
          <cell r="S2610">
            <v>1595336</v>
          </cell>
        </row>
        <row r="2611">
          <cell r="S2611">
            <v>1380000</v>
          </cell>
        </row>
        <row r="2612">
          <cell r="S2612">
            <v>1800000</v>
          </cell>
        </row>
        <row r="2613">
          <cell r="S2613">
            <v>2079846</v>
          </cell>
        </row>
        <row r="2614">
          <cell r="S2614">
            <v>672003</v>
          </cell>
        </row>
        <row r="2615">
          <cell r="S2615">
            <v>1192934</v>
          </cell>
        </row>
        <row r="2616">
          <cell r="S2616">
            <v>1666134</v>
          </cell>
          <cell r="BB2616" t="str">
            <v>Rød</v>
          </cell>
        </row>
        <row r="2617">
          <cell r="S2617">
            <v>1972500</v>
          </cell>
          <cell r="BB2617" t="str">
            <v>Rød</v>
          </cell>
        </row>
        <row r="2618">
          <cell r="S2618">
            <v>1465021.25</v>
          </cell>
          <cell r="BB2618" t="str">
            <v>Gul</v>
          </cell>
        </row>
        <row r="2619">
          <cell r="S2619">
            <v>1528432</v>
          </cell>
        </row>
        <row r="2620">
          <cell r="S2620">
            <v>1175178</v>
          </cell>
        </row>
        <row r="2621">
          <cell r="S2621">
            <v>1581123</v>
          </cell>
        </row>
        <row r="2622">
          <cell r="S2622">
            <v>2003225.5</v>
          </cell>
        </row>
        <row r="2623">
          <cell r="S2623">
            <v>3950000</v>
          </cell>
        </row>
        <row r="2624">
          <cell r="S2624">
            <v>2336165</v>
          </cell>
          <cell r="BB2624" t="str">
            <v>Gul</v>
          </cell>
        </row>
        <row r="2625">
          <cell r="S2625">
            <v>2167500</v>
          </cell>
          <cell r="BB2625" t="str">
            <v>Rød</v>
          </cell>
        </row>
        <row r="2626">
          <cell r="S2626">
            <v>1455000</v>
          </cell>
        </row>
        <row r="2627">
          <cell r="S2627">
            <v>1867500</v>
          </cell>
        </row>
        <row r="2628">
          <cell r="S2628">
            <v>1855750</v>
          </cell>
        </row>
        <row r="2629">
          <cell r="S2629">
            <v>2674737</v>
          </cell>
        </row>
        <row r="2630">
          <cell r="S2630">
            <v>1309127</v>
          </cell>
          <cell r="BB2630" t="str">
            <v>Rød</v>
          </cell>
        </row>
        <row r="2631">
          <cell r="S2631">
            <v>2632500</v>
          </cell>
        </row>
        <row r="2632">
          <cell r="S2632">
            <v>1988148</v>
          </cell>
          <cell r="BB2632" t="str">
            <v>Oransje</v>
          </cell>
        </row>
        <row r="2633">
          <cell r="S2633">
            <v>1575174</v>
          </cell>
        </row>
        <row r="2634">
          <cell r="S2634">
            <v>799904</v>
          </cell>
        </row>
        <row r="2635">
          <cell r="S2635">
            <v>1390384</v>
          </cell>
        </row>
        <row r="2636">
          <cell r="S2636">
            <v>2688956.33</v>
          </cell>
        </row>
        <row r="2637">
          <cell r="S2637">
            <v>2415000</v>
          </cell>
          <cell r="BB2637" t="str">
            <v>Rød</v>
          </cell>
        </row>
        <row r="2638">
          <cell r="S2638">
            <v>388362</v>
          </cell>
        </row>
        <row r="2639">
          <cell r="S2639">
            <v>2400000</v>
          </cell>
        </row>
        <row r="2640">
          <cell r="S2640">
            <v>5450000</v>
          </cell>
        </row>
        <row r="2641">
          <cell r="S2641">
            <v>2212500</v>
          </cell>
        </row>
        <row r="2642">
          <cell r="S2642">
            <v>3075000</v>
          </cell>
          <cell r="BB2642" t="str">
            <v>Oransje</v>
          </cell>
        </row>
        <row r="2643">
          <cell r="S2643">
            <v>1722380.2</v>
          </cell>
          <cell r="BB2643" t="str">
            <v>Oransje</v>
          </cell>
        </row>
        <row r="2644">
          <cell r="S2644">
            <v>1004014</v>
          </cell>
        </row>
        <row r="2645">
          <cell r="S2645">
            <v>3962890</v>
          </cell>
        </row>
        <row r="2646">
          <cell r="S2646">
            <v>1627500</v>
          </cell>
          <cell r="BB2646" t="str">
            <v>Gul</v>
          </cell>
        </row>
        <row r="2647">
          <cell r="S2647">
            <v>444797</v>
          </cell>
        </row>
        <row r="2648">
          <cell r="S2648">
            <v>2707500</v>
          </cell>
          <cell r="BB2648" t="str">
            <v>Gul</v>
          </cell>
        </row>
        <row r="2649">
          <cell r="S2649">
            <v>2027000</v>
          </cell>
          <cell r="BB2649" t="str">
            <v>Gul</v>
          </cell>
        </row>
        <row r="2650">
          <cell r="S2650">
            <v>1458221</v>
          </cell>
          <cell r="BB2650" t="str">
            <v>Oransje</v>
          </cell>
        </row>
        <row r="2651">
          <cell r="S2651">
            <v>2017500</v>
          </cell>
          <cell r="BB2651" t="str">
            <v>Oransje</v>
          </cell>
        </row>
        <row r="2652">
          <cell r="S2652">
            <v>2145000</v>
          </cell>
        </row>
        <row r="2653">
          <cell r="S2653">
            <v>804403</v>
          </cell>
        </row>
        <row r="2654">
          <cell r="S2654">
            <v>1425000</v>
          </cell>
          <cell r="BB2654" t="str">
            <v>Gul</v>
          </cell>
        </row>
        <row r="2655">
          <cell r="S2655">
            <v>2250000</v>
          </cell>
        </row>
        <row r="2656">
          <cell r="S2656">
            <v>1057500</v>
          </cell>
        </row>
        <row r="2657">
          <cell r="S2657">
            <v>2194959</v>
          </cell>
        </row>
        <row r="2658">
          <cell r="S2658">
            <v>766369</v>
          </cell>
        </row>
        <row r="2659">
          <cell r="S2659">
            <v>1395385</v>
          </cell>
        </row>
        <row r="2660">
          <cell r="S2660">
            <v>252160</v>
          </cell>
        </row>
        <row r="2661">
          <cell r="S2661">
            <v>267452</v>
          </cell>
        </row>
        <row r="2662">
          <cell r="S2662">
            <v>1425000</v>
          </cell>
        </row>
        <row r="2663">
          <cell r="S2663">
            <v>2651808</v>
          </cell>
        </row>
        <row r="2664">
          <cell r="S2664">
            <v>2047500</v>
          </cell>
        </row>
        <row r="2665">
          <cell r="S2665">
            <v>3569509</v>
          </cell>
        </row>
        <row r="2666">
          <cell r="S2666">
            <v>1221217</v>
          </cell>
        </row>
        <row r="2667">
          <cell r="S2667">
            <v>1772250</v>
          </cell>
          <cell r="BB2667" t="str">
            <v>Oransje</v>
          </cell>
        </row>
        <row r="2668">
          <cell r="S2668">
            <v>2243868</v>
          </cell>
        </row>
        <row r="2669">
          <cell r="S2669">
            <v>1312500</v>
          </cell>
        </row>
        <row r="2670">
          <cell r="S2670">
            <v>3259259</v>
          </cell>
        </row>
        <row r="2671">
          <cell r="S2671">
            <v>375573</v>
          </cell>
        </row>
        <row r="2672">
          <cell r="S2672">
            <v>2810560.48</v>
          </cell>
        </row>
        <row r="2673">
          <cell r="S2673">
            <v>3145825</v>
          </cell>
          <cell r="BB2673" t="str">
            <v>Oransje</v>
          </cell>
        </row>
        <row r="2674">
          <cell r="S2674">
            <v>1095000</v>
          </cell>
        </row>
        <row r="2675">
          <cell r="S2675">
            <v>1552500</v>
          </cell>
          <cell r="BB2675" t="str">
            <v>Rød</v>
          </cell>
        </row>
        <row r="2676">
          <cell r="S2676">
            <v>1323727</v>
          </cell>
          <cell r="BB2676" t="str">
            <v>Oransje</v>
          </cell>
        </row>
        <row r="2677">
          <cell r="S2677">
            <v>1874723.59</v>
          </cell>
        </row>
        <row r="2678">
          <cell r="S2678">
            <v>1915333</v>
          </cell>
        </row>
        <row r="2679">
          <cell r="S2679">
            <v>1275000</v>
          </cell>
        </row>
        <row r="2680">
          <cell r="S2680">
            <v>441441</v>
          </cell>
        </row>
        <row r="2681">
          <cell r="S2681">
            <v>1635000</v>
          </cell>
        </row>
        <row r="2682">
          <cell r="S2682">
            <v>1127197</v>
          </cell>
        </row>
        <row r="2683">
          <cell r="S2683">
            <v>1156072</v>
          </cell>
        </row>
        <row r="2684">
          <cell r="S2684">
            <v>2505073</v>
          </cell>
          <cell r="BB2684" t="str">
            <v>Gul</v>
          </cell>
        </row>
        <row r="2685">
          <cell r="S2685">
            <v>2208428</v>
          </cell>
        </row>
        <row r="2686">
          <cell r="S2686">
            <v>2400000</v>
          </cell>
          <cell r="BB2686" t="str">
            <v>Gul</v>
          </cell>
        </row>
        <row r="2687">
          <cell r="S2687">
            <v>1459895</v>
          </cell>
        </row>
        <row r="2688">
          <cell r="S2688">
            <v>876118</v>
          </cell>
        </row>
        <row r="2689">
          <cell r="S2689">
            <v>1740000</v>
          </cell>
          <cell r="BB2689" t="str">
            <v>Rød</v>
          </cell>
        </row>
        <row r="2690">
          <cell r="S2690">
            <v>232189</v>
          </cell>
        </row>
        <row r="2691">
          <cell r="S2691">
            <v>600000</v>
          </cell>
          <cell r="BB2691" t="str">
            <v>Rød</v>
          </cell>
        </row>
        <row r="2692">
          <cell r="S2692">
            <v>1822500</v>
          </cell>
        </row>
        <row r="2693">
          <cell r="S2693">
            <v>3225000</v>
          </cell>
        </row>
        <row r="2694">
          <cell r="S2694">
            <v>3292500</v>
          </cell>
        </row>
        <row r="2695">
          <cell r="S2695">
            <v>1997307.99</v>
          </cell>
          <cell r="BB2695" t="str">
            <v>Oransje</v>
          </cell>
        </row>
        <row r="2696">
          <cell r="S2696">
            <v>1821631</v>
          </cell>
        </row>
        <row r="2697">
          <cell r="S2697">
            <v>144000</v>
          </cell>
        </row>
        <row r="2698">
          <cell r="S2698">
            <v>2940000</v>
          </cell>
          <cell r="BB2698" t="str">
            <v>Oransje</v>
          </cell>
        </row>
        <row r="2699">
          <cell r="S2699">
            <v>1837500</v>
          </cell>
        </row>
        <row r="2700">
          <cell r="S2700">
            <v>595122</v>
          </cell>
          <cell r="BB2700" t="str">
            <v>Grønn</v>
          </cell>
        </row>
        <row r="2701">
          <cell r="S2701">
            <v>834078</v>
          </cell>
        </row>
        <row r="2702">
          <cell r="S2702">
            <v>492985</v>
          </cell>
        </row>
        <row r="2703">
          <cell r="S2703">
            <v>1152772</v>
          </cell>
        </row>
        <row r="2704">
          <cell r="S2704">
            <v>715529</v>
          </cell>
        </row>
        <row r="2705">
          <cell r="S2705">
            <v>4012500</v>
          </cell>
        </row>
        <row r="2706">
          <cell r="S2706">
            <v>1612500</v>
          </cell>
          <cell r="BB2706" t="str">
            <v>Oransje</v>
          </cell>
        </row>
        <row r="2707">
          <cell r="S2707">
            <v>1732500</v>
          </cell>
        </row>
        <row r="2708">
          <cell r="S2708">
            <v>1312500</v>
          </cell>
          <cell r="BB2708" t="str">
            <v>Rød</v>
          </cell>
        </row>
        <row r="2709">
          <cell r="S2709">
            <v>1732500</v>
          </cell>
        </row>
        <row r="2710">
          <cell r="S2710">
            <v>2635000</v>
          </cell>
          <cell r="BB2710" t="str">
            <v>Rød</v>
          </cell>
        </row>
        <row r="2711">
          <cell r="S2711">
            <v>2715000</v>
          </cell>
        </row>
        <row r="2712">
          <cell r="S2712">
            <v>1560000</v>
          </cell>
          <cell r="BB2712" t="str">
            <v>Oransje</v>
          </cell>
        </row>
        <row r="2713">
          <cell r="S2713">
            <v>1700000</v>
          </cell>
        </row>
        <row r="2714">
          <cell r="S2714">
            <v>3389970</v>
          </cell>
          <cell r="BB2714" t="str">
            <v>Gul</v>
          </cell>
        </row>
        <row r="2715">
          <cell r="S2715">
            <v>7050000</v>
          </cell>
        </row>
        <row r="2716">
          <cell r="S2716">
            <v>2189249</v>
          </cell>
          <cell r="BB2716" t="str">
            <v>Oransje</v>
          </cell>
        </row>
        <row r="2717">
          <cell r="S2717">
            <v>1577284</v>
          </cell>
          <cell r="BB2717" t="str">
            <v>Lys grønn</v>
          </cell>
        </row>
        <row r="2718">
          <cell r="S2718">
            <v>2409126</v>
          </cell>
        </row>
        <row r="2719">
          <cell r="S2719">
            <v>2287500</v>
          </cell>
          <cell r="BB2719" t="str">
            <v>Rød</v>
          </cell>
        </row>
        <row r="2720">
          <cell r="S2720">
            <v>678767</v>
          </cell>
          <cell r="BB2720" t="str">
            <v>Oransje</v>
          </cell>
        </row>
        <row r="2721">
          <cell r="S2721">
            <v>1815767</v>
          </cell>
          <cell r="BB2721" t="str">
            <v>Oransje</v>
          </cell>
        </row>
        <row r="2722">
          <cell r="S2722">
            <v>2025000</v>
          </cell>
        </row>
        <row r="2723">
          <cell r="S2723">
            <v>197571</v>
          </cell>
        </row>
        <row r="2724">
          <cell r="S2724">
            <v>2250000</v>
          </cell>
          <cell r="BB2724" t="str">
            <v>Oransje</v>
          </cell>
        </row>
        <row r="2725">
          <cell r="S2725">
            <v>485849</v>
          </cell>
        </row>
        <row r="2726">
          <cell r="S2726">
            <v>2775000</v>
          </cell>
        </row>
        <row r="2727">
          <cell r="S2727">
            <v>2437500</v>
          </cell>
        </row>
        <row r="2728">
          <cell r="S2728">
            <v>3472397.5</v>
          </cell>
        </row>
        <row r="2729">
          <cell r="S2729">
            <v>1788294</v>
          </cell>
          <cell r="BB2729" t="str">
            <v>Oransje</v>
          </cell>
        </row>
        <row r="2730">
          <cell r="S2730">
            <v>1792500</v>
          </cell>
        </row>
        <row r="2731">
          <cell r="S2731">
            <v>4177280</v>
          </cell>
          <cell r="BB2731" t="str">
            <v>Oransje</v>
          </cell>
        </row>
        <row r="2732">
          <cell r="S2732">
            <v>1425000</v>
          </cell>
          <cell r="BB2732" t="str">
            <v>Rød</v>
          </cell>
        </row>
        <row r="2733">
          <cell r="S2733">
            <v>498219</v>
          </cell>
        </row>
        <row r="2734">
          <cell r="S2734">
            <v>3307623</v>
          </cell>
        </row>
        <row r="2735">
          <cell r="S2735">
            <v>1570371</v>
          </cell>
        </row>
        <row r="2736">
          <cell r="S2736">
            <v>2132547</v>
          </cell>
        </row>
        <row r="2737">
          <cell r="S2737">
            <v>225000</v>
          </cell>
        </row>
        <row r="2738">
          <cell r="S2738">
            <v>618760</v>
          </cell>
        </row>
        <row r="2739">
          <cell r="S2739">
            <v>2385000</v>
          </cell>
        </row>
        <row r="2740">
          <cell r="S2740">
            <v>2338117</v>
          </cell>
        </row>
        <row r="2741">
          <cell r="S2741">
            <v>2230825</v>
          </cell>
        </row>
        <row r="2742">
          <cell r="S2742">
            <v>735000</v>
          </cell>
        </row>
        <row r="2743">
          <cell r="S2743">
            <v>2667011</v>
          </cell>
        </row>
        <row r="2744">
          <cell r="S2744">
            <v>1642500</v>
          </cell>
        </row>
        <row r="2745">
          <cell r="S2745">
            <v>500000</v>
          </cell>
        </row>
        <row r="2746">
          <cell r="S2746">
            <v>2664676</v>
          </cell>
        </row>
        <row r="2747">
          <cell r="S2747">
            <v>1295524</v>
          </cell>
        </row>
        <row r="2748">
          <cell r="S2748">
            <v>1427126</v>
          </cell>
        </row>
        <row r="2749">
          <cell r="S2749">
            <v>3600000</v>
          </cell>
        </row>
        <row r="2750">
          <cell r="S2750">
            <v>1436008</v>
          </cell>
          <cell r="BB2750" t="str">
            <v>Rød</v>
          </cell>
        </row>
        <row r="2751">
          <cell r="S2751">
            <v>2658950</v>
          </cell>
        </row>
        <row r="2752">
          <cell r="S2752">
            <v>2441946</v>
          </cell>
        </row>
        <row r="2753">
          <cell r="S2753">
            <v>1965000</v>
          </cell>
        </row>
        <row r="2754">
          <cell r="S2754">
            <v>2611334</v>
          </cell>
        </row>
        <row r="2755">
          <cell r="S2755">
            <v>1290000</v>
          </cell>
          <cell r="BB2755" t="str">
            <v>Rød</v>
          </cell>
        </row>
        <row r="2756">
          <cell r="S2756">
            <v>2001049</v>
          </cell>
        </row>
        <row r="2757">
          <cell r="S2757">
            <v>2392500</v>
          </cell>
          <cell r="BB2757" t="str">
            <v>Oransje</v>
          </cell>
        </row>
        <row r="2758">
          <cell r="S2758">
            <v>2775000</v>
          </cell>
        </row>
        <row r="2759">
          <cell r="S2759">
            <v>2025000</v>
          </cell>
        </row>
        <row r="2760">
          <cell r="S2760">
            <v>1350000</v>
          </cell>
          <cell r="BB2760" t="str">
            <v>Oransje</v>
          </cell>
        </row>
        <row r="2761">
          <cell r="S2761">
            <v>1195115</v>
          </cell>
          <cell r="BB2761" t="str">
            <v>Rød</v>
          </cell>
        </row>
        <row r="2762">
          <cell r="S2762">
            <v>2010000</v>
          </cell>
          <cell r="BB2762" t="str">
            <v>Oransje</v>
          </cell>
        </row>
        <row r="2763">
          <cell r="S2763">
            <v>2362500</v>
          </cell>
        </row>
        <row r="2764">
          <cell r="S2764">
            <v>4989685</v>
          </cell>
        </row>
        <row r="2765">
          <cell r="S2765">
            <v>1305000</v>
          </cell>
        </row>
        <row r="2766">
          <cell r="S2766">
            <v>2134770</v>
          </cell>
        </row>
        <row r="2767">
          <cell r="S2767">
            <v>3034213</v>
          </cell>
        </row>
        <row r="2768">
          <cell r="S2768">
            <v>2970000</v>
          </cell>
        </row>
        <row r="2769">
          <cell r="S2769">
            <v>239051</v>
          </cell>
          <cell r="BB2769" t="str">
            <v>Oransje</v>
          </cell>
        </row>
        <row r="2770">
          <cell r="S2770">
            <v>1232914</v>
          </cell>
        </row>
        <row r="2771">
          <cell r="S2771">
            <v>1310863</v>
          </cell>
        </row>
        <row r="2772">
          <cell r="S2772">
            <v>1727486</v>
          </cell>
        </row>
        <row r="2773">
          <cell r="S2773">
            <v>3000000</v>
          </cell>
        </row>
        <row r="2774">
          <cell r="S2774">
            <v>2362500</v>
          </cell>
        </row>
        <row r="2775">
          <cell r="S2775">
            <v>2212500</v>
          </cell>
        </row>
        <row r="2776">
          <cell r="S2776">
            <v>1499000</v>
          </cell>
          <cell r="BB2776" t="str">
            <v>Gul</v>
          </cell>
        </row>
        <row r="2777">
          <cell r="S2777">
            <v>2025000</v>
          </cell>
          <cell r="BB2777" t="str">
            <v>Rød</v>
          </cell>
        </row>
        <row r="2778">
          <cell r="S2778">
            <v>811194</v>
          </cell>
        </row>
        <row r="2779">
          <cell r="S2779">
            <v>793978</v>
          </cell>
          <cell r="BB2779" t="str">
            <v>Oransje</v>
          </cell>
        </row>
        <row r="2780">
          <cell r="S2780">
            <v>778260</v>
          </cell>
        </row>
        <row r="2781">
          <cell r="S2781">
            <v>779420</v>
          </cell>
        </row>
        <row r="2782">
          <cell r="S2782">
            <v>2922721</v>
          </cell>
        </row>
        <row r="2783">
          <cell r="S2783">
            <v>1837500</v>
          </cell>
          <cell r="BB2783" t="str">
            <v>Gul</v>
          </cell>
        </row>
        <row r="2784">
          <cell r="S2784">
            <v>2769557</v>
          </cell>
        </row>
        <row r="2785">
          <cell r="S2785">
            <v>501705</v>
          </cell>
          <cell r="BB2785" t="str">
            <v>Oransje</v>
          </cell>
        </row>
        <row r="2786">
          <cell r="S2786">
            <v>1822500</v>
          </cell>
        </row>
        <row r="2787">
          <cell r="S2787">
            <v>2035789</v>
          </cell>
        </row>
        <row r="2788">
          <cell r="S2788">
            <v>1042500</v>
          </cell>
        </row>
        <row r="2789">
          <cell r="S2789">
            <v>2335253</v>
          </cell>
        </row>
        <row r="2790">
          <cell r="S2790">
            <v>844596</v>
          </cell>
          <cell r="BB2790" t="str">
            <v>Oransje</v>
          </cell>
        </row>
        <row r="2791">
          <cell r="S2791">
            <v>1500000</v>
          </cell>
        </row>
        <row r="2792">
          <cell r="S2792">
            <v>2722500</v>
          </cell>
        </row>
        <row r="2793">
          <cell r="S2793">
            <v>1380762</v>
          </cell>
        </row>
        <row r="2794">
          <cell r="S2794">
            <v>4531460</v>
          </cell>
        </row>
        <row r="2795">
          <cell r="S2795">
            <v>1405687</v>
          </cell>
        </row>
        <row r="2796">
          <cell r="S2796">
            <v>707003</v>
          </cell>
        </row>
        <row r="2797">
          <cell r="S2797">
            <v>2204400.85</v>
          </cell>
          <cell r="BB2797" t="str">
            <v>Oransje</v>
          </cell>
        </row>
        <row r="2798">
          <cell r="S2798">
            <v>2587500</v>
          </cell>
          <cell r="BB2798" t="str">
            <v>Oransje</v>
          </cell>
        </row>
        <row r="2799">
          <cell r="S2799">
            <v>581759</v>
          </cell>
        </row>
        <row r="2800">
          <cell r="S2800">
            <v>1342500</v>
          </cell>
        </row>
        <row r="2801">
          <cell r="S2801">
            <v>2287130</v>
          </cell>
        </row>
        <row r="2802">
          <cell r="S2802">
            <v>1095000</v>
          </cell>
        </row>
        <row r="2803">
          <cell r="S2803">
            <v>1157202</v>
          </cell>
        </row>
        <row r="2804">
          <cell r="S2804">
            <v>2397179.83</v>
          </cell>
        </row>
        <row r="2805">
          <cell r="S2805">
            <v>3089072</v>
          </cell>
        </row>
        <row r="2806">
          <cell r="S2806">
            <v>918750</v>
          </cell>
        </row>
        <row r="2807">
          <cell r="S2807">
            <v>2130000</v>
          </cell>
        </row>
        <row r="2808">
          <cell r="S2808">
            <v>2274950.75</v>
          </cell>
        </row>
        <row r="2809">
          <cell r="S2809">
            <v>1607002</v>
          </cell>
          <cell r="BB2809" t="str">
            <v>Rød</v>
          </cell>
        </row>
        <row r="2810">
          <cell r="S2810">
            <v>1407441</v>
          </cell>
        </row>
        <row r="2811">
          <cell r="S2811">
            <v>2115330</v>
          </cell>
        </row>
        <row r="2812">
          <cell r="S2812">
            <v>840446</v>
          </cell>
          <cell r="BB2812" t="str">
            <v>Grønn</v>
          </cell>
        </row>
        <row r="2813">
          <cell r="S2813">
            <v>2137500</v>
          </cell>
        </row>
        <row r="2814">
          <cell r="S2814">
            <v>400858</v>
          </cell>
        </row>
        <row r="2815">
          <cell r="S2815">
            <v>1350000</v>
          </cell>
        </row>
        <row r="2816">
          <cell r="S2816">
            <v>2400000</v>
          </cell>
        </row>
        <row r="2817">
          <cell r="S2817">
            <v>890703</v>
          </cell>
        </row>
        <row r="2818">
          <cell r="S2818">
            <v>2640000</v>
          </cell>
        </row>
        <row r="2819">
          <cell r="S2819">
            <v>2874000</v>
          </cell>
        </row>
        <row r="2820">
          <cell r="S2820">
            <v>1395000</v>
          </cell>
          <cell r="BB2820" t="str">
            <v>Gul</v>
          </cell>
        </row>
        <row r="2821">
          <cell r="S2821">
            <v>1910607</v>
          </cell>
        </row>
        <row r="2822">
          <cell r="S2822">
            <v>2121549</v>
          </cell>
          <cell r="BB2822" t="str">
            <v>Oransje</v>
          </cell>
        </row>
        <row r="2823">
          <cell r="S2823">
            <v>1387500</v>
          </cell>
        </row>
        <row r="2824">
          <cell r="S2824">
            <v>1305000</v>
          </cell>
          <cell r="BB2824" t="str">
            <v>Oransje</v>
          </cell>
        </row>
        <row r="2825">
          <cell r="S2825">
            <v>3139363</v>
          </cell>
        </row>
        <row r="2826">
          <cell r="S2826">
            <v>2564510.7799999998</v>
          </cell>
        </row>
        <row r="2827">
          <cell r="S2827">
            <v>1372088</v>
          </cell>
        </row>
        <row r="2828">
          <cell r="S2828">
            <v>1300000</v>
          </cell>
        </row>
        <row r="2829">
          <cell r="S2829">
            <v>551165</v>
          </cell>
        </row>
        <row r="2830">
          <cell r="S2830">
            <v>4635000</v>
          </cell>
          <cell r="BB2830" t="str">
            <v>Oransje</v>
          </cell>
        </row>
        <row r="2831">
          <cell r="S2831">
            <v>989836</v>
          </cell>
        </row>
        <row r="2832">
          <cell r="S2832">
            <v>1025000</v>
          </cell>
        </row>
        <row r="2833">
          <cell r="S2833">
            <v>1260000</v>
          </cell>
          <cell r="BB2833" t="str">
            <v>Rød</v>
          </cell>
        </row>
        <row r="2834">
          <cell r="S2834">
            <v>1800000</v>
          </cell>
        </row>
        <row r="2835">
          <cell r="S2835">
            <v>1712669.7</v>
          </cell>
        </row>
        <row r="2836">
          <cell r="S2836">
            <v>1912500</v>
          </cell>
        </row>
        <row r="2837">
          <cell r="S2837">
            <v>2400000</v>
          </cell>
        </row>
        <row r="2838">
          <cell r="S2838">
            <v>2126135</v>
          </cell>
          <cell r="BB2838" t="str">
            <v>Grønn</v>
          </cell>
        </row>
        <row r="2839">
          <cell r="S2839">
            <v>995122</v>
          </cell>
        </row>
        <row r="2840">
          <cell r="S2840">
            <v>2230358</v>
          </cell>
        </row>
        <row r="2841">
          <cell r="S2841">
            <v>1596542</v>
          </cell>
        </row>
        <row r="2842">
          <cell r="S2842">
            <v>1352979</v>
          </cell>
        </row>
        <row r="2843">
          <cell r="S2843">
            <v>2657828</v>
          </cell>
        </row>
        <row r="2844">
          <cell r="S2844">
            <v>1371685</v>
          </cell>
          <cell r="BB2844" t="str">
            <v>Oransje</v>
          </cell>
        </row>
        <row r="2845">
          <cell r="S2845">
            <v>680208</v>
          </cell>
        </row>
        <row r="2846">
          <cell r="S2846">
            <v>1007716.25</v>
          </cell>
          <cell r="BB2846" t="str">
            <v>Rød</v>
          </cell>
        </row>
        <row r="2847">
          <cell r="S2847">
            <v>1492500</v>
          </cell>
          <cell r="BB2847" t="str">
            <v>Rød</v>
          </cell>
        </row>
        <row r="2848">
          <cell r="S2848">
            <v>2250000</v>
          </cell>
        </row>
        <row r="2849">
          <cell r="S2849">
            <v>1048320</v>
          </cell>
        </row>
        <row r="2850">
          <cell r="S2850">
            <v>977720</v>
          </cell>
        </row>
        <row r="2851">
          <cell r="S2851">
            <v>1888000</v>
          </cell>
        </row>
        <row r="2852">
          <cell r="S2852">
            <v>1462500</v>
          </cell>
        </row>
        <row r="2853">
          <cell r="S2853">
            <v>1265554</v>
          </cell>
        </row>
        <row r="2854">
          <cell r="S2854">
            <v>3225000</v>
          </cell>
        </row>
        <row r="2855">
          <cell r="S2855">
            <v>1725000</v>
          </cell>
        </row>
        <row r="2856">
          <cell r="S2856">
            <v>3021430</v>
          </cell>
        </row>
        <row r="2857">
          <cell r="S2857">
            <v>1434322</v>
          </cell>
        </row>
        <row r="2858">
          <cell r="S2858">
            <v>773904</v>
          </cell>
          <cell r="BB2858" t="str">
            <v>Oransje</v>
          </cell>
        </row>
        <row r="2859">
          <cell r="S2859">
            <v>3660000</v>
          </cell>
          <cell r="BB2859" t="str">
            <v>Oransje</v>
          </cell>
        </row>
        <row r="2860">
          <cell r="S2860">
            <v>635305</v>
          </cell>
        </row>
        <row r="2861">
          <cell r="S2861">
            <v>1800000</v>
          </cell>
        </row>
        <row r="2862">
          <cell r="S2862">
            <v>2242500</v>
          </cell>
        </row>
        <row r="2863">
          <cell r="S2863">
            <v>1269315</v>
          </cell>
        </row>
        <row r="2864">
          <cell r="S2864">
            <v>207364</v>
          </cell>
        </row>
        <row r="2865">
          <cell r="S2865">
            <v>2566407</v>
          </cell>
        </row>
        <row r="2866">
          <cell r="S2866">
            <v>4515000</v>
          </cell>
        </row>
        <row r="2867">
          <cell r="S2867">
            <v>2625000</v>
          </cell>
        </row>
        <row r="2868">
          <cell r="S2868">
            <v>548966</v>
          </cell>
        </row>
        <row r="2869">
          <cell r="S2869">
            <v>4350000</v>
          </cell>
        </row>
        <row r="2870">
          <cell r="S2870">
            <v>1162500</v>
          </cell>
        </row>
        <row r="2871">
          <cell r="S2871">
            <v>1860000</v>
          </cell>
          <cell r="BB2871" t="str">
            <v>Oransje</v>
          </cell>
        </row>
        <row r="2872">
          <cell r="S2872">
            <v>1380000</v>
          </cell>
        </row>
        <row r="2873">
          <cell r="S2873">
            <v>1125000</v>
          </cell>
        </row>
        <row r="2874">
          <cell r="S2874">
            <v>1117500</v>
          </cell>
          <cell r="BB2874" t="str">
            <v>Gul</v>
          </cell>
        </row>
        <row r="2875">
          <cell r="S2875">
            <v>2250000</v>
          </cell>
        </row>
        <row r="2876">
          <cell r="S2876">
            <v>2062500</v>
          </cell>
        </row>
        <row r="2877">
          <cell r="S2877">
            <v>2190262</v>
          </cell>
        </row>
        <row r="2878">
          <cell r="S2878">
            <v>2910000</v>
          </cell>
        </row>
        <row r="2879">
          <cell r="S2879">
            <v>496391</v>
          </cell>
        </row>
        <row r="2880">
          <cell r="S2880">
            <v>2104541</v>
          </cell>
        </row>
        <row r="2881">
          <cell r="S2881">
            <v>1605000</v>
          </cell>
        </row>
        <row r="2882">
          <cell r="S2882">
            <v>2348846</v>
          </cell>
        </row>
        <row r="2883">
          <cell r="S2883">
            <v>1602671</v>
          </cell>
        </row>
        <row r="2884">
          <cell r="S2884">
            <v>1612500</v>
          </cell>
          <cell r="BB2884" t="str">
            <v>Oransje</v>
          </cell>
        </row>
        <row r="2885">
          <cell r="S2885">
            <v>4500000</v>
          </cell>
        </row>
        <row r="2886">
          <cell r="S2886">
            <v>2298004</v>
          </cell>
        </row>
        <row r="2887">
          <cell r="S2887">
            <v>2017500</v>
          </cell>
          <cell r="BB2887" t="str">
            <v>Oransje</v>
          </cell>
        </row>
        <row r="2888">
          <cell r="S2888">
            <v>1575000</v>
          </cell>
        </row>
        <row r="2889">
          <cell r="S2889">
            <v>812838</v>
          </cell>
        </row>
        <row r="2890">
          <cell r="S2890">
            <v>1184379</v>
          </cell>
          <cell r="BB2890" t="str">
            <v>Rød</v>
          </cell>
        </row>
        <row r="2891">
          <cell r="S2891">
            <v>1180019</v>
          </cell>
          <cell r="BB2891" t="str">
            <v>Oransje</v>
          </cell>
        </row>
        <row r="2892">
          <cell r="S2892">
            <v>1710000</v>
          </cell>
        </row>
        <row r="2893">
          <cell r="S2893">
            <v>1912500</v>
          </cell>
        </row>
        <row r="2894">
          <cell r="S2894">
            <v>1222500</v>
          </cell>
          <cell r="BB2894" t="str">
            <v>Rød</v>
          </cell>
        </row>
        <row r="2895">
          <cell r="S2895">
            <v>885644</v>
          </cell>
        </row>
        <row r="2896">
          <cell r="S2896">
            <v>4200000</v>
          </cell>
        </row>
        <row r="2897">
          <cell r="S2897">
            <v>1990217</v>
          </cell>
          <cell r="BB2897" t="str">
            <v>Grønn</v>
          </cell>
        </row>
        <row r="2898">
          <cell r="S2898">
            <v>569442</v>
          </cell>
        </row>
        <row r="2899">
          <cell r="S2899">
            <v>1927500</v>
          </cell>
          <cell r="BB2899" t="str">
            <v>Gul</v>
          </cell>
        </row>
        <row r="2900">
          <cell r="S2900">
            <v>3856149</v>
          </cell>
        </row>
        <row r="2901">
          <cell r="S2901">
            <v>1256250</v>
          </cell>
        </row>
        <row r="2902">
          <cell r="S2902">
            <v>1350000</v>
          </cell>
          <cell r="BB2902" t="str">
            <v>Grønn</v>
          </cell>
        </row>
        <row r="2903">
          <cell r="S2903">
            <v>1215000</v>
          </cell>
        </row>
        <row r="2904">
          <cell r="S2904">
            <v>4737894</v>
          </cell>
        </row>
        <row r="2905">
          <cell r="S2905">
            <v>985155</v>
          </cell>
          <cell r="BB2905" t="str">
            <v>Oransje</v>
          </cell>
        </row>
        <row r="2906">
          <cell r="S2906">
            <v>1176592</v>
          </cell>
          <cell r="BB2906" t="str">
            <v>Oransje</v>
          </cell>
        </row>
        <row r="2907">
          <cell r="S2907">
            <v>1366984</v>
          </cell>
        </row>
        <row r="2908">
          <cell r="S2908">
            <v>1195757</v>
          </cell>
          <cell r="BB2908" t="str">
            <v>Rød</v>
          </cell>
        </row>
        <row r="2909">
          <cell r="S2909">
            <v>1818663</v>
          </cell>
          <cell r="BB2909" t="str">
            <v>Oransje</v>
          </cell>
        </row>
        <row r="2910">
          <cell r="S2910">
            <v>1065963</v>
          </cell>
        </row>
        <row r="2911">
          <cell r="S2911">
            <v>1444624</v>
          </cell>
        </row>
        <row r="2912">
          <cell r="S2912">
            <v>1552500</v>
          </cell>
          <cell r="BB2912" t="str">
            <v>Oransje</v>
          </cell>
        </row>
        <row r="2913">
          <cell r="S2913">
            <v>2077500</v>
          </cell>
        </row>
        <row r="2914">
          <cell r="S2914">
            <v>4125000</v>
          </cell>
        </row>
        <row r="2915">
          <cell r="S2915">
            <v>3005939</v>
          </cell>
        </row>
        <row r="2916">
          <cell r="S2916">
            <v>1717500</v>
          </cell>
          <cell r="BB2916" t="str">
            <v>Oransje</v>
          </cell>
        </row>
        <row r="2917">
          <cell r="S2917">
            <v>1878189.25</v>
          </cell>
          <cell r="BB2917" t="str">
            <v>Oransje</v>
          </cell>
        </row>
        <row r="2918">
          <cell r="S2918">
            <v>3127500</v>
          </cell>
        </row>
        <row r="2919">
          <cell r="S2919">
            <v>409199</v>
          </cell>
        </row>
        <row r="2920">
          <cell r="S2920">
            <v>1559163</v>
          </cell>
          <cell r="BB2920" t="str">
            <v>Gul</v>
          </cell>
        </row>
        <row r="2921">
          <cell r="S2921">
            <v>4685921</v>
          </cell>
        </row>
        <row r="2922">
          <cell r="S2922">
            <v>3217974</v>
          </cell>
        </row>
        <row r="2923">
          <cell r="S2923">
            <v>2287500</v>
          </cell>
        </row>
        <row r="2924">
          <cell r="S2924">
            <v>1537500</v>
          </cell>
          <cell r="BB2924" t="str">
            <v>Oransje</v>
          </cell>
        </row>
        <row r="2925">
          <cell r="S2925">
            <v>1140000</v>
          </cell>
        </row>
        <row r="2926">
          <cell r="S2926">
            <v>1875000</v>
          </cell>
          <cell r="BB2926" t="str">
            <v>Oransje</v>
          </cell>
        </row>
        <row r="2927">
          <cell r="S2927">
            <v>1939158</v>
          </cell>
        </row>
        <row r="2928">
          <cell r="S2928">
            <v>941859</v>
          </cell>
        </row>
        <row r="2929">
          <cell r="S2929">
            <v>6823621</v>
          </cell>
        </row>
        <row r="2930">
          <cell r="S2930">
            <v>1004840.41</v>
          </cell>
          <cell r="BB2930" t="str">
            <v>Gul</v>
          </cell>
        </row>
        <row r="2931">
          <cell r="S2931">
            <v>1677280</v>
          </cell>
        </row>
        <row r="2932">
          <cell r="S2932">
            <v>2040000</v>
          </cell>
        </row>
        <row r="2933">
          <cell r="S2933">
            <v>3375000</v>
          </cell>
        </row>
        <row r="2934">
          <cell r="S2934">
            <v>650021</v>
          </cell>
        </row>
        <row r="2935">
          <cell r="S2935">
            <v>1884453</v>
          </cell>
        </row>
        <row r="2936">
          <cell r="S2936">
            <v>1408160</v>
          </cell>
        </row>
        <row r="2937">
          <cell r="S2937">
            <v>810000</v>
          </cell>
        </row>
        <row r="2938">
          <cell r="S2938">
            <v>0</v>
          </cell>
        </row>
        <row r="2939">
          <cell r="S2939">
            <v>1644716</v>
          </cell>
        </row>
        <row r="2940">
          <cell r="S2940">
            <v>1461228</v>
          </cell>
        </row>
        <row r="2941">
          <cell r="S2941">
            <v>2767941</v>
          </cell>
        </row>
        <row r="2942">
          <cell r="S2942">
            <v>908865</v>
          </cell>
        </row>
        <row r="2943">
          <cell r="S2943">
            <v>1597500</v>
          </cell>
        </row>
        <row r="2944">
          <cell r="S2944">
            <v>1200000</v>
          </cell>
        </row>
        <row r="2945">
          <cell r="S2945">
            <v>7625364.6500000004</v>
          </cell>
        </row>
        <row r="2946">
          <cell r="S2946">
            <v>1433800</v>
          </cell>
        </row>
        <row r="2947">
          <cell r="S2947">
            <v>1233265</v>
          </cell>
        </row>
        <row r="2948">
          <cell r="S2948">
            <v>1597576</v>
          </cell>
        </row>
        <row r="2949">
          <cell r="S2949">
            <v>1362435</v>
          </cell>
        </row>
        <row r="2950">
          <cell r="S2950">
            <v>1650473</v>
          </cell>
        </row>
        <row r="2951">
          <cell r="S2951">
            <v>2655000</v>
          </cell>
          <cell r="BB2951" t="str">
            <v>Grønn</v>
          </cell>
        </row>
        <row r="2952">
          <cell r="S2952">
            <v>497773</v>
          </cell>
          <cell r="BB2952" t="str">
            <v>Oransje</v>
          </cell>
        </row>
        <row r="2953">
          <cell r="S2953">
            <v>1318364</v>
          </cell>
        </row>
        <row r="2954">
          <cell r="S2954">
            <v>2400000</v>
          </cell>
          <cell r="BB2954" t="str">
            <v>Gul</v>
          </cell>
        </row>
        <row r="2955">
          <cell r="S2955">
            <v>1250000</v>
          </cell>
        </row>
        <row r="2956">
          <cell r="S2956">
            <v>1367544</v>
          </cell>
        </row>
        <row r="2957">
          <cell r="S2957">
            <v>3956250</v>
          </cell>
          <cell r="BB2957" t="str">
            <v>Gul</v>
          </cell>
        </row>
        <row r="2958">
          <cell r="S2958">
            <v>2390964</v>
          </cell>
        </row>
        <row r="2959">
          <cell r="S2959">
            <v>795310</v>
          </cell>
          <cell r="BB2959" t="str">
            <v>Gul</v>
          </cell>
        </row>
        <row r="2960">
          <cell r="S2960">
            <v>2962500</v>
          </cell>
        </row>
        <row r="2961">
          <cell r="S2961">
            <v>1200000</v>
          </cell>
        </row>
        <row r="2962">
          <cell r="S2962">
            <v>2250000</v>
          </cell>
        </row>
        <row r="2963">
          <cell r="S2963">
            <v>2100000</v>
          </cell>
        </row>
        <row r="2964">
          <cell r="S2964">
            <v>5175000</v>
          </cell>
          <cell r="BB2964" t="str">
            <v>Rød</v>
          </cell>
        </row>
        <row r="2965">
          <cell r="S2965">
            <v>3368210.03</v>
          </cell>
        </row>
        <row r="2966">
          <cell r="S2966">
            <v>1337059</v>
          </cell>
        </row>
        <row r="2967">
          <cell r="S2967">
            <v>1590000</v>
          </cell>
          <cell r="BB2967" t="str">
            <v>Gul</v>
          </cell>
        </row>
        <row r="2968">
          <cell r="S2968">
            <v>800000</v>
          </cell>
        </row>
        <row r="2969">
          <cell r="S2969">
            <v>823841</v>
          </cell>
        </row>
        <row r="2970">
          <cell r="S2970">
            <v>3262500</v>
          </cell>
        </row>
        <row r="2971">
          <cell r="S2971">
            <v>1867500</v>
          </cell>
          <cell r="BB2971" t="str">
            <v>Oransje</v>
          </cell>
        </row>
        <row r="2972">
          <cell r="S2972">
            <v>1717500</v>
          </cell>
        </row>
        <row r="2973">
          <cell r="S2973">
            <v>2015288</v>
          </cell>
        </row>
        <row r="2974">
          <cell r="S2974">
            <v>1912500</v>
          </cell>
        </row>
        <row r="2975">
          <cell r="S2975">
            <v>2679809</v>
          </cell>
        </row>
        <row r="2976">
          <cell r="S2976">
            <v>1927995</v>
          </cell>
        </row>
        <row r="2977">
          <cell r="S2977">
            <v>1816442</v>
          </cell>
        </row>
        <row r="2978">
          <cell r="S2978">
            <v>1833841</v>
          </cell>
        </row>
        <row r="2979">
          <cell r="S2979">
            <v>1942500</v>
          </cell>
          <cell r="BB2979" t="str">
            <v>Oransje</v>
          </cell>
        </row>
        <row r="2980">
          <cell r="S2980">
            <v>248753</v>
          </cell>
        </row>
        <row r="2981">
          <cell r="S2981">
            <v>2850035.75</v>
          </cell>
        </row>
        <row r="2982">
          <cell r="S2982">
            <v>1070229</v>
          </cell>
        </row>
        <row r="2983">
          <cell r="S2983">
            <v>4515000</v>
          </cell>
        </row>
        <row r="2984">
          <cell r="S2984">
            <v>1875000</v>
          </cell>
        </row>
        <row r="2985">
          <cell r="S2985">
            <v>2338119</v>
          </cell>
        </row>
        <row r="2986">
          <cell r="S2986">
            <v>1987500</v>
          </cell>
        </row>
        <row r="2987">
          <cell r="S2987">
            <v>1429676</v>
          </cell>
        </row>
        <row r="2988">
          <cell r="S2988">
            <v>2418831</v>
          </cell>
        </row>
        <row r="2989">
          <cell r="S2989">
            <v>1176777</v>
          </cell>
        </row>
        <row r="2990">
          <cell r="S2990">
            <v>4650000</v>
          </cell>
        </row>
        <row r="2991">
          <cell r="S2991">
            <v>356764</v>
          </cell>
          <cell r="BB2991" t="str">
            <v>Rød</v>
          </cell>
        </row>
        <row r="2992">
          <cell r="S2992">
            <v>2592437</v>
          </cell>
        </row>
        <row r="2993">
          <cell r="S2993">
            <v>648063</v>
          </cell>
        </row>
        <row r="2994">
          <cell r="S2994">
            <v>1579606.5</v>
          </cell>
          <cell r="BB2994" t="str">
            <v>Oransje</v>
          </cell>
        </row>
        <row r="2995">
          <cell r="S2995">
            <v>4702500</v>
          </cell>
        </row>
        <row r="2996">
          <cell r="S2996">
            <v>1073126.3899999999</v>
          </cell>
        </row>
        <row r="2997">
          <cell r="S2997">
            <v>1646104</v>
          </cell>
        </row>
        <row r="2998">
          <cell r="S2998">
            <v>475782</v>
          </cell>
        </row>
        <row r="2999">
          <cell r="S2999">
            <v>1987500</v>
          </cell>
        </row>
        <row r="3000">
          <cell r="S3000">
            <v>1700000</v>
          </cell>
          <cell r="BB3000" t="str">
            <v>Oransje</v>
          </cell>
        </row>
        <row r="3001">
          <cell r="S3001">
            <v>2250000</v>
          </cell>
          <cell r="BB3001" t="str">
            <v>Oransje</v>
          </cell>
        </row>
        <row r="3002">
          <cell r="S3002">
            <v>1737669</v>
          </cell>
          <cell r="BB3002" t="str">
            <v>Gul</v>
          </cell>
        </row>
        <row r="3003">
          <cell r="S3003">
            <v>1309117</v>
          </cell>
        </row>
        <row r="3004">
          <cell r="S3004">
            <v>1261785</v>
          </cell>
          <cell r="BB3004" t="str">
            <v>Oransje</v>
          </cell>
        </row>
        <row r="3005">
          <cell r="S3005">
            <v>3112500</v>
          </cell>
        </row>
        <row r="3006">
          <cell r="S3006">
            <v>1943074</v>
          </cell>
        </row>
        <row r="3007">
          <cell r="S3007">
            <v>1794318</v>
          </cell>
        </row>
        <row r="3008">
          <cell r="S3008">
            <v>2812500</v>
          </cell>
        </row>
        <row r="3009">
          <cell r="S3009">
            <v>1181250</v>
          </cell>
          <cell r="BB3009" t="str">
            <v>Gul</v>
          </cell>
        </row>
        <row r="3010">
          <cell r="S3010">
            <v>2403653</v>
          </cell>
        </row>
        <row r="3011">
          <cell r="S3011">
            <v>2160068</v>
          </cell>
        </row>
        <row r="3012">
          <cell r="S3012">
            <v>20393</v>
          </cell>
        </row>
        <row r="3013">
          <cell r="S3013">
            <v>260032</v>
          </cell>
        </row>
        <row r="3014">
          <cell r="S3014">
            <v>2992500</v>
          </cell>
        </row>
        <row r="3015">
          <cell r="S3015">
            <v>2115000</v>
          </cell>
          <cell r="BB3015" t="str">
            <v>Gul</v>
          </cell>
        </row>
        <row r="3016">
          <cell r="S3016">
            <v>3262500</v>
          </cell>
        </row>
        <row r="3017">
          <cell r="S3017">
            <v>1543122</v>
          </cell>
          <cell r="BB3017" t="str">
            <v>Rød</v>
          </cell>
        </row>
        <row r="3018">
          <cell r="S3018">
            <v>769213</v>
          </cell>
        </row>
        <row r="3019">
          <cell r="S3019">
            <v>4050000</v>
          </cell>
        </row>
        <row r="3020">
          <cell r="S3020">
            <v>2078575</v>
          </cell>
        </row>
        <row r="3021">
          <cell r="S3021">
            <v>1033594.56</v>
          </cell>
        </row>
        <row r="3022">
          <cell r="S3022">
            <v>1620560</v>
          </cell>
        </row>
        <row r="3023">
          <cell r="S3023">
            <v>2561863</v>
          </cell>
        </row>
        <row r="3024">
          <cell r="S3024">
            <v>2034106</v>
          </cell>
        </row>
        <row r="3025">
          <cell r="S3025">
            <v>2047223</v>
          </cell>
        </row>
        <row r="3026">
          <cell r="S3026">
            <v>2272500</v>
          </cell>
        </row>
        <row r="3027">
          <cell r="S3027">
            <v>1837500</v>
          </cell>
        </row>
        <row r="3028">
          <cell r="S3028">
            <v>922124</v>
          </cell>
        </row>
        <row r="3029">
          <cell r="S3029">
            <v>1920000</v>
          </cell>
          <cell r="BB3029" t="str">
            <v>Gul</v>
          </cell>
        </row>
        <row r="3030">
          <cell r="S3030">
            <v>1222500</v>
          </cell>
        </row>
        <row r="3031">
          <cell r="S3031">
            <v>756989</v>
          </cell>
        </row>
        <row r="3032">
          <cell r="S3032">
            <v>958250</v>
          </cell>
        </row>
        <row r="3033">
          <cell r="S3033">
            <v>1428232</v>
          </cell>
        </row>
        <row r="3034">
          <cell r="S3034">
            <v>2491181</v>
          </cell>
        </row>
        <row r="3035">
          <cell r="S3035">
            <v>1807500</v>
          </cell>
        </row>
        <row r="3036">
          <cell r="S3036">
            <v>3000000</v>
          </cell>
          <cell r="BB3036" t="str">
            <v>Rød</v>
          </cell>
        </row>
        <row r="3037">
          <cell r="S3037">
            <v>529884</v>
          </cell>
        </row>
        <row r="3038">
          <cell r="S3038">
            <v>3154918</v>
          </cell>
        </row>
        <row r="3039">
          <cell r="S3039">
            <v>2475000</v>
          </cell>
          <cell r="BB3039" t="str">
            <v>Gul</v>
          </cell>
        </row>
        <row r="3040">
          <cell r="S3040">
            <v>1111000</v>
          </cell>
        </row>
        <row r="3041">
          <cell r="S3041">
            <v>2115000</v>
          </cell>
        </row>
        <row r="3042">
          <cell r="S3042">
            <v>2347500</v>
          </cell>
        </row>
        <row r="3043">
          <cell r="S3043">
            <v>1275000</v>
          </cell>
        </row>
        <row r="3044">
          <cell r="S3044">
            <v>1875000</v>
          </cell>
        </row>
        <row r="3045">
          <cell r="S3045">
            <v>423739</v>
          </cell>
          <cell r="BB3045" t="str">
            <v>Rød</v>
          </cell>
        </row>
        <row r="3046">
          <cell r="S3046">
            <v>1832455</v>
          </cell>
        </row>
        <row r="3047">
          <cell r="S3047">
            <v>2606250</v>
          </cell>
        </row>
        <row r="3048">
          <cell r="S3048">
            <v>3082500</v>
          </cell>
        </row>
        <row r="3049">
          <cell r="S3049">
            <v>507518</v>
          </cell>
        </row>
        <row r="3050">
          <cell r="S3050">
            <v>1522848</v>
          </cell>
        </row>
        <row r="3051">
          <cell r="S3051">
            <v>1887077</v>
          </cell>
          <cell r="BB3051" t="str">
            <v>Gul</v>
          </cell>
        </row>
        <row r="3052">
          <cell r="S3052">
            <v>1943125</v>
          </cell>
          <cell r="BB3052" t="str">
            <v>Gul</v>
          </cell>
        </row>
        <row r="3053">
          <cell r="S3053">
            <v>2033865</v>
          </cell>
          <cell r="BB3053" t="str">
            <v>Oransje</v>
          </cell>
        </row>
        <row r="3054">
          <cell r="S3054">
            <v>450492</v>
          </cell>
        </row>
        <row r="3055">
          <cell r="S3055">
            <v>1500000</v>
          </cell>
          <cell r="BB3055" t="str">
            <v>Oransje</v>
          </cell>
        </row>
        <row r="3056">
          <cell r="S3056">
            <v>1675043</v>
          </cell>
          <cell r="BB3056" t="str">
            <v>Oransje</v>
          </cell>
        </row>
        <row r="3057">
          <cell r="S3057">
            <v>1943840</v>
          </cell>
        </row>
        <row r="3058">
          <cell r="S3058">
            <v>1432500</v>
          </cell>
        </row>
        <row r="3059">
          <cell r="S3059">
            <v>2466473</v>
          </cell>
        </row>
        <row r="3060">
          <cell r="S3060">
            <v>1844806</v>
          </cell>
        </row>
        <row r="3061">
          <cell r="S3061">
            <v>1905000</v>
          </cell>
          <cell r="BB3061" t="str">
            <v>Gul</v>
          </cell>
        </row>
        <row r="3062">
          <cell r="S3062">
            <v>2498220</v>
          </cell>
        </row>
        <row r="3063">
          <cell r="S3063">
            <v>2650651</v>
          </cell>
          <cell r="BB3063" t="str">
            <v>Oransje</v>
          </cell>
        </row>
        <row r="3064">
          <cell r="S3064">
            <v>4050500</v>
          </cell>
          <cell r="BB3064" t="str">
            <v>Oransje</v>
          </cell>
        </row>
        <row r="3065">
          <cell r="S3065">
            <v>2500789</v>
          </cell>
          <cell r="BB3065" t="str">
            <v>Gul</v>
          </cell>
        </row>
        <row r="3066">
          <cell r="S3066">
            <v>2744500</v>
          </cell>
        </row>
        <row r="3067">
          <cell r="S3067">
            <v>78818</v>
          </cell>
        </row>
        <row r="3068">
          <cell r="S3068">
            <v>345104.5</v>
          </cell>
          <cell r="BB3068" t="str">
            <v>Oransje</v>
          </cell>
        </row>
        <row r="3069">
          <cell r="S3069">
            <v>1403740</v>
          </cell>
        </row>
        <row r="3070">
          <cell r="S3070">
            <v>196750</v>
          </cell>
        </row>
        <row r="3071">
          <cell r="S3071">
            <v>2523595</v>
          </cell>
        </row>
        <row r="3072">
          <cell r="S3072">
            <v>3564186</v>
          </cell>
          <cell r="BB3072" t="str">
            <v>Oransje</v>
          </cell>
        </row>
        <row r="3073">
          <cell r="S3073">
            <v>496700</v>
          </cell>
        </row>
        <row r="3074">
          <cell r="S3074">
            <v>929723</v>
          </cell>
          <cell r="BB3074" t="str">
            <v>Oransje</v>
          </cell>
        </row>
        <row r="3075">
          <cell r="S3075">
            <v>3825000</v>
          </cell>
        </row>
        <row r="3076">
          <cell r="S3076">
            <v>6797259</v>
          </cell>
        </row>
        <row r="3077">
          <cell r="S3077">
            <v>2479311</v>
          </cell>
        </row>
        <row r="3078">
          <cell r="S3078">
            <v>1046513.75</v>
          </cell>
          <cell r="BB3078" t="str">
            <v>Lys grønn</v>
          </cell>
        </row>
        <row r="3079">
          <cell r="S3079">
            <v>3180000</v>
          </cell>
          <cell r="BB3079" t="str">
            <v>Rød</v>
          </cell>
        </row>
        <row r="3080">
          <cell r="S3080">
            <v>1481725</v>
          </cell>
        </row>
        <row r="3081">
          <cell r="S3081">
            <v>2906250</v>
          </cell>
        </row>
        <row r="3082">
          <cell r="S3082">
            <v>1282500</v>
          </cell>
        </row>
        <row r="3083">
          <cell r="S3083">
            <v>2899461</v>
          </cell>
          <cell r="BB3083" t="str">
            <v>Lys grønn</v>
          </cell>
        </row>
        <row r="3084">
          <cell r="S3084">
            <v>1001503</v>
          </cell>
        </row>
        <row r="3085">
          <cell r="S3085">
            <v>1492500</v>
          </cell>
        </row>
        <row r="3086">
          <cell r="S3086">
            <v>2351571</v>
          </cell>
        </row>
        <row r="3087">
          <cell r="S3087">
            <v>3318306</v>
          </cell>
          <cell r="BB3087" t="str">
            <v>Oransje</v>
          </cell>
        </row>
        <row r="3088">
          <cell r="S3088">
            <v>3134291</v>
          </cell>
        </row>
        <row r="3089">
          <cell r="S3089">
            <v>1552708</v>
          </cell>
        </row>
        <row r="3090">
          <cell r="S3090">
            <v>1901003</v>
          </cell>
        </row>
        <row r="3091">
          <cell r="S3091">
            <v>2300000</v>
          </cell>
        </row>
        <row r="3092">
          <cell r="S3092">
            <v>1159995</v>
          </cell>
        </row>
        <row r="3093">
          <cell r="S3093">
            <v>6248499</v>
          </cell>
        </row>
        <row r="3094">
          <cell r="S3094">
            <v>1930315</v>
          </cell>
          <cell r="BB3094" t="str">
            <v>Oransje</v>
          </cell>
        </row>
        <row r="3095">
          <cell r="S3095">
            <v>540019</v>
          </cell>
        </row>
        <row r="3096">
          <cell r="S3096">
            <v>1312500</v>
          </cell>
          <cell r="BB3096" t="str">
            <v>Rød</v>
          </cell>
        </row>
        <row r="3097">
          <cell r="S3097">
            <v>2220554</v>
          </cell>
        </row>
        <row r="3098">
          <cell r="S3098">
            <v>2625000</v>
          </cell>
        </row>
        <row r="3099">
          <cell r="S3099">
            <v>1155555.75</v>
          </cell>
        </row>
        <row r="3100">
          <cell r="S3100">
            <v>1514577</v>
          </cell>
          <cell r="BB3100" t="str">
            <v>Grønn</v>
          </cell>
        </row>
        <row r="3101">
          <cell r="S3101">
            <v>509926</v>
          </cell>
        </row>
        <row r="3102">
          <cell r="S3102">
            <v>1471820</v>
          </cell>
        </row>
        <row r="3103">
          <cell r="S3103">
            <v>772454</v>
          </cell>
          <cell r="BB3103" t="str">
            <v>Oransje</v>
          </cell>
        </row>
        <row r="3104">
          <cell r="S3104">
            <v>2692500</v>
          </cell>
          <cell r="BB3104" t="str">
            <v>Oransje</v>
          </cell>
        </row>
        <row r="3105">
          <cell r="S3105">
            <v>2175000</v>
          </cell>
        </row>
        <row r="3106">
          <cell r="S3106">
            <v>1657500</v>
          </cell>
        </row>
        <row r="3107">
          <cell r="S3107">
            <v>660560</v>
          </cell>
        </row>
        <row r="3108">
          <cell r="S3108">
            <v>2156558</v>
          </cell>
        </row>
        <row r="3109">
          <cell r="S3109">
            <v>2775000</v>
          </cell>
        </row>
        <row r="3110">
          <cell r="S3110">
            <v>1856250</v>
          </cell>
          <cell r="BB3110" t="str">
            <v>Gul</v>
          </cell>
        </row>
        <row r="3111">
          <cell r="S3111">
            <v>1031390</v>
          </cell>
        </row>
        <row r="3112">
          <cell r="S3112">
            <v>645574.5</v>
          </cell>
          <cell r="BB3112" t="str">
            <v>Rød</v>
          </cell>
        </row>
        <row r="3113">
          <cell r="S3113">
            <v>1429481</v>
          </cell>
        </row>
        <row r="3114">
          <cell r="S3114">
            <v>4252991</v>
          </cell>
        </row>
        <row r="3115">
          <cell r="S3115">
            <v>1125000</v>
          </cell>
        </row>
        <row r="3116">
          <cell r="S3116">
            <v>351900</v>
          </cell>
        </row>
        <row r="3117">
          <cell r="S3117">
            <v>1800000</v>
          </cell>
          <cell r="BB3117" t="str">
            <v>Gul</v>
          </cell>
        </row>
        <row r="3118">
          <cell r="S3118">
            <v>3175608</v>
          </cell>
        </row>
        <row r="3119">
          <cell r="S3119">
            <v>3012205</v>
          </cell>
        </row>
        <row r="3120">
          <cell r="S3120">
            <v>1837500</v>
          </cell>
        </row>
        <row r="3121">
          <cell r="S3121">
            <v>2534269</v>
          </cell>
        </row>
        <row r="3122">
          <cell r="S3122">
            <v>4951394.3600000003</v>
          </cell>
        </row>
        <row r="3123">
          <cell r="S3123">
            <v>1009858</v>
          </cell>
          <cell r="BB3123" t="str">
            <v>Oransje</v>
          </cell>
        </row>
        <row r="3124">
          <cell r="S3124">
            <v>406855.25</v>
          </cell>
          <cell r="BB3124" t="str">
            <v>Oransje</v>
          </cell>
        </row>
        <row r="3125">
          <cell r="S3125">
            <v>2587500</v>
          </cell>
        </row>
        <row r="3126">
          <cell r="S3126">
            <v>2151777</v>
          </cell>
        </row>
        <row r="3127">
          <cell r="S3127">
            <v>510752</v>
          </cell>
        </row>
        <row r="3128">
          <cell r="S3128">
            <v>2062500</v>
          </cell>
          <cell r="BB3128" t="str">
            <v>Oransje</v>
          </cell>
        </row>
        <row r="3129">
          <cell r="S3129">
            <v>1462500</v>
          </cell>
        </row>
        <row r="3130">
          <cell r="S3130">
            <v>2482500</v>
          </cell>
          <cell r="BB3130" t="str">
            <v>Gul</v>
          </cell>
        </row>
        <row r="3131">
          <cell r="S3131">
            <v>3450000</v>
          </cell>
        </row>
        <row r="3132">
          <cell r="S3132">
            <v>960208</v>
          </cell>
        </row>
        <row r="3133">
          <cell r="S3133">
            <v>739606</v>
          </cell>
        </row>
        <row r="3134">
          <cell r="S3134">
            <v>2025000</v>
          </cell>
        </row>
        <row r="3135">
          <cell r="S3135">
            <v>1083561</v>
          </cell>
        </row>
        <row r="3136">
          <cell r="S3136">
            <v>1395791.44</v>
          </cell>
        </row>
        <row r="3137">
          <cell r="S3137">
            <v>2947500</v>
          </cell>
        </row>
        <row r="3138">
          <cell r="S3138">
            <v>1476427</v>
          </cell>
        </row>
        <row r="3139">
          <cell r="S3139">
            <v>2550000</v>
          </cell>
        </row>
        <row r="3140">
          <cell r="S3140">
            <v>4125000</v>
          </cell>
          <cell r="BB3140" t="str">
            <v>Gul</v>
          </cell>
        </row>
        <row r="3141">
          <cell r="S3141">
            <v>525710</v>
          </cell>
          <cell r="BB3141" t="str">
            <v>Rød</v>
          </cell>
        </row>
        <row r="3142">
          <cell r="S3142">
            <v>226773.3</v>
          </cell>
        </row>
        <row r="3143">
          <cell r="S3143">
            <v>468750</v>
          </cell>
          <cell r="BB3143" t="str">
            <v>Rød</v>
          </cell>
        </row>
        <row r="3144">
          <cell r="S3144">
            <v>955331</v>
          </cell>
        </row>
        <row r="3145">
          <cell r="S3145">
            <v>3300000</v>
          </cell>
        </row>
        <row r="3146">
          <cell r="S3146">
            <v>1537500</v>
          </cell>
          <cell r="BB3146" t="str">
            <v>Gul</v>
          </cell>
        </row>
        <row r="3147">
          <cell r="S3147">
            <v>1199432</v>
          </cell>
        </row>
        <row r="3148">
          <cell r="S3148">
            <v>3270000</v>
          </cell>
        </row>
        <row r="3149">
          <cell r="S3149">
            <v>1330000</v>
          </cell>
        </row>
        <row r="3150">
          <cell r="S3150">
            <v>2122500</v>
          </cell>
          <cell r="BB3150" t="str">
            <v>Rød</v>
          </cell>
        </row>
        <row r="3151">
          <cell r="S3151">
            <v>1245134</v>
          </cell>
        </row>
        <row r="3152">
          <cell r="S3152">
            <v>284532</v>
          </cell>
        </row>
        <row r="3153">
          <cell r="S3153">
            <v>2439688</v>
          </cell>
          <cell r="BB3153" t="str">
            <v>Gul</v>
          </cell>
        </row>
        <row r="3154">
          <cell r="S3154">
            <v>2250000</v>
          </cell>
        </row>
        <row r="3155">
          <cell r="S3155">
            <v>2685000</v>
          </cell>
        </row>
        <row r="3156">
          <cell r="S3156">
            <v>611036</v>
          </cell>
        </row>
        <row r="3157">
          <cell r="S3157">
            <v>1522275</v>
          </cell>
        </row>
        <row r="3158">
          <cell r="S3158">
            <v>1327500</v>
          </cell>
          <cell r="BB3158" t="str">
            <v>Gul</v>
          </cell>
        </row>
        <row r="3159">
          <cell r="S3159">
            <v>810210</v>
          </cell>
        </row>
        <row r="3160">
          <cell r="S3160">
            <v>2137149</v>
          </cell>
        </row>
        <row r="3161">
          <cell r="S3161">
            <v>532961</v>
          </cell>
        </row>
        <row r="3162">
          <cell r="S3162">
            <v>2062500</v>
          </cell>
        </row>
        <row r="3163">
          <cell r="S3163">
            <v>3450000</v>
          </cell>
          <cell r="BB3163" t="str">
            <v>Oransje</v>
          </cell>
        </row>
        <row r="3164">
          <cell r="S3164">
            <v>1192500</v>
          </cell>
          <cell r="BB3164" t="str">
            <v>Gul</v>
          </cell>
        </row>
        <row r="3165">
          <cell r="S3165">
            <v>2544334</v>
          </cell>
        </row>
        <row r="3166">
          <cell r="S3166">
            <v>654757</v>
          </cell>
        </row>
        <row r="3167">
          <cell r="S3167">
            <v>1327500</v>
          </cell>
        </row>
        <row r="3168">
          <cell r="S3168">
            <v>174787</v>
          </cell>
        </row>
        <row r="3169">
          <cell r="S3169">
            <v>6754489</v>
          </cell>
          <cell r="BB3169" t="str">
            <v>Oransje</v>
          </cell>
        </row>
        <row r="3170">
          <cell r="S3170">
            <v>3607500</v>
          </cell>
        </row>
        <row r="3171">
          <cell r="S3171">
            <v>2915346</v>
          </cell>
          <cell r="BB3171" t="str">
            <v>Oransje</v>
          </cell>
        </row>
        <row r="3172">
          <cell r="S3172">
            <v>1113732</v>
          </cell>
        </row>
        <row r="3173">
          <cell r="S3173">
            <v>1125000</v>
          </cell>
        </row>
        <row r="3174">
          <cell r="S3174">
            <v>1612500</v>
          </cell>
          <cell r="BB3174" t="str">
            <v>Oransje</v>
          </cell>
        </row>
        <row r="3175">
          <cell r="S3175">
            <v>1477500</v>
          </cell>
        </row>
        <row r="3176">
          <cell r="S3176">
            <v>295534</v>
          </cell>
        </row>
        <row r="3177">
          <cell r="S3177">
            <v>1635000</v>
          </cell>
        </row>
        <row r="3178">
          <cell r="S3178">
            <v>3224869</v>
          </cell>
        </row>
        <row r="3179">
          <cell r="S3179">
            <v>1126861</v>
          </cell>
        </row>
        <row r="3180">
          <cell r="S3180">
            <v>1222276</v>
          </cell>
        </row>
        <row r="3181">
          <cell r="S3181">
            <v>3525000</v>
          </cell>
          <cell r="BB3181" t="str">
            <v>Oransje</v>
          </cell>
        </row>
        <row r="3182">
          <cell r="S3182">
            <v>1665000</v>
          </cell>
          <cell r="BB3182" t="str">
            <v>Oransje</v>
          </cell>
        </row>
        <row r="3183">
          <cell r="S3183">
            <v>1800000</v>
          </cell>
          <cell r="BB3183" t="str">
            <v>Rød</v>
          </cell>
        </row>
        <row r="3184">
          <cell r="S3184">
            <v>1635000</v>
          </cell>
          <cell r="BB3184" t="str">
            <v>Rød</v>
          </cell>
        </row>
        <row r="3185">
          <cell r="S3185">
            <v>2157031.1</v>
          </cell>
          <cell r="BB3185" t="str">
            <v>Oransje</v>
          </cell>
        </row>
        <row r="3186">
          <cell r="S3186">
            <v>2327179</v>
          </cell>
        </row>
        <row r="3187">
          <cell r="S3187">
            <v>363851</v>
          </cell>
        </row>
        <row r="3188">
          <cell r="S3188">
            <v>506250</v>
          </cell>
        </row>
        <row r="3189">
          <cell r="S3189">
            <v>695597</v>
          </cell>
        </row>
        <row r="3190">
          <cell r="S3190">
            <v>2925000</v>
          </cell>
          <cell r="BB3190" t="str">
            <v>Gul</v>
          </cell>
        </row>
        <row r="3191">
          <cell r="S3191">
            <v>1312769.76</v>
          </cell>
          <cell r="BB3191" t="str">
            <v>Rød</v>
          </cell>
        </row>
        <row r="3192">
          <cell r="S3192">
            <v>2750266</v>
          </cell>
        </row>
        <row r="3193">
          <cell r="S3193">
            <v>3375000</v>
          </cell>
          <cell r="BB3193" t="str">
            <v>Oransje</v>
          </cell>
        </row>
        <row r="3194">
          <cell r="S3194">
            <v>2557500</v>
          </cell>
        </row>
        <row r="3195">
          <cell r="S3195">
            <v>565336</v>
          </cell>
        </row>
        <row r="3196">
          <cell r="S3196">
            <v>4042500</v>
          </cell>
          <cell r="BB3196" t="str">
            <v>Oransje</v>
          </cell>
        </row>
        <row r="3197">
          <cell r="S3197">
            <v>3667500</v>
          </cell>
        </row>
        <row r="3198">
          <cell r="S3198">
            <v>1656312</v>
          </cell>
          <cell r="BB3198" t="str">
            <v>Oransje</v>
          </cell>
        </row>
        <row r="3199">
          <cell r="S3199">
            <v>1676250</v>
          </cell>
          <cell r="BB3199" t="str">
            <v>Rød</v>
          </cell>
        </row>
        <row r="3200">
          <cell r="S3200">
            <v>6455331</v>
          </cell>
          <cell r="BB3200" t="str">
            <v>Rød</v>
          </cell>
        </row>
        <row r="3201">
          <cell r="S3201">
            <v>2521250</v>
          </cell>
        </row>
        <row r="3202">
          <cell r="S3202">
            <v>463893</v>
          </cell>
        </row>
        <row r="3203">
          <cell r="S3203">
            <v>1349531</v>
          </cell>
        </row>
        <row r="3204">
          <cell r="S3204">
            <v>1884407</v>
          </cell>
        </row>
        <row r="3205">
          <cell r="S3205">
            <v>870579.47</v>
          </cell>
        </row>
        <row r="3206">
          <cell r="S3206">
            <v>768092</v>
          </cell>
        </row>
        <row r="3207">
          <cell r="S3207">
            <v>965205</v>
          </cell>
        </row>
        <row r="3208">
          <cell r="S3208">
            <v>2103750</v>
          </cell>
          <cell r="BB3208" t="str">
            <v>Rød</v>
          </cell>
        </row>
        <row r="3209">
          <cell r="S3209">
            <v>434723</v>
          </cell>
        </row>
        <row r="3210">
          <cell r="S3210">
            <v>2250000</v>
          </cell>
        </row>
        <row r="3211">
          <cell r="S3211">
            <v>1401920.53</v>
          </cell>
        </row>
        <row r="3212">
          <cell r="S3212">
            <v>3600000</v>
          </cell>
        </row>
        <row r="3213">
          <cell r="S3213">
            <v>1159593</v>
          </cell>
          <cell r="BB3213" t="str">
            <v>Oransje</v>
          </cell>
        </row>
        <row r="3214">
          <cell r="S3214">
            <v>2250000</v>
          </cell>
        </row>
        <row r="3215">
          <cell r="S3215">
            <v>3337500</v>
          </cell>
        </row>
        <row r="3216">
          <cell r="S3216">
            <v>1695000</v>
          </cell>
        </row>
        <row r="3217">
          <cell r="S3217">
            <v>531885</v>
          </cell>
        </row>
        <row r="3218">
          <cell r="S3218">
            <v>1192500</v>
          </cell>
          <cell r="BB3218" t="str">
            <v>Rød</v>
          </cell>
        </row>
        <row r="3219">
          <cell r="S3219">
            <v>2062500</v>
          </cell>
          <cell r="BB3219" t="str">
            <v>Oransje</v>
          </cell>
        </row>
        <row r="3220">
          <cell r="S3220">
            <v>3607915</v>
          </cell>
        </row>
        <row r="3221">
          <cell r="S3221">
            <v>1890000</v>
          </cell>
        </row>
        <row r="3222">
          <cell r="S3222">
            <v>1582906</v>
          </cell>
        </row>
        <row r="3223">
          <cell r="S3223">
            <v>3217904</v>
          </cell>
        </row>
        <row r="3224">
          <cell r="S3224">
            <v>117160</v>
          </cell>
        </row>
        <row r="3225">
          <cell r="S3225">
            <v>2812500</v>
          </cell>
        </row>
        <row r="3226">
          <cell r="S3226">
            <v>2400000</v>
          </cell>
          <cell r="BB3226" t="str">
            <v>Oransje</v>
          </cell>
        </row>
        <row r="3227">
          <cell r="S3227">
            <v>1500000</v>
          </cell>
        </row>
        <row r="3228">
          <cell r="S3228">
            <v>1575000</v>
          </cell>
        </row>
        <row r="3229">
          <cell r="S3229">
            <v>2141408</v>
          </cell>
        </row>
        <row r="3230">
          <cell r="S3230">
            <v>1192500</v>
          </cell>
          <cell r="BB3230" t="str">
            <v>Rød</v>
          </cell>
        </row>
        <row r="3231">
          <cell r="S3231">
            <v>1408275</v>
          </cell>
        </row>
        <row r="3232">
          <cell r="S3232">
            <v>1361319</v>
          </cell>
          <cell r="BB3232" t="str">
            <v>Oransje</v>
          </cell>
        </row>
        <row r="3233">
          <cell r="S3233">
            <v>1951824</v>
          </cell>
          <cell r="BB3233" t="str">
            <v>Oransje</v>
          </cell>
        </row>
        <row r="3234">
          <cell r="S3234">
            <v>1377715</v>
          </cell>
        </row>
        <row r="3235">
          <cell r="S3235">
            <v>1800000</v>
          </cell>
        </row>
        <row r="3236">
          <cell r="S3236">
            <v>1950000</v>
          </cell>
          <cell r="BB3236" t="str">
            <v>Oransje</v>
          </cell>
        </row>
        <row r="3237">
          <cell r="S3237">
            <v>4125000</v>
          </cell>
          <cell r="BB3237" t="str">
            <v>Oransje</v>
          </cell>
        </row>
        <row r="3238">
          <cell r="S3238">
            <v>825000</v>
          </cell>
        </row>
        <row r="3239">
          <cell r="S3239">
            <v>1161053.5</v>
          </cell>
          <cell r="BB3239" t="str">
            <v>Rød</v>
          </cell>
        </row>
        <row r="3240">
          <cell r="S3240">
            <v>2133027</v>
          </cell>
        </row>
        <row r="3241">
          <cell r="S3241">
            <v>2718437.28</v>
          </cell>
        </row>
        <row r="3242">
          <cell r="S3242">
            <v>2890817</v>
          </cell>
        </row>
        <row r="3243">
          <cell r="S3243">
            <v>1044690</v>
          </cell>
          <cell r="BB3243" t="str">
            <v>Oransje</v>
          </cell>
        </row>
        <row r="3244">
          <cell r="S3244">
            <v>3399294.57</v>
          </cell>
        </row>
        <row r="3245">
          <cell r="S3245">
            <v>3855000</v>
          </cell>
        </row>
        <row r="3246">
          <cell r="S3246">
            <v>3479686</v>
          </cell>
          <cell r="BB3246" t="str">
            <v>Gul</v>
          </cell>
        </row>
        <row r="3247">
          <cell r="S3247">
            <v>2677500</v>
          </cell>
          <cell r="BB3247" t="str">
            <v>Gul</v>
          </cell>
        </row>
        <row r="3248">
          <cell r="S3248">
            <v>890413</v>
          </cell>
        </row>
        <row r="3249">
          <cell r="S3249">
            <v>1712262.49</v>
          </cell>
        </row>
        <row r="3250">
          <cell r="S3250">
            <v>3787500</v>
          </cell>
        </row>
        <row r="3251">
          <cell r="S3251">
            <v>1845000</v>
          </cell>
        </row>
        <row r="3252">
          <cell r="S3252">
            <v>557556</v>
          </cell>
        </row>
        <row r="3253">
          <cell r="S3253">
            <v>1965272</v>
          </cell>
          <cell r="BB3253" t="str">
            <v>Gul</v>
          </cell>
        </row>
        <row r="3254">
          <cell r="S3254">
            <v>1704059</v>
          </cell>
        </row>
        <row r="3255">
          <cell r="S3255">
            <v>2325000</v>
          </cell>
        </row>
        <row r="3256">
          <cell r="S3256">
            <v>1837500</v>
          </cell>
        </row>
        <row r="3257">
          <cell r="S3257">
            <v>1290284.5</v>
          </cell>
          <cell r="BB3257" t="str">
            <v>Rød</v>
          </cell>
        </row>
        <row r="3258">
          <cell r="S3258">
            <v>1337510</v>
          </cell>
        </row>
        <row r="3259">
          <cell r="S3259">
            <v>4875000</v>
          </cell>
        </row>
        <row r="3260">
          <cell r="S3260">
            <v>1372500</v>
          </cell>
        </row>
        <row r="3261">
          <cell r="S3261">
            <v>2392500</v>
          </cell>
        </row>
        <row r="3262">
          <cell r="S3262">
            <v>2855797</v>
          </cell>
        </row>
        <row r="3263">
          <cell r="S3263">
            <v>1650000</v>
          </cell>
          <cell r="BB3263" t="str">
            <v>Oransje</v>
          </cell>
        </row>
        <row r="3264">
          <cell r="S3264">
            <v>1564503.81</v>
          </cell>
        </row>
        <row r="3265">
          <cell r="S3265">
            <v>780443.67</v>
          </cell>
        </row>
        <row r="3266">
          <cell r="S3266">
            <v>975343</v>
          </cell>
        </row>
        <row r="3267">
          <cell r="S3267">
            <v>1743862</v>
          </cell>
          <cell r="BB3267" t="str">
            <v>Gul</v>
          </cell>
        </row>
        <row r="3268">
          <cell r="S3268">
            <v>2070000</v>
          </cell>
        </row>
        <row r="3269">
          <cell r="S3269">
            <v>683995</v>
          </cell>
        </row>
        <row r="3270">
          <cell r="S3270">
            <v>487500</v>
          </cell>
          <cell r="BB3270" t="str">
            <v>Gul</v>
          </cell>
        </row>
        <row r="3271">
          <cell r="S3271">
            <v>2760000</v>
          </cell>
        </row>
        <row r="3272">
          <cell r="S3272">
            <v>3509280</v>
          </cell>
        </row>
        <row r="3273">
          <cell r="S3273">
            <v>1006492</v>
          </cell>
        </row>
        <row r="3274">
          <cell r="S3274">
            <v>1725000</v>
          </cell>
        </row>
        <row r="3275">
          <cell r="S3275">
            <v>1153379</v>
          </cell>
        </row>
        <row r="3276">
          <cell r="S3276">
            <v>1438154</v>
          </cell>
          <cell r="BB3276" t="str">
            <v>Oransje</v>
          </cell>
        </row>
        <row r="3277">
          <cell r="S3277">
            <v>1879416</v>
          </cell>
        </row>
        <row r="3278">
          <cell r="S3278">
            <v>1665000</v>
          </cell>
          <cell r="BB3278" t="str">
            <v>Rød</v>
          </cell>
        </row>
        <row r="3279">
          <cell r="S3279">
            <v>947268</v>
          </cell>
          <cell r="BB3279" t="str">
            <v>Gul</v>
          </cell>
        </row>
        <row r="3280">
          <cell r="S3280">
            <v>2775000</v>
          </cell>
          <cell r="BB3280" t="str">
            <v>Oransje</v>
          </cell>
        </row>
        <row r="3281">
          <cell r="S3281">
            <v>902122</v>
          </cell>
        </row>
        <row r="3282">
          <cell r="S3282">
            <v>881824</v>
          </cell>
        </row>
        <row r="3283">
          <cell r="S3283">
            <v>5051631</v>
          </cell>
        </row>
        <row r="3284">
          <cell r="S3284">
            <v>1552500</v>
          </cell>
        </row>
        <row r="3285">
          <cell r="S3285">
            <v>3170000</v>
          </cell>
        </row>
        <row r="3286">
          <cell r="S3286">
            <v>1912500</v>
          </cell>
        </row>
        <row r="3287">
          <cell r="S3287">
            <v>1064619</v>
          </cell>
          <cell r="BB3287" t="str">
            <v>Rød</v>
          </cell>
        </row>
        <row r="3288">
          <cell r="S3288">
            <v>2955000</v>
          </cell>
          <cell r="BB3288" t="str">
            <v>Oransje</v>
          </cell>
        </row>
        <row r="3289">
          <cell r="S3289">
            <v>869465</v>
          </cell>
        </row>
        <row r="3290">
          <cell r="S3290">
            <v>397915</v>
          </cell>
        </row>
        <row r="3291">
          <cell r="S3291">
            <v>1290000</v>
          </cell>
        </row>
        <row r="3292">
          <cell r="S3292">
            <v>1590000</v>
          </cell>
        </row>
        <row r="3293">
          <cell r="S3293">
            <v>2317500</v>
          </cell>
        </row>
        <row r="3294">
          <cell r="S3294">
            <v>603410</v>
          </cell>
        </row>
        <row r="3295">
          <cell r="S3295">
            <v>522938</v>
          </cell>
        </row>
        <row r="3296">
          <cell r="S3296">
            <v>2379199</v>
          </cell>
        </row>
        <row r="3297">
          <cell r="S3297">
            <v>946907</v>
          </cell>
        </row>
        <row r="3298">
          <cell r="S3298">
            <v>1462500</v>
          </cell>
          <cell r="BB3298" t="str">
            <v>Oransje</v>
          </cell>
        </row>
        <row r="3299">
          <cell r="S3299">
            <v>1842669</v>
          </cell>
        </row>
        <row r="3300">
          <cell r="S3300">
            <v>1650000</v>
          </cell>
          <cell r="BB3300" t="str">
            <v>Oransje</v>
          </cell>
        </row>
        <row r="3301">
          <cell r="S3301">
            <v>2040000</v>
          </cell>
        </row>
        <row r="3302">
          <cell r="S3302">
            <v>711103</v>
          </cell>
        </row>
        <row r="3303">
          <cell r="S3303">
            <v>5602500</v>
          </cell>
        </row>
        <row r="3304">
          <cell r="S3304">
            <v>1687656</v>
          </cell>
        </row>
        <row r="3305">
          <cell r="S3305">
            <v>2767904</v>
          </cell>
        </row>
        <row r="3306">
          <cell r="S3306">
            <v>2182662</v>
          </cell>
          <cell r="BB3306" t="str">
            <v>Oransje</v>
          </cell>
        </row>
        <row r="3307">
          <cell r="S3307">
            <v>1884603</v>
          </cell>
        </row>
        <row r="3308">
          <cell r="S3308">
            <v>1012500</v>
          </cell>
          <cell r="BB3308" t="str">
            <v>Grønn</v>
          </cell>
        </row>
        <row r="3309">
          <cell r="S3309">
            <v>2016012.7</v>
          </cell>
        </row>
        <row r="3310">
          <cell r="S3310">
            <v>712769</v>
          </cell>
        </row>
        <row r="3311">
          <cell r="S3311">
            <v>2722500</v>
          </cell>
          <cell r="BB3311" t="str">
            <v>Oransje</v>
          </cell>
        </row>
        <row r="3312">
          <cell r="S3312">
            <v>272609</v>
          </cell>
          <cell r="BB3312" t="str">
            <v>Oransje</v>
          </cell>
        </row>
        <row r="3313">
          <cell r="S3313">
            <v>557552</v>
          </cell>
        </row>
        <row r="3314">
          <cell r="S3314">
            <v>2475000</v>
          </cell>
          <cell r="BB3314" t="str">
            <v>Gul</v>
          </cell>
        </row>
        <row r="3315">
          <cell r="S3315">
            <v>2690570</v>
          </cell>
        </row>
        <row r="3316">
          <cell r="S3316">
            <v>1930507</v>
          </cell>
        </row>
        <row r="3317">
          <cell r="S3317">
            <v>844550</v>
          </cell>
        </row>
        <row r="3318">
          <cell r="S3318">
            <v>2647500</v>
          </cell>
        </row>
        <row r="3319">
          <cell r="S3319">
            <v>1267500</v>
          </cell>
        </row>
        <row r="3320">
          <cell r="S3320">
            <v>1906735.5</v>
          </cell>
          <cell r="BB3320" t="str">
            <v>Gul</v>
          </cell>
        </row>
        <row r="3321">
          <cell r="S3321">
            <v>1898807</v>
          </cell>
        </row>
        <row r="3322">
          <cell r="S3322">
            <v>420418</v>
          </cell>
        </row>
        <row r="3323">
          <cell r="S3323">
            <v>2695536.25</v>
          </cell>
          <cell r="BB3323" t="str">
            <v>Rød</v>
          </cell>
        </row>
        <row r="3324">
          <cell r="S3324">
            <v>1500000</v>
          </cell>
          <cell r="BB3324" t="str">
            <v>Oransje</v>
          </cell>
        </row>
        <row r="3325">
          <cell r="S3325">
            <v>3600000</v>
          </cell>
        </row>
        <row r="3326">
          <cell r="S3326">
            <v>1864506</v>
          </cell>
        </row>
        <row r="3327">
          <cell r="S3327">
            <v>1202883.25</v>
          </cell>
        </row>
        <row r="3328">
          <cell r="S3328">
            <v>1927500</v>
          </cell>
        </row>
        <row r="3329">
          <cell r="S3329">
            <v>459150</v>
          </cell>
        </row>
        <row r="3330">
          <cell r="S3330">
            <v>2557500</v>
          </cell>
          <cell r="BB3330" t="str">
            <v>Oransje</v>
          </cell>
        </row>
        <row r="3331">
          <cell r="S3331">
            <v>1262714</v>
          </cell>
        </row>
        <row r="3332">
          <cell r="S3332">
            <v>1269004</v>
          </cell>
        </row>
        <row r="3333">
          <cell r="S3333">
            <v>3080800</v>
          </cell>
          <cell r="BB3333" t="str">
            <v>Oransje</v>
          </cell>
        </row>
        <row r="3334">
          <cell r="S3334">
            <v>2400000</v>
          </cell>
        </row>
        <row r="3335">
          <cell r="S3335">
            <v>1847730</v>
          </cell>
        </row>
        <row r="3336">
          <cell r="S3336">
            <v>1897149.04</v>
          </cell>
        </row>
        <row r="3337">
          <cell r="S3337">
            <v>2850000</v>
          </cell>
          <cell r="BB3337" t="str">
            <v>Gul</v>
          </cell>
        </row>
        <row r="3338">
          <cell r="S3338">
            <v>1875000</v>
          </cell>
        </row>
        <row r="3339">
          <cell r="S3339">
            <v>2317500</v>
          </cell>
          <cell r="BB3339" t="str">
            <v>Oransje</v>
          </cell>
        </row>
        <row r="3340">
          <cell r="S3340">
            <v>1080000</v>
          </cell>
          <cell r="BB3340" t="str">
            <v>Rød</v>
          </cell>
        </row>
        <row r="3341">
          <cell r="S3341">
            <v>1410000</v>
          </cell>
          <cell r="BB3341" t="str">
            <v>Rød</v>
          </cell>
        </row>
        <row r="3342">
          <cell r="S3342">
            <v>1565814</v>
          </cell>
          <cell r="BB3342" t="str">
            <v>Oransje</v>
          </cell>
        </row>
        <row r="3343">
          <cell r="S3343">
            <v>3560402</v>
          </cell>
        </row>
        <row r="3344">
          <cell r="S3344">
            <v>1485000</v>
          </cell>
        </row>
        <row r="3345">
          <cell r="S3345">
            <v>1697676</v>
          </cell>
        </row>
        <row r="3346">
          <cell r="S3346">
            <v>2137500</v>
          </cell>
          <cell r="BB3346" t="str">
            <v>Gul</v>
          </cell>
        </row>
        <row r="3347">
          <cell r="S3347">
            <v>3130426</v>
          </cell>
        </row>
        <row r="3348">
          <cell r="S3348">
            <v>1462500</v>
          </cell>
        </row>
        <row r="3349">
          <cell r="S3349">
            <v>1425000</v>
          </cell>
        </row>
        <row r="3350">
          <cell r="S3350">
            <v>686146</v>
          </cell>
        </row>
        <row r="3351">
          <cell r="S3351">
            <v>325581</v>
          </cell>
        </row>
        <row r="3352">
          <cell r="S3352">
            <v>3615000</v>
          </cell>
        </row>
        <row r="3353">
          <cell r="S3353">
            <v>610883.15</v>
          </cell>
        </row>
        <row r="3354">
          <cell r="S3354">
            <v>3397500</v>
          </cell>
          <cell r="BB3354" t="str">
            <v>Oransje</v>
          </cell>
        </row>
        <row r="3355">
          <cell r="S3355">
            <v>1477500</v>
          </cell>
          <cell r="BB3355" t="str">
            <v>Gul</v>
          </cell>
        </row>
        <row r="3356">
          <cell r="S3356">
            <v>678609</v>
          </cell>
          <cell r="BB3356" t="str">
            <v>Oransje</v>
          </cell>
        </row>
        <row r="3357">
          <cell r="S3357">
            <v>2135078</v>
          </cell>
        </row>
        <row r="3358">
          <cell r="S3358">
            <v>1380000</v>
          </cell>
          <cell r="BB3358" t="str">
            <v>Gul</v>
          </cell>
        </row>
        <row r="3359">
          <cell r="S3359">
            <v>839286.25</v>
          </cell>
        </row>
        <row r="3360">
          <cell r="S3360">
            <v>4125000</v>
          </cell>
        </row>
        <row r="3361">
          <cell r="S3361">
            <v>3928199</v>
          </cell>
        </row>
        <row r="3362">
          <cell r="S3362">
            <v>2674333</v>
          </cell>
        </row>
        <row r="3363">
          <cell r="S3363">
            <v>1950000</v>
          </cell>
          <cell r="BB3363" t="str">
            <v>Oransje</v>
          </cell>
        </row>
        <row r="3364">
          <cell r="S3364">
            <v>1012500</v>
          </cell>
          <cell r="BB3364" t="str">
            <v>Gul</v>
          </cell>
        </row>
        <row r="3365">
          <cell r="S3365">
            <v>1912500</v>
          </cell>
          <cell r="BB3365" t="str">
            <v>Oransje</v>
          </cell>
        </row>
        <row r="3366">
          <cell r="S3366">
            <v>437822.75</v>
          </cell>
          <cell r="BB3366" t="str">
            <v>Rød</v>
          </cell>
        </row>
        <row r="3367">
          <cell r="S3367">
            <v>1673842</v>
          </cell>
        </row>
        <row r="3368">
          <cell r="S3368">
            <v>777916</v>
          </cell>
        </row>
        <row r="3369">
          <cell r="S3369">
            <v>1424611</v>
          </cell>
        </row>
        <row r="3370">
          <cell r="S3370">
            <v>1317907</v>
          </cell>
        </row>
        <row r="3371">
          <cell r="S3371">
            <v>3375000</v>
          </cell>
        </row>
        <row r="3372">
          <cell r="S3372">
            <v>1252500</v>
          </cell>
        </row>
        <row r="3373">
          <cell r="S3373">
            <v>1507500</v>
          </cell>
          <cell r="BB3373" t="str">
            <v>Gul</v>
          </cell>
        </row>
        <row r="3374">
          <cell r="S3374">
            <v>1777500</v>
          </cell>
        </row>
        <row r="3375">
          <cell r="S3375">
            <v>2148399</v>
          </cell>
          <cell r="BB3375" t="str">
            <v>Grønn</v>
          </cell>
        </row>
        <row r="3376">
          <cell r="S3376">
            <v>1462500</v>
          </cell>
        </row>
        <row r="3377">
          <cell r="S3377">
            <v>284582</v>
          </cell>
        </row>
        <row r="3378">
          <cell r="S3378">
            <v>1282839</v>
          </cell>
        </row>
        <row r="3379">
          <cell r="S3379">
            <v>1512033</v>
          </cell>
          <cell r="BB3379" t="str">
            <v>Oransje</v>
          </cell>
        </row>
        <row r="3380">
          <cell r="S3380">
            <v>2031137</v>
          </cell>
        </row>
        <row r="3381">
          <cell r="S3381">
            <v>4425000</v>
          </cell>
        </row>
        <row r="3382">
          <cell r="S3382">
            <v>622822</v>
          </cell>
          <cell r="BB3382" t="str">
            <v>Gul</v>
          </cell>
        </row>
        <row r="3383">
          <cell r="S3383">
            <v>2178697</v>
          </cell>
        </row>
        <row r="3384">
          <cell r="S3384">
            <v>1882500</v>
          </cell>
        </row>
        <row r="3385">
          <cell r="S3385">
            <v>313169</v>
          </cell>
        </row>
        <row r="3386">
          <cell r="S3386">
            <v>1912360</v>
          </cell>
        </row>
        <row r="3387">
          <cell r="S3387">
            <v>1390224</v>
          </cell>
          <cell r="BB3387" t="str">
            <v>Rød</v>
          </cell>
        </row>
        <row r="3388">
          <cell r="S3388">
            <v>5047500</v>
          </cell>
        </row>
        <row r="3389">
          <cell r="S3389">
            <v>1712582</v>
          </cell>
        </row>
        <row r="3390">
          <cell r="S3390">
            <v>482205</v>
          </cell>
        </row>
        <row r="3391">
          <cell r="S3391">
            <v>2298201</v>
          </cell>
          <cell r="BB3391" t="str">
            <v>Rød</v>
          </cell>
        </row>
        <row r="3392">
          <cell r="S3392">
            <v>2496548</v>
          </cell>
          <cell r="BB3392" t="str">
            <v>Oransje</v>
          </cell>
        </row>
        <row r="3393">
          <cell r="S3393">
            <v>2743321</v>
          </cell>
        </row>
        <row r="3394">
          <cell r="S3394">
            <v>2190000</v>
          </cell>
          <cell r="BB3394" t="str">
            <v>Rød</v>
          </cell>
        </row>
        <row r="3395">
          <cell r="S3395">
            <v>2250000</v>
          </cell>
        </row>
        <row r="3396">
          <cell r="S3396">
            <v>1687500</v>
          </cell>
          <cell r="BB3396" t="str">
            <v>Oransje</v>
          </cell>
        </row>
        <row r="3397">
          <cell r="S3397">
            <v>1738674.76</v>
          </cell>
        </row>
        <row r="3398">
          <cell r="S3398">
            <v>5175000</v>
          </cell>
        </row>
        <row r="3399">
          <cell r="S3399">
            <v>1732500</v>
          </cell>
        </row>
        <row r="3400">
          <cell r="S3400">
            <v>1635000</v>
          </cell>
          <cell r="BB3400" t="str">
            <v>Gul</v>
          </cell>
        </row>
        <row r="3401">
          <cell r="S3401">
            <v>746925</v>
          </cell>
        </row>
        <row r="3402">
          <cell r="S3402">
            <v>1299177</v>
          </cell>
          <cell r="BB3402" t="str">
            <v>Rød</v>
          </cell>
        </row>
        <row r="3403">
          <cell r="S3403">
            <v>1374082</v>
          </cell>
        </row>
        <row r="3404">
          <cell r="S3404">
            <v>1087500</v>
          </cell>
        </row>
        <row r="3405">
          <cell r="S3405">
            <v>5700000</v>
          </cell>
          <cell r="BB3405" t="str">
            <v>Oransje</v>
          </cell>
        </row>
        <row r="3406">
          <cell r="S3406">
            <v>1428425</v>
          </cell>
        </row>
        <row r="3407">
          <cell r="S3407">
            <v>1845000</v>
          </cell>
        </row>
        <row r="3408">
          <cell r="S3408">
            <v>3345112</v>
          </cell>
        </row>
        <row r="3409">
          <cell r="S3409">
            <v>748399.07</v>
          </cell>
          <cell r="BB3409" t="str">
            <v>Rød</v>
          </cell>
        </row>
        <row r="3410">
          <cell r="S3410">
            <v>2100000</v>
          </cell>
        </row>
        <row r="3411">
          <cell r="S3411">
            <v>692574</v>
          </cell>
        </row>
        <row r="3412">
          <cell r="S3412">
            <v>2071057</v>
          </cell>
        </row>
        <row r="3413">
          <cell r="S3413">
            <v>1652533</v>
          </cell>
        </row>
        <row r="3414">
          <cell r="S3414">
            <v>5295000</v>
          </cell>
        </row>
        <row r="3415">
          <cell r="S3415">
            <v>3075000</v>
          </cell>
        </row>
        <row r="3416">
          <cell r="S3416">
            <v>2662500</v>
          </cell>
        </row>
        <row r="3417">
          <cell r="S3417">
            <v>2182500</v>
          </cell>
          <cell r="BB3417" t="str">
            <v>Rød</v>
          </cell>
        </row>
        <row r="3418">
          <cell r="S3418">
            <v>2248119</v>
          </cell>
        </row>
        <row r="3419">
          <cell r="S3419">
            <v>1047037</v>
          </cell>
        </row>
        <row r="3420">
          <cell r="S3420">
            <v>2464941</v>
          </cell>
        </row>
        <row r="3421">
          <cell r="S3421">
            <v>1840734</v>
          </cell>
        </row>
        <row r="3422">
          <cell r="S3422">
            <v>3394433</v>
          </cell>
        </row>
        <row r="3423">
          <cell r="S3423">
            <v>698339</v>
          </cell>
        </row>
        <row r="3424">
          <cell r="S3424">
            <v>2422500</v>
          </cell>
          <cell r="BB3424" t="str">
            <v>Oransje</v>
          </cell>
        </row>
        <row r="3425">
          <cell r="S3425">
            <v>1800000</v>
          </cell>
        </row>
        <row r="3426">
          <cell r="S3426">
            <v>1867500</v>
          </cell>
          <cell r="BB3426" t="str">
            <v>Gul</v>
          </cell>
        </row>
        <row r="3427">
          <cell r="S3427">
            <v>718216</v>
          </cell>
        </row>
        <row r="3428">
          <cell r="S3428">
            <v>1481434.8</v>
          </cell>
          <cell r="BB3428" t="str">
            <v>Gul</v>
          </cell>
        </row>
        <row r="3429">
          <cell r="S3429">
            <v>2093694</v>
          </cell>
        </row>
        <row r="3430">
          <cell r="S3430">
            <v>1573500</v>
          </cell>
        </row>
        <row r="3431">
          <cell r="S3431">
            <v>325802</v>
          </cell>
        </row>
        <row r="3432">
          <cell r="S3432">
            <v>1464919</v>
          </cell>
        </row>
        <row r="3433">
          <cell r="S3433">
            <v>1200000</v>
          </cell>
        </row>
        <row r="3434">
          <cell r="S3434">
            <v>3128972</v>
          </cell>
        </row>
        <row r="3435">
          <cell r="S3435">
            <v>4020000</v>
          </cell>
        </row>
        <row r="3436">
          <cell r="S3436">
            <v>3253618</v>
          </cell>
        </row>
        <row r="3437">
          <cell r="S3437">
            <v>342408</v>
          </cell>
          <cell r="BB3437" t="str">
            <v>Rød</v>
          </cell>
        </row>
        <row r="3438">
          <cell r="S3438">
            <v>1518947.25</v>
          </cell>
        </row>
        <row r="3439">
          <cell r="S3439">
            <v>4706250</v>
          </cell>
        </row>
        <row r="3440">
          <cell r="S3440">
            <v>1707385</v>
          </cell>
        </row>
        <row r="3441">
          <cell r="S3441">
            <v>313025</v>
          </cell>
        </row>
        <row r="3442">
          <cell r="S3442">
            <v>1033871.58</v>
          </cell>
        </row>
        <row r="3443">
          <cell r="S3443">
            <v>1987500</v>
          </cell>
        </row>
        <row r="3444">
          <cell r="S3444">
            <v>1837500</v>
          </cell>
        </row>
        <row r="3445">
          <cell r="S3445">
            <v>600492</v>
          </cell>
        </row>
        <row r="3446">
          <cell r="S3446">
            <v>1871816.71</v>
          </cell>
        </row>
        <row r="3447">
          <cell r="S3447">
            <v>2467500</v>
          </cell>
          <cell r="BB3447" t="str">
            <v>Gul</v>
          </cell>
        </row>
        <row r="3448">
          <cell r="S3448">
            <v>1928254</v>
          </cell>
        </row>
        <row r="3449">
          <cell r="S3449">
            <v>2525528.29</v>
          </cell>
          <cell r="BB3449" t="str">
            <v>Oransje</v>
          </cell>
        </row>
        <row r="3450">
          <cell r="S3450">
            <v>1458060</v>
          </cell>
        </row>
        <row r="3451">
          <cell r="S3451">
            <v>2681449</v>
          </cell>
        </row>
        <row r="3452">
          <cell r="S3452">
            <v>2779358</v>
          </cell>
          <cell r="BB3452" t="str">
            <v>Oransje</v>
          </cell>
        </row>
        <row r="3453">
          <cell r="S3453">
            <v>1209666</v>
          </cell>
        </row>
        <row r="3454">
          <cell r="S3454">
            <v>1470000</v>
          </cell>
        </row>
        <row r="3455">
          <cell r="S3455">
            <v>1781787.5</v>
          </cell>
          <cell r="BB3455" t="str">
            <v>Grønn</v>
          </cell>
        </row>
        <row r="3456">
          <cell r="S3456">
            <v>1350000</v>
          </cell>
          <cell r="BB3456" t="str">
            <v>Rød</v>
          </cell>
        </row>
        <row r="3457">
          <cell r="S3457">
            <v>2175962</v>
          </cell>
        </row>
        <row r="3458">
          <cell r="S3458">
            <v>833000</v>
          </cell>
        </row>
        <row r="3459">
          <cell r="S3459">
            <v>2055000</v>
          </cell>
        </row>
        <row r="3460">
          <cell r="S3460">
            <v>2205000</v>
          </cell>
        </row>
        <row r="3461">
          <cell r="S3461">
            <v>1875542</v>
          </cell>
        </row>
        <row r="3462">
          <cell r="S3462">
            <v>3022500</v>
          </cell>
        </row>
        <row r="3463">
          <cell r="S3463">
            <v>368833</v>
          </cell>
        </row>
        <row r="3464">
          <cell r="S3464">
            <v>1767982</v>
          </cell>
        </row>
        <row r="3465">
          <cell r="S3465">
            <v>2610000</v>
          </cell>
        </row>
        <row r="3466">
          <cell r="S3466">
            <v>1152701</v>
          </cell>
        </row>
        <row r="3467">
          <cell r="S3467">
            <v>1475000</v>
          </cell>
        </row>
        <row r="3468">
          <cell r="S3468">
            <v>2504647</v>
          </cell>
        </row>
        <row r="3469">
          <cell r="S3469">
            <v>1230000</v>
          </cell>
          <cell r="BB3469" t="str">
            <v>Oransje</v>
          </cell>
        </row>
        <row r="3470">
          <cell r="S3470">
            <v>482348</v>
          </cell>
        </row>
        <row r="3471">
          <cell r="S3471">
            <v>4025000</v>
          </cell>
        </row>
        <row r="3472">
          <cell r="S3472">
            <v>209973</v>
          </cell>
        </row>
        <row r="3473">
          <cell r="S3473">
            <v>5639216</v>
          </cell>
        </row>
        <row r="3474">
          <cell r="S3474">
            <v>1777500</v>
          </cell>
          <cell r="BB3474" t="str">
            <v>Gul</v>
          </cell>
        </row>
        <row r="3475">
          <cell r="S3475">
            <v>3271066</v>
          </cell>
        </row>
        <row r="3476">
          <cell r="S3476">
            <v>1905000</v>
          </cell>
        </row>
        <row r="3477">
          <cell r="S3477">
            <v>1950000</v>
          </cell>
          <cell r="BB3477" t="str">
            <v>Oransje</v>
          </cell>
        </row>
        <row r="3478">
          <cell r="S3478">
            <v>5671625.9199999999</v>
          </cell>
        </row>
        <row r="3479">
          <cell r="S3479">
            <v>1995000</v>
          </cell>
        </row>
        <row r="3480">
          <cell r="S3480">
            <v>2006250</v>
          </cell>
          <cell r="BB3480" t="str">
            <v>Oransje</v>
          </cell>
        </row>
        <row r="3481">
          <cell r="S3481">
            <v>1237500</v>
          </cell>
          <cell r="BB3481" t="str">
            <v>Oransje</v>
          </cell>
        </row>
        <row r="3482">
          <cell r="S3482">
            <v>968887</v>
          </cell>
        </row>
        <row r="3483">
          <cell r="S3483">
            <v>1875000</v>
          </cell>
          <cell r="BB3483" t="str">
            <v>Oransje</v>
          </cell>
        </row>
        <row r="3484">
          <cell r="S3484">
            <v>2175000</v>
          </cell>
          <cell r="BB3484" t="str">
            <v>Gul</v>
          </cell>
        </row>
        <row r="3485">
          <cell r="S3485">
            <v>3356875</v>
          </cell>
        </row>
        <row r="3486">
          <cell r="S3486">
            <v>3667500</v>
          </cell>
        </row>
        <row r="3487">
          <cell r="S3487">
            <v>1987500</v>
          </cell>
          <cell r="BB3487" t="str">
            <v>Gul</v>
          </cell>
        </row>
        <row r="3488">
          <cell r="S3488">
            <v>5475000</v>
          </cell>
          <cell r="BB3488" t="str">
            <v>Gul</v>
          </cell>
        </row>
        <row r="3489">
          <cell r="S3489">
            <v>3112500</v>
          </cell>
          <cell r="BB3489" t="str">
            <v>Grønn</v>
          </cell>
        </row>
        <row r="3490">
          <cell r="S3490">
            <v>1097526</v>
          </cell>
        </row>
        <row r="3491">
          <cell r="S3491">
            <v>5175000</v>
          </cell>
        </row>
        <row r="3492">
          <cell r="S3492">
            <v>1320954</v>
          </cell>
          <cell r="BB3492" t="str">
            <v>Grønn</v>
          </cell>
        </row>
        <row r="3493">
          <cell r="S3493">
            <v>1000000</v>
          </cell>
        </row>
        <row r="3494">
          <cell r="S3494">
            <v>2820000</v>
          </cell>
        </row>
        <row r="3495">
          <cell r="S3495">
            <v>1378000</v>
          </cell>
        </row>
        <row r="3496">
          <cell r="S3496">
            <v>2094553</v>
          </cell>
        </row>
        <row r="3497">
          <cell r="S3497">
            <v>964140</v>
          </cell>
        </row>
        <row r="3498">
          <cell r="S3498">
            <v>1680000</v>
          </cell>
          <cell r="BB3498" t="str">
            <v>Oransje</v>
          </cell>
        </row>
        <row r="3499">
          <cell r="S3499">
            <v>1530239</v>
          </cell>
        </row>
        <row r="3500">
          <cell r="S3500">
            <v>1539176</v>
          </cell>
        </row>
        <row r="3501">
          <cell r="S3501">
            <v>1462500</v>
          </cell>
        </row>
        <row r="3502">
          <cell r="S3502">
            <v>1937627</v>
          </cell>
        </row>
        <row r="3503">
          <cell r="S3503">
            <v>2362500</v>
          </cell>
        </row>
        <row r="3504">
          <cell r="S3504">
            <v>1432782</v>
          </cell>
        </row>
        <row r="3505">
          <cell r="S3505">
            <v>2250000</v>
          </cell>
        </row>
        <row r="3506">
          <cell r="S3506">
            <v>1551428</v>
          </cell>
        </row>
        <row r="3507">
          <cell r="S3507">
            <v>3742500</v>
          </cell>
          <cell r="BB3507" t="str">
            <v>Gul</v>
          </cell>
        </row>
        <row r="3508">
          <cell r="S3508">
            <v>1313303</v>
          </cell>
        </row>
        <row r="3509">
          <cell r="S3509">
            <v>2362500</v>
          </cell>
        </row>
        <row r="3510">
          <cell r="S3510">
            <v>523640</v>
          </cell>
          <cell r="BB3510" t="str">
            <v>Oransje</v>
          </cell>
        </row>
        <row r="3511">
          <cell r="S3511">
            <v>1767850</v>
          </cell>
          <cell r="BB3511" t="str">
            <v>Oransje</v>
          </cell>
        </row>
        <row r="3512">
          <cell r="S3512">
            <v>2212500</v>
          </cell>
        </row>
        <row r="3513">
          <cell r="S3513">
            <v>1462500</v>
          </cell>
        </row>
        <row r="3514">
          <cell r="S3514">
            <v>1841250</v>
          </cell>
          <cell r="BB3514" t="str">
            <v>Oransje</v>
          </cell>
        </row>
        <row r="3515">
          <cell r="S3515">
            <v>684172.66</v>
          </cell>
          <cell r="BB3515" t="str">
            <v>Rød</v>
          </cell>
        </row>
        <row r="3516">
          <cell r="S3516">
            <v>665827.34</v>
          </cell>
          <cell r="BB3516" t="str">
            <v>Rød</v>
          </cell>
        </row>
        <row r="3517">
          <cell r="S3517">
            <v>2093563</v>
          </cell>
        </row>
        <row r="3518">
          <cell r="S3518">
            <v>2913750</v>
          </cell>
        </row>
        <row r="3519">
          <cell r="S3519">
            <v>2250000</v>
          </cell>
        </row>
        <row r="3520">
          <cell r="S3520">
            <v>1890000</v>
          </cell>
        </row>
        <row r="3521">
          <cell r="S3521">
            <v>2647363</v>
          </cell>
        </row>
        <row r="3522">
          <cell r="S3522">
            <v>2700000</v>
          </cell>
          <cell r="BB3522" t="str">
            <v>Gul</v>
          </cell>
        </row>
        <row r="3523">
          <cell r="S3523">
            <v>3605790</v>
          </cell>
        </row>
        <row r="3524">
          <cell r="S3524">
            <v>1269429</v>
          </cell>
        </row>
        <row r="3525">
          <cell r="S3525">
            <v>1425000</v>
          </cell>
          <cell r="BB3525" t="str">
            <v>Oransje</v>
          </cell>
        </row>
        <row r="3526">
          <cell r="S3526">
            <v>1274559</v>
          </cell>
        </row>
        <row r="3527">
          <cell r="S3527">
            <v>3112500</v>
          </cell>
        </row>
        <row r="3528">
          <cell r="S3528">
            <v>826945</v>
          </cell>
        </row>
        <row r="3529">
          <cell r="S3529">
            <v>1875000</v>
          </cell>
        </row>
        <row r="3530">
          <cell r="S3530">
            <v>2101370</v>
          </cell>
        </row>
        <row r="3531">
          <cell r="S3531">
            <v>885684</v>
          </cell>
        </row>
        <row r="3532">
          <cell r="S3532">
            <v>1687500</v>
          </cell>
        </row>
        <row r="3533">
          <cell r="S3533">
            <v>995548.25</v>
          </cell>
        </row>
        <row r="3534">
          <cell r="S3534">
            <v>1327500</v>
          </cell>
        </row>
        <row r="3535">
          <cell r="S3535">
            <v>1793271</v>
          </cell>
        </row>
        <row r="3536">
          <cell r="S3536">
            <v>1362344</v>
          </cell>
        </row>
        <row r="3537">
          <cell r="S3537">
            <v>897688</v>
          </cell>
        </row>
        <row r="3538">
          <cell r="S3538">
            <v>2324761</v>
          </cell>
        </row>
        <row r="3539">
          <cell r="S3539">
            <v>1298651</v>
          </cell>
        </row>
        <row r="3540">
          <cell r="S3540">
            <v>2812011</v>
          </cell>
        </row>
        <row r="3541">
          <cell r="S3541">
            <v>2117163</v>
          </cell>
        </row>
        <row r="3542">
          <cell r="S3542">
            <v>1858711.27</v>
          </cell>
        </row>
        <row r="3543">
          <cell r="S3543">
            <v>2016165</v>
          </cell>
        </row>
        <row r="3544">
          <cell r="S3544">
            <v>1012500</v>
          </cell>
        </row>
        <row r="3545">
          <cell r="S3545">
            <v>2135000</v>
          </cell>
        </row>
        <row r="3546">
          <cell r="S3546">
            <v>784287</v>
          </cell>
        </row>
        <row r="3547">
          <cell r="S3547">
            <v>4402500</v>
          </cell>
          <cell r="BB3547" t="str">
            <v>Rød</v>
          </cell>
        </row>
        <row r="3548">
          <cell r="S3548">
            <v>2200000</v>
          </cell>
        </row>
        <row r="3549">
          <cell r="S3549">
            <v>3157006</v>
          </cell>
        </row>
        <row r="3550">
          <cell r="S3550">
            <v>1545000</v>
          </cell>
        </row>
        <row r="3551">
          <cell r="S3551">
            <v>1917324</v>
          </cell>
        </row>
        <row r="3552">
          <cell r="S3552">
            <v>1275000</v>
          </cell>
          <cell r="BB3552" t="str">
            <v>Gul</v>
          </cell>
        </row>
        <row r="3553">
          <cell r="S3553">
            <v>1350000</v>
          </cell>
        </row>
        <row r="3554">
          <cell r="S3554">
            <v>2887500</v>
          </cell>
        </row>
        <row r="3555">
          <cell r="S3555">
            <v>1522500</v>
          </cell>
        </row>
        <row r="3556">
          <cell r="S3556">
            <v>1824307</v>
          </cell>
          <cell r="BB3556" t="str">
            <v>Gul</v>
          </cell>
        </row>
        <row r="3557">
          <cell r="S3557">
            <v>3815620.5</v>
          </cell>
        </row>
        <row r="3558">
          <cell r="S3558">
            <v>285598</v>
          </cell>
        </row>
        <row r="3559">
          <cell r="S3559">
            <v>1463810</v>
          </cell>
        </row>
        <row r="3560">
          <cell r="S3560">
            <v>732570</v>
          </cell>
        </row>
        <row r="3561">
          <cell r="S3561">
            <v>1271017</v>
          </cell>
        </row>
        <row r="3562">
          <cell r="S3562">
            <v>2100000</v>
          </cell>
        </row>
        <row r="3563">
          <cell r="S3563">
            <v>1537500</v>
          </cell>
          <cell r="BB3563" t="str">
            <v>Rød</v>
          </cell>
        </row>
        <row r="3564">
          <cell r="S3564">
            <v>2752500</v>
          </cell>
          <cell r="BB3564" t="str">
            <v>Oransje</v>
          </cell>
        </row>
        <row r="3565">
          <cell r="S3565">
            <v>1282500</v>
          </cell>
        </row>
        <row r="3566">
          <cell r="S3566">
            <v>1890000</v>
          </cell>
        </row>
        <row r="3567">
          <cell r="S3567">
            <v>1209186</v>
          </cell>
        </row>
        <row r="3568">
          <cell r="S3568">
            <v>2128897</v>
          </cell>
        </row>
        <row r="3569">
          <cell r="S3569">
            <v>3188425</v>
          </cell>
        </row>
        <row r="3570">
          <cell r="S3570">
            <v>2017148</v>
          </cell>
          <cell r="BB3570" t="str">
            <v>Oransje</v>
          </cell>
        </row>
        <row r="3571">
          <cell r="S3571">
            <v>1350000</v>
          </cell>
        </row>
        <row r="3572">
          <cell r="S3572">
            <v>2557500</v>
          </cell>
        </row>
        <row r="3573">
          <cell r="S3573">
            <v>2925000</v>
          </cell>
        </row>
        <row r="3574">
          <cell r="S3574">
            <v>2415000</v>
          </cell>
          <cell r="BB3574" t="str">
            <v>Gul</v>
          </cell>
        </row>
        <row r="3575">
          <cell r="S3575">
            <v>3645000</v>
          </cell>
        </row>
        <row r="3576">
          <cell r="S3576">
            <v>5174468</v>
          </cell>
        </row>
        <row r="3577">
          <cell r="S3577">
            <v>1676250</v>
          </cell>
        </row>
        <row r="3578">
          <cell r="S3578">
            <v>1387500</v>
          </cell>
        </row>
        <row r="3579">
          <cell r="S3579">
            <v>3865566</v>
          </cell>
        </row>
        <row r="3580">
          <cell r="S3580">
            <v>2280000</v>
          </cell>
        </row>
        <row r="3581">
          <cell r="S3581">
            <v>1167330.74</v>
          </cell>
          <cell r="BB3581" t="str">
            <v>Oransje</v>
          </cell>
        </row>
        <row r="3582">
          <cell r="S3582">
            <v>2059649</v>
          </cell>
        </row>
        <row r="3583">
          <cell r="S3583">
            <v>989045</v>
          </cell>
        </row>
        <row r="3584">
          <cell r="S3584">
            <v>4842183</v>
          </cell>
          <cell r="BB3584" t="str">
            <v>Gul</v>
          </cell>
        </row>
        <row r="3585">
          <cell r="S3585">
            <v>2807335</v>
          </cell>
        </row>
        <row r="3586">
          <cell r="S3586">
            <v>3112500</v>
          </cell>
          <cell r="BB3586" t="str">
            <v>Gul</v>
          </cell>
        </row>
        <row r="3587">
          <cell r="S3587">
            <v>3081419</v>
          </cell>
        </row>
        <row r="3588">
          <cell r="S3588">
            <v>3517500</v>
          </cell>
          <cell r="BB3588" t="str">
            <v>Rød</v>
          </cell>
        </row>
        <row r="3589">
          <cell r="S3589">
            <v>2187556</v>
          </cell>
        </row>
        <row r="3590">
          <cell r="S3590">
            <v>1964524</v>
          </cell>
        </row>
        <row r="3591">
          <cell r="S3591">
            <v>1985090</v>
          </cell>
        </row>
        <row r="3592">
          <cell r="S3592">
            <v>2137500</v>
          </cell>
        </row>
        <row r="3593">
          <cell r="S3593">
            <v>1875000</v>
          </cell>
        </row>
        <row r="3594">
          <cell r="S3594">
            <v>1615000</v>
          </cell>
        </row>
        <row r="3595">
          <cell r="S3595">
            <v>3495000</v>
          </cell>
          <cell r="BB3595" t="str">
            <v>Oransje</v>
          </cell>
        </row>
        <row r="3596">
          <cell r="S3596">
            <v>1912500</v>
          </cell>
          <cell r="BB3596" t="str">
            <v>Gul</v>
          </cell>
        </row>
        <row r="3597">
          <cell r="S3597">
            <v>1724429</v>
          </cell>
        </row>
        <row r="3598">
          <cell r="S3598">
            <v>3412500</v>
          </cell>
        </row>
        <row r="3599">
          <cell r="S3599">
            <v>1672500</v>
          </cell>
        </row>
        <row r="3600">
          <cell r="S3600">
            <v>1668649.25</v>
          </cell>
        </row>
        <row r="3601">
          <cell r="S3601">
            <v>1489466.75</v>
          </cell>
        </row>
        <row r="3602">
          <cell r="S3602">
            <v>1982432</v>
          </cell>
        </row>
        <row r="3603">
          <cell r="S3603">
            <v>975000</v>
          </cell>
        </row>
        <row r="3604">
          <cell r="S3604">
            <v>1862078</v>
          </cell>
        </row>
        <row r="3605">
          <cell r="S3605">
            <v>2051274</v>
          </cell>
          <cell r="BB3605" t="str">
            <v>Oransje</v>
          </cell>
        </row>
        <row r="3606">
          <cell r="S3606">
            <v>1462500</v>
          </cell>
        </row>
        <row r="3607">
          <cell r="S3607">
            <v>1912500</v>
          </cell>
        </row>
        <row r="3608">
          <cell r="S3608">
            <v>2992500</v>
          </cell>
          <cell r="BB3608" t="str">
            <v>Oransje</v>
          </cell>
        </row>
        <row r="3609">
          <cell r="S3609">
            <v>790428</v>
          </cell>
          <cell r="BB3609" t="str">
            <v>Rød</v>
          </cell>
        </row>
        <row r="3610">
          <cell r="S3610">
            <v>2002500</v>
          </cell>
        </row>
        <row r="3611">
          <cell r="S3611">
            <v>1987500</v>
          </cell>
        </row>
        <row r="3612">
          <cell r="S3612">
            <v>782069</v>
          </cell>
        </row>
        <row r="3613">
          <cell r="S3613">
            <v>2137500</v>
          </cell>
        </row>
        <row r="3614">
          <cell r="S3614">
            <v>2175000</v>
          </cell>
          <cell r="BB3614" t="str">
            <v>Oransje</v>
          </cell>
        </row>
        <row r="3615">
          <cell r="S3615">
            <v>1772685</v>
          </cell>
        </row>
        <row r="3616">
          <cell r="S3616">
            <v>3000000</v>
          </cell>
        </row>
        <row r="3617">
          <cell r="S3617">
            <v>1110000</v>
          </cell>
        </row>
        <row r="3618">
          <cell r="S3618">
            <v>1935000</v>
          </cell>
          <cell r="BB3618" t="str">
            <v>Oransje</v>
          </cell>
        </row>
        <row r="3619">
          <cell r="S3619">
            <v>1113750</v>
          </cell>
        </row>
        <row r="3620">
          <cell r="S3620">
            <v>1830000</v>
          </cell>
          <cell r="BB3620" t="str">
            <v>Gul</v>
          </cell>
        </row>
        <row r="3621">
          <cell r="S3621">
            <v>3517500</v>
          </cell>
        </row>
        <row r="3622">
          <cell r="S3622">
            <v>2989705.91</v>
          </cell>
        </row>
        <row r="3623">
          <cell r="S3623">
            <v>1702500</v>
          </cell>
          <cell r="BB3623" t="str">
            <v>Rød</v>
          </cell>
        </row>
        <row r="3624">
          <cell r="S3624">
            <v>1650000</v>
          </cell>
          <cell r="BB3624" t="str">
            <v>Gul</v>
          </cell>
        </row>
        <row r="3625">
          <cell r="S3625">
            <v>1540029</v>
          </cell>
        </row>
        <row r="3626">
          <cell r="S3626">
            <v>2055000</v>
          </cell>
        </row>
        <row r="3627">
          <cell r="S3627">
            <v>2684553</v>
          </cell>
        </row>
        <row r="3628">
          <cell r="S3628">
            <v>1070395</v>
          </cell>
          <cell r="BB3628" t="str">
            <v>Oransje</v>
          </cell>
        </row>
        <row r="3629">
          <cell r="S3629">
            <v>2022225</v>
          </cell>
        </row>
        <row r="3630">
          <cell r="S3630">
            <v>1816024</v>
          </cell>
        </row>
        <row r="3631">
          <cell r="S3631">
            <v>255130</v>
          </cell>
        </row>
        <row r="3632">
          <cell r="S3632">
            <v>2895000</v>
          </cell>
          <cell r="BB3632" t="str">
            <v>Gul</v>
          </cell>
        </row>
        <row r="3633">
          <cell r="S3633">
            <v>1425000</v>
          </cell>
        </row>
        <row r="3634">
          <cell r="S3634">
            <v>1425000</v>
          </cell>
          <cell r="BB3634" t="str">
            <v>Oransje</v>
          </cell>
        </row>
        <row r="3635">
          <cell r="S3635">
            <v>1243261</v>
          </cell>
          <cell r="BB3635" t="str">
            <v>Oransje</v>
          </cell>
        </row>
        <row r="3636">
          <cell r="S3636">
            <v>1950000</v>
          </cell>
          <cell r="BB3636" t="str">
            <v>Gul</v>
          </cell>
        </row>
        <row r="3637">
          <cell r="S3637">
            <v>1524382</v>
          </cell>
        </row>
        <row r="3638">
          <cell r="S3638">
            <v>2567503.5499999998</v>
          </cell>
        </row>
        <row r="3639">
          <cell r="S3639">
            <v>1650000</v>
          </cell>
        </row>
        <row r="3640">
          <cell r="S3640">
            <v>1210587</v>
          </cell>
          <cell r="BB3640" t="str">
            <v>Rød</v>
          </cell>
        </row>
        <row r="3641">
          <cell r="S3641">
            <v>2308966</v>
          </cell>
        </row>
        <row r="3642">
          <cell r="S3642">
            <v>1312500</v>
          </cell>
          <cell r="BB3642" t="str">
            <v>Oransje</v>
          </cell>
        </row>
        <row r="3643">
          <cell r="S3643">
            <v>1575000</v>
          </cell>
          <cell r="BB3643" t="str">
            <v>Rød</v>
          </cell>
        </row>
        <row r="3644">
          <cell r="S3644">
            <v>3000000</v>
          </cell>
          <cell r="BB3644" t="str">
            <v>Gul</v>
          </cell>
        </row>
        <row r="3645">
          <cell r="S3645">
            <v>2775000</v>
          </cell>
        </row>
        <row r="3646">
          <cell r="S3646">
            <v>2377500</v>
          </cell>
        </row>
        <row r="3647">
          <cell r="S3647">
            <v>1641149.7</v>
          </cell>
        </row>
        <row r="3648">
          <cell r="S3648">
            <v>1417375.25</v>
          </cell>
        </row>
        <row r="3649">
          <cell r="S3649">
            <v>1147500</v>
          </cell>
        </row>
        <row r="3650">
          <cell r="S3650">
            <v>2200000</v>
          </cell>
          <cell r="BB3650" t="str">
            <v>Oransje</v>
          </cell>
        </row>
        <row r="3651">
          <cell r="S3651">
            <v>1559595</v>
          </cell>
        </row>
        <row r="3652">
          <cell r="S3652">
            <v>2250000</v>
          </cell>
        </row>
        <row r="3653">
          <cell r="S3653">
            <v>1829118</v>
          </cell>
          <cell r="BB3653" t="str">
            <v>Oransje</v>
          </cell>
        </row>
        <row r="3654">
          <cell r="S3654">
            <v>1212875.5</v>
          </cell>
          <cell r="BB3654" t="str">
            <v>Gul</v>
          </cell>
        </row>
        <row r="3655">
          <cell r="S3655">
            <v>2175000</v>
          </cell>
          <cell r="BB3655" t="str">
            <v>Gul</v>
          </cell>
        </row>
        <row r="3656">
          <cell r="S3656">
            <v>424178</v>
          </cell>
        </row>
        <row r="3657">
          <cell r="S3657">
            <v>1598745</v>
          </cell>
          <cell r="BB3657" t="str">
            <v>Oransje</v>
          </cell>
        </row>
        <row r="3658">
          <cell r="S3658">
            <v>3150000</v>
          </cell>
        </row>
        <row r="3659">
          <cell r="S3659">
            <v>1239014</v>
          </cell>
          <cell r="BB3659" t="str">
            <v>Grønn</v>
          </cell>
        </row>
        <row r="3660">
          <cell r="S3660">
            <v>2752500</v>
          </cell>
        </row>
        <row r="3661">
          <cell r="S3661">
            <v>2100000</v>
          </cell>
        </row>
        <row r="3662">
          <cell r="S3662">
            <v>1462500</v>
          </cell>
        </row>
        <row r="3663">
          <cell r="S3663">
            <v>1470485</v>
          </cell>
        </row>
        <row r="3664">
          <cell r="S3664">
            <v>1387500</v>
          </cell>
          <cell r="BB3664" t="str">
            <v>Rød</v>
          </cell>
        </row>
        <row r="3665">
          <cell r="S3665">
            <v>1982593</v>
          </cell>
        </row>
        <row r="3666">
          <cell r="S3666">
            <v>2345222</v>
          </cell>
          <cell r="BB3666" t="str">
            <v>Gul</v>
          </cell>
        </row>
        <row r="3667">
          <cell r="S3667">
            <v>1550752</v>
          </cell>
        </row>
        <row r="3668">
          <cell r="S3668">
            <v>951641</v>
          </cell>
          <cell r="BB3668" t="str">
            <v>Oransje</v>
          </cell>
        </row>
        <row r="3669">
          <cell r="S3669">
            <v>1479400</v>
          </cell>
        </row>
        <row r="3670">
          <cell r="S3670">
            <v>1744210</v>
          </cell>
        </row>
        <row r="3671">
          <cell r="S3671">
            <v>370285</v>
          </cell>
          <cell r="BB3671" t="str">
            <v>Oransje</v>
          </cell>
        </row>
        <row r="3672">
          <cell r="S3672">
            <v>1974480</v>
          </cell>
          <cell r="BB3672" t="str">
            <v>Oransje</v>
          </cell>
        </row>
        <row r="3673">
          <cell r="S3673">
            <v>4258080</v>
          </cell>
        </row>
        <row r="3674">
          <cell r="S3674">
            <v>1890000</v>
          </cell>
        </row>
        <row r="3675">
          <cell r="S3675">
            <v>1530000</v>
          </cell>
        </row>
        <row r="3676">
          <cell r="S3676">
            <v>2452500</v>
          </cell>
          <cell r="BB3676" t="str">
            <v>Rød</v>
          </cell>
        </row>
        <row r="3677">
          <cell r="S3677">
            <v>199618</v>
          </cell>
        </row>
        <row r="3678">
          <cell r="S3678">
            <v>398281</v>
          </cell>
          <cell r="BB3678" t="str">
            <v>Gul</v>
          </cell>
        </row>
        <row r="3679">
          <cell r="S3679">
            <v>3000000</v>
          </cell>
          <cell r="BB3679" t="str">
            <v>Gul</v>
          </cell>
        </row>
        <row r="3680">
          <cell r="S3680">
            <v>2877273</v>
          </cell>
        </row>
        <row r="3681">
          <cell r="S3681">
            <v>1743518</v>
          </cell>
        </row>
        <row r="3682">
          <cell r="S3682">
            <v>1545000</v>
          </cell>
          <cell r="BB3682" t="str">
            <v>Oransje</v>
          </cell>
        </row>
        <row r="3683">
          <cell r="S3683">
            <v>957089</v>
          </cell>
        </row>
        <row r="3684">
          <cell r="S3684">
            <v>1097000</v>
          </cell>
        </row>
        <row r="3685">
          <cell r="S3685">
            <v>1572653</v>
          </cell>
        </row>
        <row r="3686">
          <cell r="S3686">
            <v>2100000</v>
          </cell>
        </row>
        <row r="3687">
          <cell r="S3687">
            <v>1597500</v>
          </cell>
        </row>
        <row r="3688">
          <cell r="S3688">
            <v>1309106</v>
          </cell>
        </row>
        <row r="3689">
          <cell r="S3689">
            <v>1322484</v>
          </cell>
        </row>
        <row r="3690">
          <cell r="S3690">
            <v>2213943</v>
          </cell>
        </row>
        <row r="3691">
          <cell r="S3691">
            <v>1800000</v>
          </cell>
        </row>
        <row r="3692">
          <cell r="S3692">
            <v>1611502</v>
          </cell>
        </row>
        <row r="3693">
          <cell r="S3693">
            <v>5498835</v>
          </cell>
          <cell r="BB3693" t="str">
            <v>Gul</v>
          </cell>
        </row>
        <row r="3694">
          <cell r="S3694">
            <v>1369275</v>
          </cell>
        </row>
        <row r="3695">
          <cell r="S3695">
            <v>1800318</v>
          </cell>
        </row>
        <row r="3696">
          <cell r="S3696">
            <v>930089</v>
          </cell>
        </row>
        <row r="3697">
          <cell r="S3697">
            <v>2953107</v>
          </cell>
        </row>
        <row r="3698">
          <cell r="S3698">
            <v>291195</v>
          </cell>
        </row>
        <row r="3699">
          <cell r="S3699">
            <v>1297500</v>
          </cell>
          <cell r="BB3699" t="str">
            <v>Gul</v>
          </cell>
        </row>
        <row r="3700">
          <cell r="S3700">
            <v>1305155.75</v>
          </cell>
        </row>
        <row r="3701">
          <cell r="S3701">
            <v>885981</v>
          </cell>
        </row>
        <row r="3702">
          <cell r="S3702">
            <v>2057836</v>
          </cell>
        </row>
        <row r="3703">
          <cell r="S3703">
            <v>1403765</v>
          </cell>
        </row>
        <row r="3704">
          <cell r="S3704">
            <v>2445000</v>
          </cell>
          <cell r="BB3704" t="str">
            <v>Oransje</v>
          </cell>
        </row>
        <row r="3705">
          <cell r="S3705">
            <v>766794</v>
          </cell>
        </row>
        <row r="3706">
          <cell r="S3706">
            <v>4019550</v>
          </cell>
          <cell r="BB3706" t="str">
            <v>Oransje</v>
          </cell>
        </row>
        <row r="3707">
          <cell r="S3707">
            <v>983630</v>
          </cell>
          <cell r="BB3707" t="str">
            <v>Rød</v>
          </cell>
        </row>
        <row r="3708">
          <cell r="S3708">
            <v>1552500</v>
          </cell>
        </row>
        <row r="3709">
          <cell r="S3709">
            <v>5405000</v>
          </cell>
        </row>
        <row r="3710">
          <cell r="S3710">
            <v>2534571</v>
          </cell>
        </row>
        <row r="3711">
          <cell r="S3711">
            <v>975000</v>
          </cell>
        </row>
        <row r="3712">
          <cell r="S3712">
            <v>2972604</v>
          </cell>
        </row>
        <row r="3713">
          <cell r="S3713">
            <v>2175000</v>
          </cell>
        </row>
        <row r="3714">
          <cell r="S3714">
            <v>1011166</v>
          </cell>
        </row>
        <row r="3715">
          <cell r="S3715">
            <v>867385</v>
          </cell>
        </row>
        <row r="3716">
          <cell r="S3716">
            <v>3337500</v>
          </cell>
          <cell r="BB3716" t="str">
            <v>Oransje</v>
          </cell>
        </row>
        <row r="3717">
          <cell r="S3717">
            <v>2250000</v>
          </cell>
          <cell r="BB3717" t="str">
            <v>Oransje</v>
          </cell>
        </row>
        <row r="3718">
          <cell r="S3718">
            <v>3322500</v>
          </cell>
          <cell r="BB3718" t="str">
            <v>Oransje</v>
          </cell>
        </row>
        <row r="3719">
          <cell r="S3719">
            <v>1650000</v>
          </cell>
          <cell r="BB3719" t="str">
            <v>Oransje</v>
          </cell>
        </row>
        <row r="3720">
          <cell r="S3720">
            <v>1920000</v>
          </cell>
          <cell r="BB3720" t="str">
            <v>Gul</v>
          </cell>
        </row>
        <row r="3721">
          <cell r="S3721">
            <v>1335865</v>
          </cell>
        </row>
        <row r="3722">
          <cell r="S3722">
            <v>945163</v>
          </cell>
        </row>
        <row r="3723">
          <cell r="S3723">
            <v>1087500</v>
          </cell>
        </row>
        <row r="3724">
          <cell r="S3724">
            <v>1837500</v>
          </cell>
        </row>
        <row r="3725">
          <cell r="S3725">
            <v>1876485</v>
          </cell>
          <cell r="BB3725" t="str">
            <v>Oransje</v>
          </cell>
        </row>
        <row r="3726">
          <cell r="S3726">
            <v>3525000</v>
          </cell>
        </row>
        <row r="3727">
          <cell r="S3727">
            <v>3262500</v>
          </cell>
          <cell r="BB3727" t="str">
            <v>Gul</v>
          </cell>
        </row>
        <row r="3728">
          <cell r="S3728">
            <v>561983</v>
          </cell>
          <cell r="BB3728" t="str">
            <v>Rød</v>
          </cell>
        </row>
        <row r="3729">
          <cell r="S3729">
            <v>1479820</v>
          </cell>
          <cell r="BB3729" t="str">
            <v>Gul</v>
          </cell>
        </row>
        <row r="3730">
          <cell r="S3730">
            <v>1420620</v>
          </cell>
        </row>
        <row r="3731">
          <cell r="S3731">
            <v>1807500</v>
          </cell>
          <cell r="BB3731" t="str">
            <v>Rød</v>
          </cell>
        </row>
        <row r="3732">
          <cell r="S3732">
            <v>1602508</v>
          </cell>
        </row>
        <row r="3733">
          <cell r="S3733">
            <v>4342228</v>
          </cell>
        </row>
        <row r="3734">
          <cell r="S3734">
            <v>664250</v>
          </cell>
        </row>
        <row r="3735">
          <cell r="S3735">
            <v>3945000</v>
          </cell>
        </row>
        <row r="3736">
          <cell r="S3736">
            <v>904305</v>
          </cell>
        </row>
        <row r="3737">
          <cell r="S3737">
            <v>1616250</v>
          </cell>
        </row>
        <row r="3738">
          <cell r="S3738">
            <v>1687500</v>
          </cell>
          <cell r="BB3738" t="str">
            <v>Oransje</v>
          </cell>
        </row>
        <row r="3739">
          <cell r="S3739">
            <v>829940</v>
          </cell>
        </row>
        <row r="3740">
          <cell r="S3740">
            <v>1573781</v>
          </cell>
        </row>
        <row r="3741">
          <cell r="S3741">
            <v>1867500</v>
          </cell>
          <cell r="BB3741" t="str">
            <v>Gul</v>
          </cell>
        </row>
        <row r="3742">
          <cell r="S3742">
            <v>1388117.31</v>
          </cell>
        </row>
        <row r="3743">
          <cell r="S3743">
            <v>3360000</v>
          </cell>
        </row>
        <row r="3744">
          <cell r="S3744">
            <v>1717500</v>
          </cell>
        </row>
        <row r="3745">
          <cell r="S3745">
            <v>663686</v>
          </cell>
        </row>
        <row r="3746">
          <cell r="S3746">
            <v>2565000</v>
          </cell>
        </row>
        <row r="3747">
          <cell r="S3747">
            <v>2850000</v>
          </cell>
          <cell r="BB3747" t="str">
            <v>Oransje</v>
          </cell>
        </row>
        <row r="3748">
          <cell r="S3748">
            <v>1329885</v>
          </cell>
        </row>
        <row r="3749">
          <cell r="S3749">
            <v>1545000</v>
          </cell>
          <cell r="BB3749" t="str">
            <v>Rød</v>
          </cell>
        </row>
        <row r="3750">
          <cell r="S3750">
            <v>1890747</v>
          </cell>
        </row>
        <row r="3751">
          <cell r="S3751">
            <v>2081926.18</v>
          </cell>
        </row>
        <row r="3752">
          <cell r="S3752">
            <v>1198983</v>
          </cell>
        </row>
        <row r="3753">
          <cell r="S3753">
            <v>2437500</v>
          </cell>
        </row>
        <row r="3754">
          <cell r="S3754">
            <v>2775000</v>
          </cell>
        </row>
        <row r="3755">
          <cell r="S3755">
            <v>2047500</v>
          </cell>
        </row>
        <row r="3756">
          <cell r="S3756">
            <v>2017500</v>
          </cell>
        </row>
        <row r="3757">
          <cell r="S3757">
            <v>2247733</v>
          </cell>
        </row>
        <row r="3758">
          <cell r="S3758">
            <v>3450000</v>
          </cell>
          <cell r="BB3758" t="str">
            <v>Gul</v>
          </cell>
        </row>
        <row r="3759">
          <cell r="S3759">
            <v>2047500</v>
          </cell>
        </row>
        <row r="3760">
          <cell r="S3760">
            <v>874261</v>
          </cell>
        </row>
        <row r="3761">
          <cell r="S3761">
            <v>2006941.19</v>
          </cell>
        </row>
        <row r="3762">
          <cell r="S3762">
            <v>336861</v>
          </cell>
          <cell r="BB3762" t="str">
            <v>Oransje</v>
          </cell>
        </row>
        <row r="3763">
          <cell r="S3763">
            <v>2182786</v>
          </cell>
        </row>
        <row r="3764">
          <cell r="S3764">
            <v>1719519.77</v>
          </cell>
        </row>
        <row r="3765">
          <cell r="S3765">
            <v>2625000</v>
          </cell>
          <cell r="BB3765" t="str">
            <v>Rød</v>
          </cell>
        </row>
        <row r="3766">
          <cell r="S3766">
            <v>796592</v>
          </cell>
        </row>
        <row r="3767">
          <cell r="S3767">
            <v>872649</v>
          </cell>
        </row>
        <row r="3768">
          <cell r="S3768">
            <v>2160000</v>
          </cell>
        </row>
        <row r="3769">
          <cell r="S3769">
            <v>2625000</v>
          </cell>
        </row>
        <row r="3770">
          <cell r="S3770">
            <v>1456837</v>
          </cell>
        </row>
        <row r="3771">
          <cell r="S3771">
            <v>1279989</v>
          </cell>
        </row>
        <row r="3772">
          <cell r="S3772">
            <v>1020000</v>
          </cell>
        </row>
        <row r="3773">
          <cell r="S3773">
            <v>1214968</v>
          </cell>
        </row>
        <row r="3774">
          <cell r="S3774">
            <v>1770000</v>
          </cell>
        </row>
        <row r="3775">
          <cell r="S3775">
            <v>1085199</v>
          </cell>
        </row>
        <row r="3776">
          <cell r="S3776">
            <v>4565873</v>
          </cell>
        </row>
        <row r="3777">
          <cell r="S3777">
            <v>1125987.25</v>
          </cell>
          <cell r="BB3777" t="str">
            <v>Rød</v>
          </cell>
        </row>
        <row r="3778">
          <cell r="S3778">
            <v>2107500</v>
          </cell>
        </row>
        <row r="3779">
          <cell r="S3779">
            <v>1687500</v>
          </cell>
        </row>
        <row r="3780">
          <cell r="S3780">
            <v>1695000</v>
          </cell>
          <cell r="BB3780" t="str">
            <v>Rød</v>
          </cell>
        </row>
        <row r="3781">
          <cell r="S3781">
            <v>1934957</v>
          </cell>
        </row>
        <row r="3782">
          <cell r="S3782">
            <v>1009522</v>
          </cell>
        </row>
        <row r="3783">
          <cell r="S3783">
            <v>4085039</v>
          </cell>
        </row>
        <row r="3784">
          <cell r="S3784">
            <v>1843722</v>
          </cell>
        </row>
        <row r="3785">
          <cell r="S3785">
            <v>2902500</v>
          </cell>
          <cell r="BB3785" t="str">
            <v>Rød</v>
          </cell>
        </row>
        <row r="3786">
          <cell r="S3786">
            <v>3532500</v>
          </cell>
        </row>
        <row r="3787">
          <cell r="S3787">
            <v>2832718</v>
          </cell>
        </row>
        <row r="3788">
          <cell r="S3788">
            <v>1380000</v>
          </cell>
        </row>
        <row r="3789">
          <cell r="S3789">
            <v>3000000</v>
          </cell>
        </row>
        <row r="3790">
          <cell r="S3790">
            <v>2370000</v>
          </cell>
          <cell r="BB3790" t="str">
            <v>Oransje</v>
          </cell>
        </row>
        <row r="3791">
          <cell r="S3791">
            <v>2655000</v>
          </cell>
          <cell r="BB3791" t="str">
            <v>Oransje</v>
          </cell>
        </row>
        <row r="3792">
          <cell r="S3792">
            <v>3225000</v>
          </cell>
        </row>
        <row r="3793">
          <cell r="S3793">
            <v>1239016</v>
          </cell>
        </row>
        <row r="3794">
          <cell r="S3794">
            <v>370000</v>
          </cell>
        </row>
        <row r="3795">
          <cell r="S3795">
            <v>2015306</v>
          </cell>
        </row>
        <row r="3796">
          <cell r="S3796">
            <v>1238343</v>
          </cell>
        </row>
        <row r="3797">
          <cell r="S3797">
            <v>759153.66</v>
          </cell>
        </row>
        <row r="3798">
          <cell r="S3798">
            <v>3111281</v>
          </cell>
        </row>
        <row r="3799">
          <cell r="S3799">
            <v>2535000</v>
          </cell>
        </row>
        <row r="3800">
          <cell r="S3800">
            <v>2306408</v>
          </cell>
        </row>
        <row r="3801">
          <cell r="S3801">
            <v>3774451</v>
          </cell>
        </row>
        <row r="3802">
          <cell r="S3802">
            <v>2911500</v>
          </cell>
          <cell r="BB3802" t="str">
            <v>Oransje</v>
          </cell>
        </row>
        <row r="3803">
          <cell r="S3803">
            <v>1623820</v>
          </cell>
        </row>
        <row r="3804">
          <cell r="S3804">
            <v>1350000</v>
          </cell>
          <cell r="BB3804" t="str">
            <v>Gul</v>
          </cell>
        </row>
        <row r="3805">
          <cell r="S3805">
            <v>3825000</v>
          </cell>
          <cell r="BB3805" t="str">
            <v>Oransje</v>
          </cell>
        </row>
        <row r="3806">
          <cell r="S3806">
            <v>1949134</v>
          </cell>
        </row>
        <row r="3807">
          <cell r="S3807">
            <v>435470</v>
          </cell>
        </row>
        <row r="3808">
          <cell r="S3808">
            <v>4567500</v>
          </cell>
          <cell r="BB3808" t="str">
            <v>Oransje</v>
          </cell>
        </row>
        <row r="3809">
          <cell r="S3809">
            <v>945061.25</v>
          </cell>
        </row>
        <row r="3810">
          <cell r="S3810">
            <v>1558875</v>
          </cell>
        </row>
        <row r="3811">
          <cell r="S3811">
            <v>1500000</v>
          </cell>
          <cell r="BB3811" t="str">
            <v>Gul</v>
          </cell>
        </row>
        <row r="3812">
          <cell r="S3812">
            <v>1349930</v>
          </cell>
          <cell r="BB3812" t="str">
            <v>Rød</v>
          </cell>
        </row>
        <row r="3813">
          <cell r="S3813">
            <v>1298701</v>
          </cell>
        </row>
        <row r="3814">
          <cell r="S3814">
            <v>1050000</v>
          </cell>
        </row>
        <row r="3815">
          <cell r="S3815">
            <v>2250000</v>
          </cell>
          <cell r="BB3815" t="str">
            <v>Gul</v>
          </cell>
        </row>
        <row r="3816">
          <cell r="S3816">
            <v>2632500</v>
          </cell>
        </row>
        <row r="3817">
          <cell r="S3817">
            <v>1000778</v>
          </cell>
        </row>
        <row r="3818">
          <cell r="S3818">
            <v>1892204</v>
          </cell>
          <cell r="BB3818" t="str">
            <v>Oransje</v>
          </cell>
        </row>
        <row r="3819">
          <cell r="S3819">
            <v>2175000</v>
          </cell>
          <cell r="BB3819" t="str">
            <v>Gul</v>
          </cell>
        </row>
        <row r="3820">
          <cell r="S3820">
            <v>2685000</v>
          </cell>
          <cell r="BB3820" t="str">
            <v>Oransje</v>
          </cell>
        </row>
        <row r="3821">
          <cell r="S3821">
            <v>1807500</v>
          </cell>
          <cell r="BB3821" t="str">
            <v>Oransje</v>
          </cell>
        </row>
        <row r="3822">
          <cell r="S3822">
            <v>1650000</v>
          </cell>
          <cell r="BB3822" t="str">
            <v>Rød</v>
          </cell>
        </row>
        <row r="3823">
          <cell r="S3823">
            <v>865434.75</v>
          </cell>
          <cell r="BB3823" t="str">
            <v>Oransje</v>
          </cell>
        </row>
        <row r="3824">
          <cell r="S3824">
            <v>1969549</v>
          </cell>
        </row>
        <row r="3825">
          <cell r="S3825">
            <v>574014</v>
          </cell>
        </row>
        <row r="3826">
          <cell r="S3826">
            <v>3937500</v>
          </cell>
        </row>
        <row r="3827">
          <cell r="S3827">
            <v>2951643.88</v>
          </cell>
        </row>
        <row r="3828">
          <cell r="S3828">
            <v>1627500</v>
          </cell>
        </row>
        <row r="3829">
          <cell r="S3829">
            <v>1317120</v>
          </cell>
          <cell r="BB3829" t="str">
            <v>Oransje</v>
          </cell>
        </row>
        <row r="3830">
          <cell r="S3830">
            <v>767230</v>
          </cell>
        </row>
        <row r="3831">
          <cell r="S3831">
            <v>2094342</v>
          </cell>
          <cell r="BB3831" t="str">
            <v>Oransje</v>
          </cell>
        </row>
        <row r="3832">
          <cell r="S3832">
            <v>2452922</v>
          </cell>
        </row>
        <row r="3833">
          <cell r="S3833">
            <v>295551</v>
          </cell>
        </row>
        <row r="3834">
          <cell r="S3834">
            <v>2235000</v>
          </cell>
          <cell r="BB3834" t="str">
            <v>Gul</v>
          </cell>
        </row>
        <row r="3835">
          <cell r="S3835">
            <v>736602.25</v>
          </cell>
        </row>
        <row r="3836">
          <cell r="S3836">
            <v>984825</v>
          </cell>
        </row>
        <row r="3837">
          <cell r="S3837">
            <v>1935000</v>
          </cell>
        </row>
        <row r="3838">
          <cell r="S3838">
            <v>1314011</v>
          </cell>
        </row>
        <row r="3839">
          <cell r="S3839">
            <v>2745358</v>
          </cell>
        </row>
        <row r="3840">
          <cell r="S3840">
            <v>5625000</v>
          </cell>
        </row>
        <row r="3841">
          <cell r="S3841">
            <v>314610</v>
          </cell>
          <cell r="BB3841" t="str">
            <v>Oransje</v>
          </cell>
        </row>
        <row r="3842">
          <cell r="S3842">
            <v>3277500</v>
          </cell>
          <cell r="BB3842" t="str">
            <v>Gul</v>
          </cell>
        </row>
        <row r="3843">
          <cell r="S3843">
            <v>1475337</v>
          </cell>
        </row>
        <row r="3844">
          <cell r="S3844">
            <v>1994729.75</v>
          </cell>
        </row>
        <row r="3845">
          <cell r="S3845">
            <v>3105000</v>
          </cell>
        </row>
        <row r="3846">
          <cell r="S3846">
            <v>3727500</v>
          </cell>
          <cell r="BB3846" t="str">
            <v>Oransje</v>
          </cell>
        </row>
        <row r="3847">
          <cell r="S3847">
            <v>1702865</v>
          </cell>
          <cell r="BB3847" t="str">
            <v>Rød</v>
          </cell>
        </row>
        <row r="3848">
          <cell r="S3848">
            <v>2410000</v>
          </cell>
        </row>
        <row r="3849">
          <cell r="S3849">
            <v>1649759</v>
          </cell>
        </row>
        <row r="3850">
          <cell r="S3850">
            <v>2265000</v>
          </cell>
          <cell r="BB3850" t="str">
            <v>Gul</v>
          </cell>
        </row>
        <row r="3851">
          <cell r="S3851">
            <v>4000000</v>
          </cell>
        </row>
        <row r="3852">
          <cell r="S3852">
            <v>1785000</v>
          </cell>
        </row>
        <row r="3853">
          <cell r="S3853">
            <v>1282500</v>
          </cell>
        </row>
        <row r="3854">
          <cell r="S3854">
            <v>1688451</v>
          </cell>
          <cell r="BB3854" t="str">
            <v>Gul</v>
          </cell>
        </row>
        <row r="3855">
          <cell r="S3855">
            <v>3936281</v>
          </cell>
        </row>
        <row r="3856">
          <cell r="S3856">
            <v>1762500</v>
          </cell>
        </row>
        <row r="3857">
          <cell r="S3857">
            <v>893110</v>
          </cell>
        </row>
        <row r="3858">
          <cell r="S3858">
            <v>3022500</v>
          </cell>
          <cell r="BB3858" t="str">
            <v>Gul</v>
          </cell>
        </row>
        <row r="3859">
          <cell r="S3859">
            <v>2135426.2799999998</v>
          </cell>
        </row>
        <row r="3860">
          <cell r="S3860">
            <v>3670000</v>
          </cell>
          <cell r="BB3860" t="str">
            <v>Gul</v>
          </cell>
        </row>
        <row r="3861">
          <cell r="S3861">
            <v>1128127</v>
          </cell>
        </row>
        <row r="3862">
          <cell r="S3862">
            <v>1792500</v>
          </cell>
        </row>
        <row r="3863">
          <cell r="S3863">
            <v>1852500</v>
          </cell>
        </row>
        <row r="3864">
          <cell r="S3864">
            <v>1987500</v>
          </cell>
        </row>
        <row r="3865">
          <cell r="S3865">
            <v>1783846</v>
          </cell>
        </row>
        <row r="3866">
          <cell r="S3866">
            <v>2152500</v>
          </cell>
          <cell r="BB3866" t="str">
            <v>Gul</v>
          </cell>
        </row>
        <row r="3867">
          <cell r="S3867">
            <v>1980000</v>
          </cell>
          <cell r="BB3867" t="str">
            <v>Rød</v>
          </cell>
        </row>
        <row r="3868">
          <cell r="S3868">
            <v>2970000</v>
          </cell>
        </row>
        <row r="3869">
          <cell r="S3869">
            <v>1605000</v>
          </cell>
        </row>
        <row r="3870">
          <cell r="S3870">
            <v>1421604</v>
          </cell>
        </row>
        <row r="3871">
          <cell r="S3871">
            <v>2907857.46</v>
          </cell>
        </row>
        <row r="3872">
          <cell r="S3872">
            <v>3000000</v>
          </cell>
        </row>
        <row r="3873">
          <cell r="S3873">
            <v>1882500</v>
          </cell>
          <cell r="BB3873" t="str">
            <v>Oransje</v>
          </cell>
        </row>
        <row r="3874">
          <cell r="S3874">
            <v>819000</v>
          </cell>
        </row>
        <row r="3875">
          <cell r="S3875">
            <v>4892578.3899999997</v>
          </cell>
        </row>
        <row r="3876">
          <cell r="S3876">
            <v>4143750</v>
          </cell>
          <cell r="BB3876" t="str">
            <v>Gul</v>
          </cell>
        </row>
        <row r="3877">
          <cell r="S3877">
            <v>1780543</v>
          </cell>
        </row>
        <row r="3878">
          <cell r="S3878">
            <v>2465051</v>
          </cell>
          <cell r="BB3878" t="str">
            <v>Lys grønn</v>
          </cell>
        </row>
        <row r="3879">
          <cell r="S3879">
            <v>1227792</v>
          </cell>
          <cell r="BB3879" t="str">
            <v>Gul</v>
          </cell>
        </row>
        <row r="3880">
          <cell r="S3880">
            <v>1106927</v>
          </cell>
        </row>
        <row r="3881">
          <cell r="S3881">
            <v>3600000</v>
          </cell>
        </row>
        <row r="3882">
          <cell r="S3882">
            <v>1762500</v>
          </cell>
        </row>
        <row r="3883">
          <cell r="S3883">
            <v>2244246.5</v>
          </cell>
        </row>
        <row r="3884">
          <cell r="S3884">
            <v>2500765</v>
          </cell>
        </row>
        <row r="3885">
          <cell r="S3885">
            <v>1147500</v>
          </cell>
          <cell r="BB3885" t="str">
            <v>Rød</v>
          </cell>
        </row>
        <row r="3886">
          <cell r="S3886">
            <v>2289601</v>
          </cell>
        </row>
        <row r="3887">
          <cell r="S3887">
            <v>2775000</v>
          </cell>
        </row>
        <row r="3888">
          <cell r="S3888">
            <v>1520894</v>
          </cell>
        </row>
        <row r="3889">
          <cell r="S3889">
            <v>2323486</v>
          </cell>
        </row>
        <row r="3890">
          <cell r="S3890">
            <v>2100000</v>
          </cell>
          <cell r="BB3890" t="str">
            <v>Oransje</v>
          </cell>
        </row>
        <row r="3891">
          <cell r="S3891">
            <v>1500000</v>
          </cell>
          <cell r="BB3891" t="str">
            <v>Rød</v>
          </cell>
        </row>
        <row r="3892">
          <cell r="S3892">
            <v>1987500</v>
          </cell>
          <cell r="BB3892" t="str">
            <v>Gul</v>
          </cell>
        </row>
        <row r="3893">
          <cell r="S3893">
            <v>2564531</v>
          </cell>
        </row>
        <row r="3894">
          <cell r="S3894">
            <v>1777500</v>
          </cell>
        </row>
        <row r="3895">
          <cell r="S3895">
            <v>2936707</v>
          </cell>
        </row>
        <row r="3896">
          <cell r="S3896">
            <v>2512500</v>
          </cell>
          <cell r="BB3896" t="str">
            <v>Rød</v>
          </cell>
        </row>
        <row r="3897">
          <cell r="S3897">
            <v>2225424</v>
          </cell>
          <cell r="BB3897" t="str">
            <v>Oransje</v>
          </cell>
        </row>
        <row r="3898">
          <cell r="S3898">
            <v>2235000</v>
          </cell>
        </row>
        <row r="3899">
          <cell r="S3899">
            <v>2340000</v>
          </cell>
        </row>
        <row r="3900">
          <cell r="S3900">
            <v>2242500</v>
          </cell>
        </row>
        <row r="3901">
          <cell r="S3901">
            <v>2478841</v>
          </cell>
        </row>
        <row r="3902">
          <cell r="S3902">
            <v>1912500</v>
          </cell>
          <cell r="BB3902" t="str">
            <v>Oransje</v>
          </cell>
        </row>
        <row r="3903">
          <cell r="S3903">
            <v>2625000</v>
          </cell>
        </row>
        <row r="3904">
          <cell r="S3904">
            <v>2055000</v>
          </cell>
        </row>
        <row r="3905">
          <cell r="S3905">
            <v>1950000</v>
          </cell>
          <cell r="BB3905" t="str">
            <v>Gul</v>
          </cell>
        </row>
        <row r="3906">
          <cell r="S3906">
            <v>4720500</v>
          </cell>
        </row>
        <row r="3907">
          <cell r="S3907">
            <v>3982500</v>
          </cell>
        </row>
        <row r="3908">
          <cell r="S3908">
            <v>1106554</v>
          </cell>
          <cell r="BB3908" t="str">
            <v>Gul</v>
          </cell>
        </row>
        <row r="3909">
          <cell r="S3909">
            <v>2362500</v>
          </cell>
        </row>
        <row r="3910">
          <cell r="S3910">
            <v>3186080</v>
          </cell>
        </row>
        <row r="3911">
          <cell r="S3911">
            <v>4085136</v>
          </cell>
        </row>
        <row r="3912">
          <cell r="S3912">
            <v>3080203</v>
          </cell>
        </row>
        <row r="3913">
          <cell r="S3913">
            <v>2962500</v>
          </cell>
        </row>
        <row r="3914">
          <cell r="S3914">
            <v>2212500</v>
          </cell>
        </row>
        <row r="3915">
          <cell r="S3915">
            <v>2077500</v>
          </cell>
        </row>
        <row r="3916">
          <cell r="S3916">
            <v>2760000</v>
          </cell>
          <cell r="BB3916" t="str">
            <v>Gul</v>
          </cell>
        </row>
        <row r="3917">
          <cell r="S3917">
            <v>812508</v>
          </cell>
        </row>
        <row r="3918">
          <cell r="S3918">
            <v>1770710</v>
          </cell>
        </row>
        <row r="3919">
          <cell r="S3919">
            <v>1500000</v>
          </cell>
          <cell r="BB3919" t="str">
            <v>Oransje</v>
          </cell>
        </row>
        <row r="3920">
          <cell r="S3920">
            <v>1387500</v>
          </cell>
        </row>
        <row r="3921">
          <cell r="S3921">
            <v>1747500</v>
          </cell>
          <cell r="BB3921" t="str">
            <v>Grønn</v>
          </cell>
        </row>
        <row r="3922">
          <cell r="S3922">
            <v>1143289.69</v>
          </cell>
        </row>
        <row r="3923">
          <cell r="S3923">
            <v>1575000</v>
          </cell>
        </row>
        <row r="3924">
          <cell r="S3924">
            <v>1822500</v>
          </cell>
        </row>
        <row r="3925">
          <cell r="S3925">
            <v>1429360</v>
          </cell>
        </row>
        <row r="3926">
          <cell r="S3926">
            <v>1321249</v>
          </cell>
        </row>
        <row r="3927">
          <cell r="S3927">
            <v>2700000</v>
          </cell>
          <cell r="BB3927" t="str">
            <v>Gul</v>
          </cell>
        </row>
        <row r="3928">
          <cell r="S3928">
            <v>1601250</v>
          </cell>
          <cell r="BB3928" t="str">
            <v>Oransje</v>
          </cell>
        </row>
        <row r="3929">
          <cell r="S3929">
            <v>2670000</v>
          </cell>
        </row>
        <row r="3930">
          <cell r="S3930">
            <v>1500000</v>
          </cell>
        </row>
        <row r="3931">
          <cell r="S3931">
            <v>2925000</v>
          </cell>
        </row>
        <row r="3932">
          <cell r="S3932">
            <v>1515000</v>
          </cell>
        </row>
        <row r="3933">
          <cell r="S3933">
            <v>2773281</v>
          </cell>
        </row>
        <row r="3934">
          <cell r="S3934">
            <v>2011383</v>
          </cell>
        </row>
        <row r="3935">
          <cell r="S3935">
            <v>1469544</v>
          </cell>
        </row>
        <row r="3936">
          <cell r="S3936">
            <v>3720000</v>
          </cell>
          <cell r="BB3936" t="str">
            <v>Oransje</v>
          </cell>
        </row>
        <row r="3937">
          <cell r="S3937">
            <v>2250000</v>
          </cell>
        </row>
        <row r="3938">
          <cell r="S3938">
            <v>2872500</v>
          </cell>
          <cell r="BB3938" t="str">
            <v>Oransje</v>
          </cell>
        </row>
        <row r="3939">
          <cell r="S3939">
            <v>2373821</v>
          </cell>
          <cell r="BB3939" t="str">
            <v>Gul</v>
          </cell>
        </row>
        <row r="3940">
          <cell r="S3940">
            <v>1987500</v>
          </cell>
        </row>
        <row r="3941">
          <cell r="S3941">
            <v>2865000</v>
          </cell>
        </row>
        <row r="3942">
          <cell r="S3942">
            <v>1560000</v>
          </cell>
        </row>
        <row r="3943">
          <cell r="S3943">
            <v>4835426</v>
          </cell>
        </row>
        <row r="3944">
          <cell r="S3944">
            <v>2175000</v>
          </cell>
        </row>
        <row r="3945">
          <cell r="S3945">
            <v>2548914</v>
          </cell>
          <cell r="BB3945" t="str">
            <v>Oransje</v>
          </cell>
        </row>
        <row r="3946">
          <cell r="S3946">
            <v>3294892</v>
          </cell>
          <cell r="BB3946" t="str">
            <v>Grønn</v>
          </cell>
        </row>
        <row r="3947">
          <cell r="S3947">
            <v>1681312</v>
          </cell>
        </row>
        <row r="3948">
          <cell r="S3948">
            <v>1847887</v>
          </cell>
        </row>
        <row r="3949">
          <cell r="S3949">
            <v>2505000</v>
          </cell>
        </row>
        <row r="3950">
          <cell r="S3950">
            <v>1275000</v>
          </cell>
          <cell r="BB3950" t="str">
            <v>Rød</v>
          </cell>
        </row>
        <row r="3951">
          <cell r="S3951">
            <v>841843</v>
          </cell>
        </row>
        <row r="3952">
          <cell r="S3952">
            <v>2040000</v>
          </cell>
        </row>
        <row r="3953">
          <cell r="S3953">
            <v>3207833</v>
          </cell>
        </row>
        <row r="3954">
          <cell r="S3954">
            <v>3427500</v>
          </cell>
          <cell r="BB3954" t="str">
            <v>Gul</v>
          </cell>
        </row>
        <row r="3955">
          <cell r="S3955">
            <v>4425000</v>
          </cell>
        </row>
        <row r="3956">
          <cell r="S3956">
            <v>2439937.9</v>
          </cell>
        </row>
        <row r="3957">
          <cell r="S3957">
            <v>1237500</v>
          </cell>
          <cell r="BB3957" t="str">
            <v>Gul</v>
          </cell>
        </row>
        <row r="3958">
          <cell r="S3958">
            <v>3955960</v>
          </cell>
        </row>
        <row r="3959">
          <cell r="S3959">
            <v>2700000</v>
          </cell>
          <cell r="BB3959" t="str">
            <v>Gul</v>
          </cell>
        </row>
        <row r="3960">
          <cell r="S3960">
            <v>1575000</v>
          </cell>
        </row>
        <row r="3961">
          <cell r="S3961">
            <v>1736988.25</v>
          </cell>
        </row>
        <row r="3962">
          <cell r="S3962">
            <v>2137500</v>
          </cell>
        </row>
        <row r="3963">
          <cell r="S3963">
            <v>3465000</v>
          </cell>
          <cell r="BB3963" t="str">
            <v>Oransje</v>
          </cell>
        </row>
        <row r="3964">
          <cell r="S3964">
            <v>1291230</v>
          </cell>
          <cell r="BB3964" t="str">
            <v>Rød</v>
          </cell>
        </row>
        <row r="3965">
          <cell r="S3965">
            <v>346409</v>
          </cell>
        </row>
        <row r="3966">
          <cell r="S3966">
            <v>2325000</v>
          </cell>
          <cell r="BB3966" t="str">
            <v>Oransje</v>
          </cell>
        </row>
        <row r="3967">
          <cell r="S3967">
            <v>2602500</v>
          </cell>
        </row>
        <row r="3968">
          <cell r="S3968">
            <v>1065000</v>
          </cell>
        </row>
        <row r="3969">
          <cell r="S3969">
            <v>2737500</v>
          </cell>
          <cell r="BB3969" t="str">
            <v>Oransje</v>
          </cell>
        </row>
        <row r="3970">
          <cell r="S3970">
            <v>1763219.25</v>
          </cell>
          <cell r="BB3970" t="str">
            <v>Gul</v>
          </cell>
        </row>
        <row r="3971">
          <cell r="S3971">
            <v>2546405.0299999998</v>
          </cell>
          <cell r="BB3971" t="str">
            <v>Oransje</v>
          </cell>
        </row>
        <row r="3972">
          <cell r="S3972">
            <v>3337500</v>
          </cell>
        </row>
        <row r="3973">
          <cell r="S3973">
            <v>914406</v>
          </cell>
          <cell r="BB3973" t="str">
            <v>Gul</v>
          </cell>
        </row>
        <row r="3974">
          <cell r="S3974">
            <v>2827500</v>
          </cell>
        </row>
        <row r="3975">
          <cell r="S3975">
            <v>999150</v>
          </cell>
          <cell r="BB3975" t="str">
            <v>Gul</v>
          </cell>
        </row>
        <row r="3976">
          <cell r="S3976">
            <v>2971807</v>
          </cell>
          <cell r="BB3976" t="str">
            <v>Oransje</v>
          </cell>
        </row>
        <row r="3977">
          <cell r="S3977">
            <v>1204278</v>
          </cell>
        </row>
        <row r="3978">
          <cell r="S3978">
            <v>2040000</v>
          </cell>
        </row>
        <row r="3979">
          <cell r="S3979">
            <v>2017500</v>
          </cell>
          <cell r="BB3979" t="str">
            <v>Rød</v>
          </cell>
        </row>
        <row r="3980">
          <cell r="S3980">
            <v>2362500</v>
          </cell>
        </row>
        <row r="3981">
          <cell r="S3981">
            <v>2160844</v>
          </cell>
        </row>
        <row r="3982">
          <cell r="S3982">
            <v>1410000</v>
          </cell>
          <cell r="BB3982" t="str">
            <v>Rød</v>
          </cell>
        </row>
        <row r="3983">
          <cell r="S3983">
            <v>2070927</v>
          </cell>
        </row>
        <row r="3984">
          <cell r="S3984">
            <v>2287500</v>
          </cell>
        </row>
        <row r="3985">
          <cell r="S3985">
            <v>1093135</v>
          </cell>
          <cell r="BB3985" t="str">
            <v>Gul</v>
          </cell>
        </row>
        <row r="3986">
          <cell r="S3986">
            <v>1875000</v>
          </cell>
          <cell r="BB3986" t="str">
            <v>Gul</v>
          </cell>
        </row>
        <row r="3987">
          <cell r="S3987">
            <v>766371</v>
          </cell>
        </row>
        <row r="3988">
          <cell r="S3988">
            <v>2265000</v>
          </cell>
        </row>
        <row r="3989">
          <cell r="S3989">
            <v>1368804</v>
          </cell>
        </row>
        <row r="3990">
          <cell r="S3990">
            <v>2812500</v>
          </cell>
        </row>
        <row r="3991">
          <cell r="S3991">
            <v>6157500</v>
          </cell>
        </row>
        <row r="3992">
          <cell r="S3992">
            <v>2092500</v>
          </cell>
        </row>
        <row r="3993">
          <cell r="S3993">
            <v>1507500</v>
          </cell>
        </row>
        <row r="3994">
          <cell r="S3994">
            <v>1837500</v>
          </cell>
        </row>
        <row r="3995">
          <cell r="S3995">
            <v>1183930</v>
          </cell>
        </row>
        <row r="3996">
          <cell r="S3996">
            <v>1720582</v>
          </cell>
        </row>
        <row r="3997">
          <cell r="S3997">
            <v>2610672.5299999998</v>
          </cell>
        </row>
        <row r="3998">
          <cell r="S3998">
            <v>1792500</v>
          </cell>
          <cell r="BB3998" t="str">
            <v>Oransje</v>
          </cell>
        </row>
        <row r="3999">
          <cell r="S3999">
            <v>277779</v>
          </cell>
        </row>
        <row r="4000">
          <cell r="S4000">
            <v>847235</v>
          </cell>
          <cell r="BB4000" t="str">
            <v>Gul</v>
          </cell>
        </row>
        <row r="4001">
          <cell r="S4001">
            <v>1575000</v>
          </cell>
          <cell r="BB4001" t="str">
            <v>Oransje</v>
          </cell>
        </row>
        <row r="4002">
          <cell r="S4002">
            <v>2025000</v>
          </cell>
        </row>
        <row r="4003">
          <cell r="S4003">
            <v>334900</v>
          </cell>
        </row>
        <row r="4004">
          <cell r="S4004">
            <v>3525000</v>
          </cell>
        </row>
        <row r="4005">
          <cell r="S4005">
            <v>3187500</v>
          </cell>
        </row>
        <row r="4006">
          <cell r="S4006">
            <v>3525000</v>
          </cell>
        </row>
        <row r="4007">
          <cell r="S4007">
            <v>995593</v>
          </cell>
        </row>
        <row r="4008">
          <cell r="S4008">
            <v>1427369</v>
          </cell>
        </row>
        <row r="4009">
          <cell r="S4009">
            <v>2887500</v>
          </cell>
        </row>
        <row r="4010">
          <cell r="S4010">
            <v>1537500</v>
          </cell>
          <cell r="BB4010" t="str">
            <v>Gul</v>
          </cell>
        </row>
        <row r="4011">
          <cell r="S4011">
            <v>3600000</v>
          </cell>
          <cell r="BB4011" t="str">
            <v>Gul</v>
          </cell>
        </row>
        <row r="4012">
          <cell r="S4012">
            <v>1379082</v>
          </cell>
        </row>
        <row r="4013">
          <cell r="S4013">
            <v>3300000</v>
          </cell>
        </row>
        <row r="4014">
          <cell r="S4014">
            <v>1469470</v>
          </cell>
        </row>
        <row r="4015">
          <cell r="S4015">
            <v>1395000</v>
          </cell>
        </row>
        <row r="4016">
          <cell r="S4016">
            <v>1610251</v>
          </cell>
        </row>
        <row r="4017">
          <cell r="S4017">
            <v>535980</v>
          </cell>
        </row>
        <row r="4018">
          <cell r="S4018">
            <v>2532190</v>
          </cell>
        </row>
        <row r="4019">
          <cell r="S4019">
            <v>4564834</v>
          </cell>
          <cell r="BB4019" t="str">
            <v>Gul</v>
          </cell>
        </row>
        <row r="4020">
          <cell r="S4020">
            <v>3292500</v>
          </cell>
        </row>
        <row r="4021">
          <cell r="S4021">
            <v>1725000</v>
          </cell>
        </row>
        <row r="4022">
          <cell r="S4022">
            <v>1430000</v>
          </cell>
          <cell r="BB4022" t="str">
            <v>Oransje</v>
          </cell>
        </row>
        <row r="4023">
          <cell r="S4023">
            <v>7999000</v>
          </cell>
        </row>
        <row r="4024">
          <cell r="S4024">
            <v>2178633</v>
          </cell>
        </row>
        <row r="4025">
          <cell r="S4025">
            <v>4215685</v>
          </cell>
        </row>
        <row r="4026">
          <cell r="S4026">
            <v>1462500</v>
          </cell>
        </row>
        <row r="4027">
          <cell r="S4027">
            <v>1172414</v>
          </cell>
        </row>
        <row r="4028">
          <cell r="S4028">
            <v>1600946</v>
          </cell>
        </row>
        <row r="4029">
          <cell r="S4029">
            <v>2700000</v>
          </cell>
          <cell r="BB4029" t="str">
            <v>Oransje</v>
          </cell>
        </row>
        <row r="4030">
          <cell r="S4030">
            <v>1419721</v>
          </cell>
        </row>
        <row r="4031">
          <cell r="S4031">
            <v>2409387</v>
          </cell>
        </row>
        <row r="4032">
          <cell r="S4032">
            <v>1435871</v>
          </cell>
          <cell r="BB4032" t="str">
            <v>Grønn</v>
          </cell>
        </row>
        <row r="4033">
          <cell r="S4033">
            <v>1297500</v>
          </cell>
        </row>
        <row r="4034">
          <cell r="S4034">
            <v>1917656</v>
          </cell>
        </row>
        <row r="4035">
          <cell r="S4035">
            <v>3187500</v>
          </cell>
          <cell r="BB4035" t="str">
            <v>Gul</v>
          </cell>
        </row>
        <row r="4036">
          <cell r="S4036">
            <v>462499</v>
          </cell>
        </row>
        <row r="4037">
          <cell r="S4037">
            <v>1185000</v>
          </cell>
        </row>
        <row r="4038">
          <cell r="S4038">
            <v>3075000</v>
          </cell>
        </row>
        <row r="4039">
          <cell r="S4039">
            <v>1252500</v>
          </cell>
        </row>
        <row r="4040">
          <cell r="S4040">
            <v>2158160</v>
          </cell>
        </row>
        <row r="4041">
          <cell r="S4041">
            <v>1687500</v>
          </cell>
        </row>
        <row r="4042">
          <cell r="S4042">
            <v>2474135</v>
          </cell>
        </row>
        <row r="4043">
          <cell r="S4043">
            <v>1282500</v>
          </cell>
        </row>
        <row r="4044">
          <cell r="S4044">
            <v>2017611.43</v>
          </cell>
        </row>
        <row r="4045">
          <cell r="S4045">
            <v>2737500</v>
          </cell>
        </row>
        <row r="4046">
          <cell r="S4046">
            <v>3795000</v>
          </cell>
        </row>
        <row r="4047">
          <cell r="S4047">
            <v>2571231</v>
          </cell>
        </row>
        <row r="4048">
          <cell r="S4048">
            <v>3206342</v>
          </cell>
        </row>
        <row r="4049">
          <cell r="S4049">
            <v>2370000</v>
          </cell>
        </row>
        <row r="4050">
          <cell r="S4050">
            <v>1198321</v>
          </cell>
        </row>
        <row r="4051">
          <cell r="S4051">
            <v>1976790</v>
          </cell>
        </row>
        <row r="4052">
          <cell r="S4052">
            <v>2439000</v>
          </cell>
        </row>
        <row r="4053">
          <cell r="S4053">
            <v>2344795</v>
          </cell>
        </row>
        <row r="4054">
          <cell r="S4054">
            <v>481085</v>
          </cell>
        </row>
        <row r="4055">
          <cell r="S4055">
            <v>1485263.5</v>
          </cell>
        </row>
        <row r="4056">
          <cell r="S4056">
            <v>2512500</v>
          </cell>
          <cell r="BB4056" t="str">
            <v>Oransje</v>
          </cell>
        </row>
        <row r="4057">
          <cell r="S4057">
            <v>1379228</v>
          </cell>
        </row>
        <row r="4058">
          <cell r="S4058">
            <v>1207500</v>
          </cell>
        </row>
        <row r="4059">
          <cell r="S4059">
            <v>1972500</v>
          </cell>
        </row>
        <row r="4060">
          <cell r="S4060">
            <v>4125000</v>
          </cell>
        </row>
        <row r="4061">
          <cell r="S4061">
            <v>2190000</v>
          </cell>
          <cell r="BB4061" t="str">
            <v>Oransje</v>
          </cell>
        </row>
        <row r="4062">
          <cell r="S4062">
            <v>2006033.25</v>
          </cell>
          <cell r="BB4062" t="str">
            <v>Oransje</v>
          </cell>
        </row>
        <row r="4063">
          <cell r="S4063">
            <v>2400000</v>
          </cell>
        </row>
        <row r="4064">
          <cell r="S4064">
            <v>2752500</v>
          </cell>
        </row>
        <row r="4065">
          <cell r="S4065">
            <v>2084445</v>
          </cell>
        </row>
        <row r="4066">
          <cell r="S4066">
            <v>2630083</v>
          </cell>
        </row>
        <row r="4067">
          <cell r="S4067">
            <v>1697824.5</v>
          </cell>
          <cell r="BB4067" t="str">
            <v>Oransje</v>
          </cell>
        </row>
        <row r="4068">
          <cell r="S4068">
            <v>1338449</v>
          </cell>
        </row>
        <row r="4069">
          <cell r="S4069">
            <v>3037500</v>
          </cell>
        </row>
        <row r="4070">
          <cell r="S4070">
            <v>3037500</v>
          </cell>
        </row>
        <row r="4071">
          <cell r="S4071">
            <v>2676264</v>
          </cell>
        </row>
        <row r="4072">
          <cell r="S4072">
            <v>296915</v>
          </cell>
        </row>
        <row r="4073">
          <cell r="S4073">
            <v>3675000</v>
          </cell>
        </row>
        <row r="4074">
          <cell r="S4074">
            <v>2800118</v>
          </cell>
          <cell r="BB4074" t="str">
            <v>Oransje</v>
          </cell>
        </row>
        <row r="4075">
          <cell r="S4075">
            <v>3187500</v>
          </cell>
          <cell r="BB4075" t="str">
            <v>Grønn</v>
          </cell>
        </row>
        <row r="4076">
          <cell r="S4076">
            <v>975000</v>
          </cell>
        </row>
        <row r="4077">
          <cell r="S4077">
            <v>1350000</v>
          </cell>
        </row>
        <row r="4078">
          <cell r="S4078">
            <v>1575000</v>
          </cell>
        </row>
        <row r="4079">
          <cell r="S4079">
            <v>1537500</v>
          </cell>
        </row>
        <row r="4080">
          <cell r="S4080">
            <v>2932966</v>
          </cell>
        </row>
        <row r="4081">
          <cell r="S4081">
            <v>1425000</v>
          </cell>
        </row>
        <row r="4082">
          <cell r="S4082">
            <v>1778895</v>
          </cell>
        </row>
        <row r="4083">
          <cell r="S4083">
            <v>330314</v>
          </cell>
        </row>
        <row r="4084">
          <cell r="S4084">
            <v>1164475</v>
          </cell>
        </row>
        <row r="4085">
          <cell r="S4085">
            <v>1575000</v>
          </cell>
        </row>
        <row r="4086">
          <cell r="S4086">
            <v>1811705</v>
          </cell>
        </row>
        <row r="4087">
          <cell r="S4087">
            <v>2040000</v>
          </cell>
        </row>
        <row r="4088">
          <cell r="S4088">
            <v>1725000</v>
          </cell>
        </row>
        <row r="4089">
          <cell r="S4089">
            <v>6038133</v>
          </cell>
        </row>
        <row r="4090">
          <cell r="S4090">
            <v>892500</v>
          </cell>
        </row>
        <row r="4091">
          <cell r="S4091">
            <v>1657500</v>
          </cell>
        </row>
        <row r="4092">
          <cell r="S4092">
            <v>2014592</v>
          </cell>
        </row>
        <row r="4093">
          <cell r="S4093">
            <v>2854551</v>
          </cell>
        </row>
        <row r="4094">
          <cell r="S4094">
            <v>2880000</v>
          </cell>
        </row>
        <row r="4095">
          <cell r="S4095">
            <v>3525000</v>
          </cell>
        </row>
        <row r="4096">
          <cell r="S4096">
            <v>770841</v>
          </cell>
        </row>
        <row r="4097">
          <cell r="S4097">
            <v>1987500</v>
          </cell>
        </row>
        <row r="4098">
          <cell r="S4098">
            <v>4667899</v>
          </cell>
        </row>
        <row r="4099">
          <cell r="S4099">
            <v>1755766</v>
          </cell>
        </row>
        <row r="4100">
          <cell r="S4100">
            <v>2672718</v>
          </cell>
        </row>
        <row r="4101">
          <cell r="S4101">
            <v>2825577</v>
          </cell>
        </row>
        <row r="4102">
          <cell r="S4102">
            <v>2699199</v>
          </cell>
        </row>
        <row r="4103">
          <cell r="S4103">
            <v>1837500</v>
          </cell>
          <cell r="BB4103" t="str">
            <v>Gul</v>
          </cell>
        </row>
        <row r="4104">
          <cell r="S4104">
            <v>1680916</v>
          </cell>
        </row>
        <row r="4105">
          <cell r="S4105">
            <v>3622500</v>
          </cell>
        </row>
        <row r="4106">
          <cell r="S4106">
            <v>1875000</v>
          </cell>
        </row>
        <row r="4107">
          <cell r="S4107">
            <v>1417500</v>
          </cell>
        </row>
        <row r="4108">
          <cell r="S4108">
            <v>1875000</v>
          </cell>
        </row>
        <row r="4109">
          <cell r="S4109">
            <v>2377500</v>
          </cell>
        </row>
        <row r="4110">
          <cell r="S4110">
            <v>596420</v>
          </cell>
        </row>
        <row r="4111">
          <cell r="S4111">
            <v>1553042</v>
          </cell>
          <cell r="BB4111" t="str">
            <v>Oransje</v>
          </cell>
        </row>
        <row r="4112">
          <cell r="S4112">
            <v>2915833.89</v>
          </cell>
          <cell r="BB4112" t="str">
            <v>Oransje</v>
          </cell>
        </row>
        <row r="4113">
          <cell r="S4113">
            <v>3229938</v>
          </cell>
          <cell r="BB4113" t="str">
            <v>Gul</v>
          </cell>
        </row>
        <row r="4114">
          <cell r="S4114">
            <v>2772704</v>
          </cell>
        </row>
        <row r="4115">
          <cell r="S4115">
            <v>1425000</v>
          </cell>
        </row>
        <row r="4116">
          <cell r="S4116">
            <v>2242500</v>
          </cell>
        </row>
        <row r="4117">
          <cell r="S4117">
            <v>1647947</v>
          </cell>
          <cell r="BB4117" t="str">
            <v>Rød</v>
          </cell>
        </row>
        <row r="4118">
          <cell r="S4118">
            <v>1440686</v>
          </cell>
          <cell r="BB4118" t="str">
            <v>Oransje</v>
          </cell>
        </row>
        <row r="4119">
          <cell r="S4119">
            <v>1950000</v>
          </cell>
        </row>
        <row r="4120">
          <cell r="S4120">
            <v>1179024</v>
          </cell>
        </row>
        <row r="4121">
          <cell r="S4121">
            <v>2475000</v>
          </cell>
          <cell r="BB4121" t="str">
            <v>Oransje</v>
          </cell>
        </row>
        <row r="4122">
          <cell r="S4122">
            <v>1873467.75</v>
          </cell>
        </row>
        <row r="4123">
          <cell r="S4123">
            <v>1957460</v>
          </cell>
        </row>
        <row r="4124">
          <cell r="S4124">
            <v>3538894</v>
          </cell>
        </row>
        <row r="4125">
          <cell r="S4125">
            <v>1042500</v>
          </cell>
        </row>
        <row r="4126">
          <cell r="S4126">
            <v>1428465</v>
          </cell>
        </row>
        <row r="4127">
          <cell r="S4127">
            <v>3127500</v>
          </cell>
        </row>
        <row r="4128">
          <cell r="S4128">
            <v>2112143</v>
          </cell>
        </row>
        <row r="4129">
          <cell r="S4129">
            <v>2239868</v>
          </cell>
          <cell r="BB4129" t="str">
            <v>Oransje</v>
          </cell>
        </row>
        <row r="4130">
          <cell r="S4130">
            <v>2449829</v>
          </cell>
          <cell r="BB4130" t="str">
            <v>Oransje</v>
          </cell>
        </row>
        <row r="4131">
          <cell r="S4131">
            <v>1777500</v>
          </cell>
        </row>
        <row r="4132">
          <cell r="S4132">
            <v>1515932</v>
          </cell>
        </row>
        <row r="4133">
          <cell r="S4133">
            <v>3225000</v>
          </cell>
        </row>
        <row r="4134">
          <cell r="S4134">
            <v>3232383</v>
          </cell>
        </row>
        <row r="4135">
          <cell r="S4135">
            <v>2377500</v>
          </cell>
        </row>
        <row r="4136">
          <cell r="S4136">
            <v>1487067</v>
          </cell>
        </row>
        <row r="4137">
          <cell r="S4137">
            <v>1487407</v>
          </cell>
        </row>
        <row r="4138">
          <cell r="S4138">
            <v>1477500</v>
          </cell>
          <cell r="BB4138" t="str">
            <v>Rød</v>
          </cell>
        </row>
        <row r="4139">
          <cell r="S4139">
            <v>1965000</v>
          </cell>
        </row>
        <row r="4140">
          <cell r="S4140">
            <v>267498</v>
          </cell>
        </row>
        <row r="4141">
          <cell r="S4141">
            <v>2243326</v>
          </cell>
        </row>
        <row r="4142">
          <cell r="S4142">
            <v>4537500</v>
          </cell>
          <cell r="BB4142" t="str">
            <v>Oransje</v>
          </cell>
        </row>
        <row r="4143">
          <cell r="S4143">
            <v>1127414</v>
          </cell>
          <cell r="BB4143" t="str">
            <v>Oransje</v>
          </cell>
        </row>
        <row r="4144">
          <cell r="S4144">
            <v>4747498</v>
          </cell>
        </row>
        <row r="4145">
          <cell r="S4145">
            <v>4582500</v>
          </cell>
        </row>
        <row r="4146">
          <cell r="S4146">
            <v>1897500</v>
          </cell>
        </row>
        <row r="4147">
          <cell r="S4147">
            <v>2842500</v>
          </cell>
          <cell r="BB4147" t="str">
            <v>Oransje</v>
          </cell>
        </row>
        <row r="4148">
          <cell r="S4148">
            <v>1575000</v>
          </cell>
        </row>
        <row r="4149">
          <cell r="S4149">
            <v>2329541</v>
          </cell>
        </row>
        <row r="4150">
          <cell r="S4150">
            <v>2096471</v>
          </cell>
        </row>
        <row r="4151">
          <cell r="S4151">
            <v>3227720</v>
          </cell>
        </row>
        <row r="4152">
          <cell r="S4152">
            <v>4466594</v>
          </cell>
        </row>
        <row r="4153">
          <cell r="S4153">
            <v>2417749.31</v>
          </cell>
        </row>
        <row r="4154">
          <cell r="S4154">
            <v>1644003</v>
          </cell>
          <cell r="BB4154" t="str">
            <v>Oransje</v>
          </cell>
        </row>
        <row r="4155">
          <cell r="S4155">
            <v>1837500</v>
          </cell>
        </row>
        <row r="4156">
          <cell r="S4156">
            <v>4432500</v>
          </cell>
        </row>
        <row r="4157">
          <cell r="S4157">
            <v>2812500</v>
          </cell>
          <cell r="BB4157" t="str">
            <v>Gul</v>
          </cell>
        </row>
        <row r="4158">
          <cell r="S4158">
            <v>175777</v>
          </cell>
        </row>
        <row r="4159">
          <cell r="S4159">
            <v>389191</v>
          </cell>
        </row>
        <row r="4160">
          <cell r="S4160">
            <v>3475119</v>
          </cell>
        </row>
        <row r="4161">
          <cell r="S4161">
            <v>1942500</v>
          </cell>
        </row>
        <row r="4162">
          <cell r="S4162">
            <v>2066370</v>
          </cell>
        </row>
        <row r="4163">
          <cell r="S4163">
            <v>2535000</v>
          </cell>
          <cell r="BB4163" t="str">
            <v>Gul</v>
          </cell>
        </row>
        <row r="4164">
          <cell r="S4164">
            <v>259072</v>
          </cell>
        </row>
        <row r="4165">
          <cell r="S4165">
            <v>1740000</v>
          </cell>
        </row>
        <row r="4166">
          <cell r="S4166">
            <v>1687500</v>
          </cell>
        </row>
        <row r="4167">
          <cell r="S4167">
            <v>3450000</v>
          </cell>
        </row>
        <row r="4168">
          <cell r="S4168">
            <v>3727524</v>
          </cell>
        </row>
        <row r="4169">
          <cell r="S4169">
            <v>2364421</v>
          </cell>
        </row>
        <row r="4170">
          <cell r="S4170">
            <v>1266943</v>
          </cell>
        </row>
        <row r="4171">
          <cell r="S4171">
            <v>1477674.25</v>
          </cell>
        </row>
        <row r="4172">
          <cell r="S4172">
            <v>1689924</v>
          </cell>
        </row>
        <row r="4173">
          <cell r="S4173">
            <v>3262500</v>
          </cell>
        </row>
        <row r="4174">
          <cell r="S4174">
            <v>2395000</v>
          </cell>
          <cell r="BB4174" t="str">
            <v>Oransje</v>
          </cell>
        </row>
        <row r="4175">
          <cell r="S4175">
            <v>2993511</v>
          </cell>
        </row>
        <row r="4176">
          <cell r="S4176">
            <v>5332500</v>
          </cell>
          <cell r="BB4176" t="str">
            <v>Oransje</v>
          </cell>
        </row>
        <row r="4177">
          <cell r="S4177">
            <v>1770000</v>
          </cell>
        </row>
        <row r="4178">
          <cell r="S4178">
            <v>2235000</v>
          </cell>
        </row>
        <row r="4179">
          <cell r="S4179">
            <v>931055.72</v>
          </cell>
        </row>
        <row r="4180">
          <cell r="S4180">
            <v>1903000</v>
          </cell>
        </row>
        <row r="4181">
          <cell r="S4181">
            <v>1751096</v>
          </cell>
        </row>
        <row r="4182">
          <cell r="S4182">
            <v>4762500</v>
          </cell>
        </row>
        <row r="4183">
          <cell r="S4183">
            <v>4650000</v>
          </cell>
        </row>
        <row r="4184">
          <cell r="S4184">
            <v>1669282</v>
          </cell>
          <cell r="BB4184" t="str">
            <v>Oransje</v>
          </cell>
        </row>
        <row r="4185">
          <cell r="S4185">
            <v>397362</v>
          </cell>
        </row>
        <row r="4186">
          <cell r="S4186">
            <v>2332500</v>
          </cell>
        </row>
        <row r="4187">
          <cell r="S4187">
            <v>3240000</v>
          </cell>
        </row>
        <row r="4188">
          <cell r="S4188">
            <v>908220</v>
          </cell>
        </row>
        <row r="4189">
          <cell r="S4189">
            <v>2572500</v>
          </cell>
          <cell r="BB4189" t="str">
            <v>Gul</v>
          </cell>
        </row>
        <row r="4190">
          <cell r="S4190">
            <v>2257500</v>
          </cell>
        </row>
        <row r="4191">
          <cell r="S4191">
            <v>2672411</v>
          </cell>
        </row>
        <row r="4192">
          <cell r="S4192">
            <v>1320000</v>
          </cell>
        </row>
        <row r="4193">
          <cell r="S4193">
            <v>3900000</v>
          </cell>
        </row>
        <row r="4194">
          <cell r="S4194">
            <v>3037500</v>
          </cell>
        </row>
        <row r="4195">
          <cell r="S4195">
            <v>2220216</v>
          </cell>
        </row>
        <row r="4196">
          <cell r="S4196">
            <v>214752</v>
          </cell>
        </row>
        <row r="4197">
          <cell r="S4197">
            <v>1242660</v>
          </cell>
        </row>
        <row r="4198">
          <cell r="S4198">
            <v>2150855</v>
          </cell>
          <cell r="BB4198" t="str">
            <v>Gul</v>
          </cell>
        </row>
        <row r="4199">
          <cell r="S4199">
            <v>1725000</v>
          </cell>
        </row>
        <row r="4200">
          <cell r="S4200">
            <v>9358586</v>
          </cell>
        </row>
        <row r="4201">
          <cell r="S4201">
            <v>862500</v>
          </cell>
        </row>
        <row r="4202">
          <cell r="S4202">
            <v>1448577</v>
          </cell>
        </row>
        <row r="4203">
          <cell r="S4203">
            <v>1935000</v>
          </cell>
        </row>
        <row r="4204">
          <cell r="S4204">
            <v>-785.42</v>
          </cell>
        </row>
        <row r="4205">
          <cell r="S4205">
            <v>2145000</v>
          </cell>
        </row>
        <row r="4206">
          <cell r="S4206">
            <v>2640000</v>
          </cell>
          <cell r="BB4206" t="str">
            <v>Oransje</v>
          </cell>
        </row>
        <row r="4207">
          <cell r="S4207">
            <v>3622500</v>
          </cell>
        </row>
        <row r="4208">
          <cell r="S4208">
            <v>1711452.97</v>
          </cell>
          <cell r="BB4208" t="str">
            <v>Gul</v>
          </cell>
        </row>
        <row r="4209">
          <cell r="S4209">
            <v>2227500</v>
          </cell>
          <cell r="BB4209" t="str">
            <v>Oransje</v>
          </cell>
        </row>
        <row r="4210">
          <cell r="S4210">
            <v>3037500</v>
          </cell>
          <cell r="BB4210" t="str">
            <v>Oransje</v>
          </cell>
        </row>
        <row r="4211">
          <cell r="S4211">
            <v>1692735</v>
          </cell>
        </row>
        <row r="4212">
          <cell r="S4212">
            <v>417516</v>
          </cell>
        </row>
        <row r="4213">
          <cell r="S4213">
            <v>1882500</v>
          </cell>
        </row>
        <row r="4214">
          <cell r="S4214">
            <v>1530000</v>
          </cell>
        </row>
        <row r="4215">
          <cell r="S4215">
            <v>3000000</v>
          </cell>
          <cell r="BB4215" t="str">
            <v>Oransje</v>
          </cell>
        </row>
        <row r="4216">
          <cell r="S4216">
            <v>2473403</v>
          </cell>
        </row>
        <row r="4217">
          <cell r="S4217">
            <v>1622760</v>
          </cell>
        </row>
        <row r="4218">
          <cell r="S4218">
            <v>1515000</v>
          </cell>
        </row>
        <row r="4219">
          <cell r="S4219">
            <v>1181250</v>
          </cell>
        </row>
        <row r="4220">
          <cell r="S4220">
            <v>2320233</v>
          </cell>
        </row>
        <row r="4221">
          <cell r="S4221">
            <v>3461042</v>
          </cell>
        </row>
        <row r="4222">
          <cell r="S4222">
            <v>2637954</v>
          </cell>
        </row>
        <row r="4223">
          <cell r="S4223">
            <v>3128515</v>
          </cell>
        </row>
        <row r="4224">
          <cell r="S4224">
            <v>919147</v>
          </cell>
        </row>
        <row r="4225">
          <cell r="S4225">
            <v>1530000</v>
          </cell>
          <cell r="BB4225" t="str">
            <v>Oransje</v>
          </cell>
        </row>
        <row r="4226">
          <cell r="S4226">
            <v>2033745</v>
          </cell>
        </row>
        <row r="4227">
          <cell r="S4227">
            <v>412319</v>
          </cell>
        </row>
        <row r="4228">
          <cell r="S4228">
            <v>1291146</v>
          </cell>
        </row>
        <row r="4229">
          <cell r="S4229">
            <v>2640000</v>
          </cell>
        </row>
        <row r="4230">
          <cell r="S4230">
            <v>1224175</v>
          </cell>
        </row>
        <row r="4231">
          <cell r="S4231">
            <v>3210000</v>
          </cell>
        </row>
        <row r="4232">
          <cell r="S4232">
            <v>2257500</v>
          </cell>
        </row>
        <row r="4233">
          <cell r="S4233">
            <v>3322500</v>
          </cell>
          <cell r="BB4233" t="str">
            <v>Oransje</v>
          </cell>
        </row>
        <row r="4234">
          <cell r="S4234">
            <v>2394298</v>
          </cell>
        </row>
        <row r="4235">
          <cell r="S4235">
            <v>759528</v>
          </cell>
        </row>
        <row r="4236">
          <cell r="S4236">
            <v>2662281</v>
          </cell>
        </row>
        <row r="4237">
          <cell r="S4237">
            <v>1815000</v>
          </cell>
          <cell r="BB4237" t="str">
            <v>Oransje</v>
          </cell>
        </row>
        <row r="4238">
          <cell r="S4238">
            <v>1730741</v>
          </cell>
          <cell r="BB4238" t="str">
            <v>Oransje</v>
          </cell>
        </row>
        <row r="4239">
          <cell r="S4239">
            <v>529712</v>
          </cell>
        </row>
        <row r="4240">
          <cell r="S4240">
            <v>3150000</v>
          </cell>
        </row>
        <row r="4241">
          <cell r="S4241">
            <v>1950000</v>
          </cell>
          <cell r="BB4241" t="str">
            <v>Oransje</v>
          </cell>
        </row>
        <row r="4242">
          <cell r="S4242">
            <v>2107500</v>
          </cell>
        </row>
        <row r="4243">
          <cell r="S4243">
            <v>1251197</v>
          </cell>
        </row>
        <row r="4244">
          <cell r="S4244">
            <v>3105000</v>
          </cell>
        </row>
        <row r="4245">
          <cell r="S4245">
            <v>2994796.56</v>
          </cell>
        </row>
        <row r="4246">
          <cell r="S4246">
            <v>2550000</v>
          </cell>
        </row>
        <row r="4247">
          <cell r="S4247">
            <v>1830000</v>
          </cell>
        </row>
        <row r="4248">
          <cell r="S4248">
            <v>1194652</v>
          </cell>
        </row>
        <row r="4249">
          <cell r="S4249">
            <v>3477233</v>
          </cell>
        </row>
        <row r="4250">
          <cell r="S4250">
            <v>2355000</v>
          </cell>
        </row>
        <row r="4251">
          <cell r="S4251">
            <v>1085822.5</v>
          </cell>
          <cell r="BB4251" t="str">
            <v>Oransje</v>
          </cell>
        </row>
        <row r="4252">
          <cell r="S4252">
            <v>1817958</v>
          </cell>
        </row>
        <row r="4253">
          <cell r="S4253">
            <v>1857342.12</v>
          </cell>
        </row>
        <row r="4254">
          <cell r="S4254">
            <v>1822576</v>
          </cell>
        </row>
        <row r="4255">
          <cell r="S4255">
            <v>2385000</v>
          </cell>
        </row>
        <row r="4256">
          <cell r="S4256">
            <v>3909690</v>
          </cell>
        </row>
        <row r="4257">
          <cell r="S4257">
            <v>1485000</v>
          </cell>
          <cell r="BB4257" t="str">
            <v>Rød</v>
          </cell>
        </row>
        <row r="4258">
          <cell r="S4258">
            <v>1365000</v>
          </cell>
        </row>
        <row r="4259">
          <cell r="S4259">
            <v>1792828</v>
          </cell>
        </row>
        <row r="4260">
          <cell r="S4260">
            <v>4185000</v>
          </cell>
          <cell r="BB4260" t="str">
            <v>Oransje</v>
          </cell>
        </row>
        <row r="4261">
          <cell r="S4261">
            <v>3172500</v>
          </cell>
          <cell r="BB4261" t="str">
            <v>Gul</v>
          </cell>
        </row>
        <row r="4262">
          <cell r="S4262">
            <v>3615000</v>
          </cell>
          <cell r="BB4262" t="str">
            <v>Oransje</v>
          </cell>
        </row>
        <row r="4263">
          <cell r="S4263">
            <v>1425000</v>
          </cell>
          <cell r="BB4263" t="str">
            <v>Gul</v>
          </cell>
        </row>
        <row r="4264">
          <cell r="S4264">
            <v>1747417</v>
          </cell>
        </row>
        <row r="4265">
          <cell r="S4265">
            <v>1987500</v>
          </cell>
          <cell r="BB4265" t="str">
            <v>Oransje</v>
          </cell>
        </row>
        <row r="4266">
          <cell r="S4266">
            <v>1432388</v>
          </cell>
        </row>
        <row r="4267">
          <cell r="S4267">
            <v>1387500</v>
          </cell>
          <cell r="BB4267" t="str">
            <v>Oransje</v>
          </cell>
        </row>
        <row r="4268">
          <cell r="S4268">
            <v>1590000</v>
          </cell>
          <cell r="BB4268" t="str">
            <v>Rød</v>
          </cell>
        </row>
        <row r="4269">
          <cell r="S4269">
            <v>532246</v>
          </cell>
        </row>
        <row r="4270">
          <cell r="S4270">
            <v>4650000</v>
          </cell>
          <cell r="BB4270" t="str">
            <v>Oransje</v>
          </cell>
        </row>
        <row r="4271">
          <cell r="S4271">
            <v>2662500</v>
          </cell>
        </row>
        <row r="4272">
          <cell r="S4272">
            <v>3150000</v>
          </cell>
          <cell r="BB4272" t="str">
            <v>Gul</v>
          </cell>
        </row>
        <row r="4273">
          <cell r="S4273">
            <v>2250000</v>
          </cell>
          <cell r="BB4273" t="str">
            <v>Rød</v>
          </cell>
        </row>
        <row r="4274">
          <cell r="S4274">
            <v>5835000</v>
          </cell>
        </row>
        <row r="4275">
          <cell r="S4275">
            <v>800000</v>
          </cell>
        </row>
        <row r="4276">
          <cell r="S4276">
            <v>2842500</v>
          </cell>
          <cell r="BB4276" t="str">
            <v>Oransje</v>
          </cell>
        </row>
        <row r="4277">
          <cell r="S4277">
            <v>922500</v>
          </cell>
        </row>
        <row r="4278">
          <cell r="S4278">
            <v>1821053</v>
          </cell>
        </row>
        <row r="4279">
          <cell r="S4279">
            <v>833373</v>
          </cell>
        </row>
        <row r="4280">
          <cell r="S4280">
            <v>1511723</v>
          </cell>
        </row>
        <row r="4281">
          <cell r="S4281">
            <v>3187500</v>
          </cell>
        </row>
        <row r="4282">
          <cell r="S4282">
            <v>4350000</v>
          </cell>
        </row>
        <row r="4283">
          <cell r="S4283">
            <v>3840000</v>
          </cell>
        </row>
        <row r="4284">
          <cell r="S4284">
            <v>2333921</v>
          </cell>
        </row>
        <row r="4285">
          <cell r="S4285">
            <v>3165000</v>
          </cell>
        </row>
        <row r="4286">
          <cell r="S4286">
            <v>3750000</v>
          </cell>
          <cell r="BB4286" t="str">
            <v>Oransje</v>
          </cell>
        </row>
        <row r="4287">
          <cell r="S4287">
            <v>4161918</v>
          </cell>
        </row>
        <row r="4288">
          <cell r="S4288">
            <v>2245289</v>
          </cell>
        </row>
        <row r="4289">
          <cell r="S4289">
            <v>2682615</v>
          </cell>
        </row>
        <row r="4290">
          <cell r="S4290">
            <v>1126110</v>
          </cell>
          <cell r="BB4290" t="str">
            <v>Rød</v>
          </cell>
        </row>
        <row r="4291">
          <cell r="S4291">
            <v>875994</v>
          </cell>
        </row>
        <row r="4292">
          <cell r="S4292">
            <v>4800000</v>
          </cell>
        </row>
        <row r="4293">
          <cell r="S4293">
            <v>1950000</v>
          </cell>
        </row>
        <row r="4294">
          <cell r="S4294">
            <v>524093</v>
          </cell>
        </row>
        <row r="4295">
          <cell r="S4295">
            <v>3937500</v>
          </cell>
        </row>
        <row r="4296">
          <cell r="S4296">
            <v>27003</v>
          </cell>
        </row>
        <row r="4297">
          <cell r="S4297">
            <v>2300000</v>
          </cell>
        </row>
        <row r="4298">
          <cell r="S4298">
            <v>1301635.5</v>
          </cell>
          <cell r="BB4298" t="str">
            <v>Oransje</v>
          </cell>
        </row>
        <row r="4299">
          <cell r="S4299">
            <v>3375248.77</v>
          </cell>
        </row>
        <row r="4300">
          <cell r="S4300">
            <v>4492500</v>
          </cell>
        </row>
        <row r="4301">
          <cell r="S4301">
            <v>648779</v>
          </cell>
        </row>
        <row r="4302">
          <cell r="S4302">
            <v>587744</v>
          </cell>
        </row>
        <row r="4303">
          <cell r="S4303">
            <v>1253358</v>
          </cell>
        </row>
        <row r="4304">
          <cell r="S4304">
            <v>733003</v>
          </cell>
        </row>
        <row r="4305">
          <cell r="S4305">
            <v>569348</v>
          </cell>
        </row>
        <row r="4306">
          <cell r="S4306">
            <v>397170</v>
          </cell>
        </row>
        <row r="4307">
          <cell r="S4307">
            <v>1414736</v>
          </cell>
        </row>
        <row r="4308">
          <cell r="S4308">
            <v>765702</v>
          </cell>
        </row>
        <row r="4309">
          <cell r="S4309">
            <v>56785.3</v>
          </cell>
        </row>
        <row r="4310">
          <cell r="S4310">
            <v>250114</v>
          </cell>
        </row>
        <row r="4311">
          <cell r="S4311">
            <v>204338</v>
          </cell>
        </row>
        <row r="4312">
          <cell r="S4312">
            <v>559403</v>
          </cell>
        </row>
        <row r="4313">
          <cell r="S4313">
            <v>521850</v>
          </cell>
        </row>
        <row r="4314">
          <cell r="S4314">
            <v>2060549</v>
          </cell>
        </row>
        <row r="4315">
          <cell r="S4315">
            <v>703458.96</v>
          </cell>
        </row>
        <row r="4316">
          <cell r="S4316">
            <v>711733</v>
          </cell>
        </row>
        <row r="4317">
          <cell r="S4317">
            <v>768411</v>
          </cell>
        </row>
        <row r="4318">
          <cell r="S4318">
            <v>886538</v>
          </cell>
        </row>
        <row r="4319">
          <cell r="S4319">
            <v>1279211</v>
          </cell>
        </row>
        <row r="4320">
          <cell r="S4320">
            <v>1281891</v>
          </cell>
        </row>
        <row r="4321">
          <cell r="S4321">
            <v>1035634</v>
          </cell>
        </row>
        <row r="4322">
          <cell r="S4322">
            <v>1132055</v>
          </cell>
        </row>
        <row r="4323">
          <cell r="S4323">
            <v>568883.07999999996</v>
          </cell>
        </row>
        <row r="4324">
          <cell r="S4324">
            <v>742153</v>
          </cell>
        </row>
        <row r="4325">
          <cell r="S4325">
            <v>492897</v>
          </cell>
        </row>
        <row r="4326">
          <cell r="S4326">
            <v>465321</v>
          </cell>
        </row>
        <row r="4327">
          <cell r="S4327">
            <v>1133446</v>
          </cell>
        </row>
        <row r="4328">
          <cell r="S4328">
            <v>849002</v>
          </cell>
        </row>
        <row r="4329">
          <cell r="S4329">
            <v>433186</v>
          </cell>
        </row>
        <row r="4330">
          <cell r="S4330">
            <v>1320000</v>
          </cell>
        </row>
        <row r="4331">
          <cell r="S4331">
            <v>922145</v>
          </cell>
        </row>
        <row r="4332">
          <cell r="S4332">
            <v>2268796</v>
          </cell>
        </row>
        <row r="4333">
          <cell r="S4333">
            <v>1612839</v>
          </cell>
        </row>
        <row r="4334">
          <cell r="S4334">
            <v>524703</v>
          </cell>
        </row>
        <row r="4335">
          <cell r="S4335">
            <v>395374</v>
          </cell>
        </row>
        <row r="4336">
          <cell r="S4336">
            <v>764221</v>
          </cell>
        </row>
        <row r="4337">
          <cell r="S4337">
            <v>1375261</v>
          </cell>
        </row>
        <row r="4338">
          <cell r="S4338">
            <v>1003609</v>
          </cell>
        </row>
        <row r="4339">
          <cell r="S4339">
            <v>846644</v>
          </cell>
        </row>
        <row r="4340">
          <cell r="S4340">
            <v>449022</v>
          </cell>
        </row>
        <row r="4341">
          <cell r="S4341">
            <v>884900</v>
          </cell>
        </row>
        <row r="4342">
          <cell r="S4342">
            <v>606728</v>
          </cell>
        </row>
        <row r="4343">
          <cell r="S4343">
            <v>508472</v>
          </cell>
        </row>
        <row r="4344">
          <cell r="S4344">
            <v>856642</v>
          </cell>
        </row>
        <row r="4345">
          <cell r="S4345">
            <v>203509</v>
          </cell>
        </row>
        <row r="4346">
          <cell r="S4346">
            <v>902190</v>
          </cell>
        </row>
        <row r="4347">
          <cell r="S4347">
            <v>1766635</v>
          </cell>
        </row>
        <row r="4348">
          <cell r="S4348">
            <v>1187669</v>
          </cell>
        </row>
        <row r="4349">
          <cell r="S4349">
            <v>247152</v>
          </cell>
        </row>
        <row r="4350">
          <cell r="S4350">
            <v>1117442</v>
          </cell>
        </row>
        <row r="4351">
          <cell r="S4351">
            <v>708224</v>
          </cell>
        </row>
        <row r="4352">
          <cell r="S4352">
            <v>3594973</v>
          </cell>
        </row>
        <row r="4353">
          <cell r="S4353">
            <v>440719</v>
          </cell>
        </row>
        <row r="4354">
          <cell r="S4354">
            <v>466618</v>
          </cell>
        </row>
        <row r="4355">
          <cell r="S4355">
            <v>567761</v>
          </cell>
        </row>
        <row r="4356">
          <cell r="S4356">
            <v>1548882</v>
          </cell>
        </row>
        <row r="4357">
          <cell r="S4357">
            <v>859262</v>
          </cell>
        </row>
        <row r="4358">
          <cell r="S4358">
            <v>1276186</v>
          </cell>
        </row>
        <row r="4359">
          <cell r="S4359">
            <v>1653591.54</v>
          </cell>
        </row>
        <row r="4360">
          <cell r="S4360">
            <v>1012750</v>
          </cell>
        </row>
        <row r="4361">
          <cell r="S4361">
            <v>738266</v>
          </cell>
        </row>
        <row r="4362">
          <cell r="S4362">
            <v>459037.23</v>
          </cell>
        </row>
        <row r="4363">
          <cell r="S4363">
            <v>217250</v>
          </cell>
        </row>
        <row r="4364">
          <cell r="S4364">
            <v>935381</v>
          </cell>
        </row>
        <row r="4365">
          <cell r="S4365">
            <v>965558</v>
          </cell>
        </row>
        <row r="4366">
          <cell r="S4366">
            <v>303344</v>
          </cell>
        </row>
        <row r="4367">
          <cell r="S4367">
            <v>700723.84</v>
          </cell>
        </row>
        <row r="4368">
          <cell r="S4368">
            <v>703969.52</v>
          </cell>
        </row>
        <row r="4369">
          <cell r="S4369">
            <v>909542.38</v>
          </cell>
        </row>
        <row r="4370">
          <cell r="S4370">
            <v>1725000</v>
          </cell>
        </row>
        <row r="4371">
          <cell r="S4371">
            <v>691798</v>
          </cell>
        </row>
        <row r="4372">
          <cell r="S4372">
            <v>1408882</v>
          </cell>
        </row>
        <row r="4373">
          <cell r="S4373">
            <v>689573</v>
          </cell>
        </row>
        <row r="4374">
          <cell r="S4374">
            <v>1040018</v>
          </cell>
        </row>
        <row r="4375">
          <cell r="S4375">
            <v>365258</v>
          </cell>
        </row>
        <row r="4376">
          <cell r="S4376">
            <v>2569517</v>
          </cell>
        </row>
        <row r="4377">
          <cell r="S4377">
            <v>962492</v>
          </cell>
        </row>
        <row r="4378">
          <cell r="S4378">
            <v>1734032</v>
          </cell>
        </row>
        <row r="4379">
          <cell r="S4379">
            <v>772022</v>
          </cell>
        </row>
        <row r="4380">
          <cell r="S4380">
            <v>618476</v>
          </cell>
        </row>
        <row r="4381">
          <cell r="S4381">
            <v>730825</v>
          </cell>
        </row>
        <row r="4382">
          <cell r="S4382">
            <v>752716</v>
          </cell>
        </row>
        <row r="4383">
          <cell r="S4383">
            <v>696463</v>
          </cell>
        </row>
        <row r="4384">
          <cell r="S4384">
            <v>697850</v>
          </cell>
        </row>
        <row r="4385">
          <cell r="S4385">
            <v>1644021</v>
          </cell>
        </row>
        <row r="4386">
          <cell r="S4386">
            <v>425411</v>
          </cell>
        </row>
        <row r="4387">
          <cell r="S4387">
            <v>1303589</v>
          </cell>
        </row>
        <row r="4388">
          <cell r="S4388">
            <v>1746357</v>
          </cell>
        </row>
        <row r="4389">
          <cell r="S4389">
            <v>1285989</v>
          </cell>
        </row>
        <row r="4390">
          <cell r="S4390">
            <v>148617</v>
          </cell>
        </row>
        <row r="4391">
          <cell r="S4391">
            <v>416497</v>
          </cell>
        </row>
        <row r="4392">
          <cell r="S4392">
            <v>263696</v>
          </cell>
        </row>
        <row r="4393">
          <cell r="S4393">
            <v>1167487.58</v>
          </cell>
        </row>
        <row r="4394">
          <cell r="S4394">
            <v>237246</v>
          </cell>
        </row>
        <row r="4395">
          <cell r="S4395">
            <v>941530.07</v>
          </cell>
        </row>
        <row r="4396">
          <cell r="S4396">
            <v>1661997.12</v>
          </cell>
        </row>
        <row r="4397">
          <cell r="S4397">
            <v>455937</v>
          </cell>
        </row>
        <row r="4398">
          <cell r="S4398">
            <v>517961</v>
          </cell>
        </row>
        <row r="4399">
          <cell r="S4399">
            <v>1840129</v>
          </cell>
        </row>
        <row r="4400">
          <cell r="S4400">
            <v>1218920</v>
          </cell>
        </row>
        <row r="4401">
          <cell r="S4401">
            <v>867224.29</v>
          </cell>
        </row>
        <row r="4402">
          <cell r="S4402">
            <v>773990</v>
          </cell>
        </row>
        <row r="4403">
          <cell r="S4403">
            <v>813999</v>
          </cell>
        </row>
        <row r="4404">
          <cell r="S4404">
            <v>751280</v>
          </cell>
        </row>
        <row r="4405">
          <cell r="S4405">
            <v>300000</v>
          </cell>
        </row>
        <row r="4406">
          <cell r="S4406">
            <v>278203</v>
          </cell>
        </row>
        <row r="4407">
          <cell r="S4407">
            <v>626558</v>
          </cell>
        </row>
        <row r="4408">
          <cell r="S4408">
            <v>2219377</v>
          </cell>
        </row>
        <row r="4409">
          <cell r="S4409">
            <v>1050000</v>
          </cell>
        </row>
        <row r="4410">
          <cell r="S4410">
            <v>248465</v>
          </cell>
        </row>
        <row r="4411">
          <cell r="S4411">
            <v>1762000</v>
          </cell>
        </row>
        <row r="4412">
          <cell r="S4412">
            <v>938745</v>
          </cell>
        </row>
        <row r="4413">
          <cell r="S4413">
            <v>638712</v>
          </cell>
        </row>
        <row r="4414">
          <cell r="S4414">
            <v>1168855</v>
          </cell>
        </row>
        <row r="4415">
          <cell r="S4415">
            <v>824735</v>
          </cell>
        </row>
        <row r="4416">
          <cell r="S4416">
            <v>1013113</v>
          </cell>
        </row>
        <row r="4417">
          <cell r="S4417">
            <v>994798</v>
          </cell>
        </row>
        <row r="4418">
          <cell r="S4418">
            <v>278223</v>
          </cell>
        </row>
        <row r="4419">
          <cell r="S4419">
            <v>1413111</v>
          </cell>
        </row>
        <row r="4420">
          <cell r="S4420">
            <v>1035362</v>
          </cell>
        </row>
        <row r="4421">
          <cell r="S4421">
            <v>578056</v>
          </cell>
        </row>
        <row r="4422">
          <cell r="S4422">
            <v>2710695</v>
          </cell>
        </row>
        <row r="4423">
          <cell r="S4423">
            <v>1509243</v>
          </cell>
        </row>
        <row r="4424">
          <cell r="S4424">
            <v>987629</v>
          </cell>
        </row>
        <row r="4425">
          <cell r="S4425">
            <v>691052</v>
          </cell>
        </row>
        <row r="4426">
          <cell r="S4426">
            <v>1324026</v>
          </cell>
        </row>
        <row r="4427">
          <cell r="S4427">
            <v>1288255</v>
          </cell>
        </row>
        <row r="4428">
          <cell r="S4428">
            <v>654649</v>
          </cell>
        </row>
        <row r="4429">
          <cell r="S4429">
            <v>715998</v>
          </cell>
        </row>
        <row r="4430">
          <cell r="S4430">
            <v>1198752</v>
          </cell>
        </row>
        <row r="4431">
          <cell r="S4431">
            <v>1932804.25</v>
          </cell>
        </row>
        <row r="4432">
          <cell r="S4432">
            <v>393656.7</v>
          </cell>
        </row>
        <row r="4433">
          <cell r="S4433">
            <v>1424094</v>
          </cell>
        </row>
        <row r="4434">
          <cell r="S4434">
            <v>246226</v>
          </cell>
        </row>
        <row r="4435">
          <cell r="S4435">
            <v>534708.25</v>
          </cell>
        </row>
        <row r="4436">
          <cell r="S4436">
            <v>615804</v>
          </cell>
        </row>
        <row r="4437">
          <cell r="S4437">
            <v>384360</v>
          </cell>
        </row>
        <row r="4438">
          <cell r="S4438">
            <v>909957</v>
          </cell>
        </row>
        <row r="4439">
          <cell r="S4439">
            <v>473425</v>
          </cell>
          <cell r="BB4439" t="str">
            <v>Oransje</v>
          </cell>
        </row>
        <row r="4440">
          <cell r="S4440">
            <v>1492289</v>
          </cell>
        </row>
        <row r="4441">
          <cell r="S4441">
            <v>199360</v>
          </cell>
        </row>
        <row r="4442">
          <cell r="S4442">
            <v>547531</v>
          </cell>
        </row>
        <row r="4443">
          <cell r="S4443">
            <v>588432</v>
          </cell>
        </row>
        <row r="4444">
          <cell r="S4444">
            <v>967601</v>
          </cell>
        </row>
        <row r="4445">
          <cell r="S4445">
            <v>316135</v>
          </cell>
        </row>
        <row r="4446">
          <cell r="S4446">
            <v>690747</v>
          </cell>
        </row>
        <row r="4447">
          <cell r="S4447">
            <v>1182215</v>
          </cell>
        </row>
        <row r="4448">
          <cell r="S4448">
            <v>803805</v>
          </cell>
        </row>
        <row r="4449">
          <cell r="S4449">
            <v>597084</v>
          </cell>
        </row>
        <row r="4450">
          <cell r="S4450">
            <v>1404731</v>
          </cell>
        </row>
        <row r="4451">
          <cell r="S4451">
            <v>1178892</v>
          </cell>
        </row>
        <row r="4452">
          <cell r="S4452">
            <v>97675</v>
          </cell>
        </row>
        <row r="4453">
          <cell r="S4453">
            <v>1158451</v>
          </cell>
        </row>
        <row r="4454">
          <cell r="S4454">
            <v>2266930</v>
          </cell>
        </row>
        <row r="4455">
          <cell r="S4455">
            <v>466019</v>
          </cell>
        </row>
        <row r="4456">
          <cell r="S4456">
            <v>823811</v>
          </cell>
        </row>
        <row r="4457">
          <cell r="S4457">
            <v>700092.47</v>
          </cell>
        </row>
        <row r="4458">
          <cell r="S4458">
            <v>1837500</v>
          </cell>
        </row>
        <row r="4459">
          <cell r="S4459">
            <v>1379642.66</v>
          </cell>
        </row>
        <row r="4460">
          <cell r="S4460">
            <v>886029</v>
          </cell>
        </row>
        <row r="4461">
          <cell r="S4461">
            <v>937003</v>
          </cell>
        </row>
        <row r="4462">
          <cell r="S4462">
            <v>1491744</v>
          </cell>
        </row>
        <row r="4463">
          <cell r="S4463">
            <v>2102.25</v>
          </cell>
        </row>
        <row r="4464">
          <cell r="S4464">
            <v>872093</v>
          </cell>
        </row>
        <row r="4465">
          <cell r="S4465">
            <v>583836</v>
          </cell>
        </row>
        <row r="4466">
          <cell r="S4466">
            <v>15330.37</v>
          </cell>
        </row>
        <row r="4467">
          <cell r="S4467">
            <v>235868</v>
          </cell>
        </row>
        <row r="4468">
          <cell r="S4468">
            <v>1493447</v>
          </cell>
        </row>
        <row r="4469">
          <cell r="S4469">
            <v>1970589</v>
          </cell>
        </row>
        <row r="4470">
          <cell r="S4470">
            <v>1788750</v>
          </cell>
        </row>
        <row r="4471">
          <cell r="S4471">
            <v>449604</v>
          </cell>
        </row>
        <row r="4472">
          <cell r="S4472">
            <v>2129963</v>
          </cell>
        </row>
        <row r="4473">
          <cell r="S4473">
            <v>2860000</v>
          </cell>
        </row>
        <row r="4474">
          <cell r="S4474">
            <v>1086763</v>
          </cell>
        </row>
        <row r="4475">
          <cell r="S4475">
            <v>1240794.8999999999</v>
          </cell>
        </row>
        <row r="4476">
          <cell r="S4476">
            <v>1542978</v>
          </cell>
        </row>
        <row r="4477">
          <cell r="S4477">
            <v>387162.72</v>
          </cell>
        </row>
        <row r="4478">
          <cell r="S4478">
            <v>524169</v>
          </cell>
        </row>
        <row r="4479">
          <cell r="S4479">
            <v>1341084</v>
          </cell>
        </row>
        <row r="4480">
          <cell r="S4480">
            <v>146442.42000000001</v>
          </cell>
        </row>
        <row r="4481">
          <cell r="S4481">
            <v>1571229</v>
          </cell>
        </row>
        <row r="4482">
          <cell r="S4482">
            <v>595208</v>
          </cell>
        </row>
        <row r="4483">
          <cell r="S4483">
            <v>505347</v>
          </cell>
        </row>
        <row r="4484">
          <cell r="S4484">
            <v>1174146</v>
          </cell>
        </row>
        <row r="4485">
          <cell r="S4485">
            <v>2013630</v>
          </cell>
        </row>
        <row r="4486">
          <cell r="S4486">
            <v>760083</v>
          </cell>
        </row>
        <row r="4487">
          <cell r="S4487">
            <v>1332446</v>
          </cell>
        </row>
        <row r="4488">
          <cell r="S4488">
            <v>1442481</v>
          </cell>
        </row>
        <row r="4489">
          <cell r="S4489">
            <v>631026.34</v>
          </cell>
        </row>
        <row r="4490">
          <cell r="S4490">
            <v>505155</v>
          </cell>
        </row>
        <row r="4491">
          <cell r="S4491">
            <v>393396</v>
          </cell>
        </row>
        <row r="4492">
          <cell r="S4492">
            <v>441401</v>
          </cell>
        </row>
        <row r="4493">
          <cell r="S4493">
            <v>1506552</v>
          </cell>
        </row>
        <row r="4494">
          <cell r="S4494">
            <v>1469836.57</v>
          </cell>
        </row>
        <row r="4495">
          <cell r="S4495">
            <v>719917</v>
          </cell>
        </row>
        <row r="4496">
          <cell r="S4496">
            <v>945451</v>
          </cell>
        </row>
        <row r="4497">
          <cell r="S4497">
            <v>1037883</v>
          </cell>
        </row>
        <row r="4498">
          <cell r="S4498">
            <v>201524</v>
          </cell>
        </row>
        <row r="4499">
          <cell r="S4499">
            <v>1531557</v>
          </cell>
        </row>
        <row r="4500">
          <cell r="S4500">
            <v>2400000</v>
          </cell>
        </row>
        <row r="4501">
          <cell r="S4501">
            <v>1190000</v>
          </cell>
        </row>
        <row r="4502">
          <cell r="S4502">
            <v>661696.38</v>
          </cell>
        </row>
        <row r="4503">
          <cell r="S4503">
            <v>446019</v>
          </cell>
        </row>
        <row r="4504">
          <cell r="S4504">
            <v>4099000</v>
          </cell>
        </row>
        <row r="4505">
          <cell r="S4505">
            <v>907341</v>
          </cell>
        </row>
        <row r="4506">
          <cell r="S4506">
            <v>1170676</v>
          </cell>
        </row>
        <row r="4507">
          <cell r="S4507">
            <v>1130770</v>
          </cell>
        </row>
        <row r="4508">
          <cell r="S4508">
            <v>602642</v>
          </cell>
        </row>
        <row r="4509">
          <cell r="S4509">
            <v>965253</v>
          </cell>
        </row>
        <row r="4510">
          <cell r="S4510">
            <v>956434</v>
          </cell>
        </row>
        <row r="4511">
          <cell r="S4511">
            <v>742089</v>
          </cell>
        </row>
        <row r="4512">
          <cell r="S4512">
            <v>771666</v>
          </cell>
        </row>
        <row r="4513">
          <cell r="S4513">
            <v>175353</v>
          </cell>
        </row>
        <row r="4514">
          <cell r="S4514">
            <v>1086066</v>
          </cell>
        </row>
        <row r="4515">
          <cell r="S4515">
            <v>830428</v>
          </cell>
        </row>
        <row r="4516">
          <cell r="S4516">
            <v>1551917</v>
          </cell>
        </row>
        <row r="4517">
          <cell r="S4517">
            <v>950342</v>
          </cell>
        </row>
        <row r="4518">
          <cell r="S4518">
            <v>783607</v>
          </cell>
        </row>
        <row r="4519">
          <cell r="S4519">
            <v>1080421</v>
          </cell>
        </row>
        <row r="4520">
          <cell r="S4520">
            <v>1029346</v>
          </cell>
        </row>
        <row r="4521">
          <cell r="S4521">
            <v>1075928</v>
          </cell>
        </row>
        <row r="4522">
          <cell r="S4522">
            <v>1121406</v>
          </cell>
        </row>
        <row r="4523">
          <cell r="S4523">
            <v>1431785.33</v>
          </cell>
        </row>
        <row r="4524">
          <cell r="S4524">
            <v>2212500</v>
          </cell>
        </row>
        <row r="4525">
          <cell r="S4525">
            <v>953367</v>
          </cell>
        </row>
        <row r="4526">
          <cell r="S4526">
            <v>1358992</v>
          </cell>
        </row>
        <row r="4527">
          <cell r="S4527">
            <v>1779479</v>
          </cell>
        </row>
        <row r="4528">
          <cell r="S4528">
            <v>1098320</v>
          </cell>
        </row>
        <row r="4529">
          <cell r="S4529">
            <v>1025355</v>
          </cell>
        </row>
        <row r="4530">
          <cell r="S4530">
            <v>1469611</v>
          </cell>
        </row>
        <row r="4531">
          <cell r="S4531">
            <v>1695902</v>
          </cell>
        </row>
        <row r="4532">
          <cell r="S4532">
            <v>169606</v>
          </cell>
        </row>
        <row r="4533">
          <cell r="S4533">
            <v>1232036</v>
          </cell>
        </row>
        <row r="4534">
          <cell r="S4534">
            <v>476226</v>
          </cell>
        </row>
        <row r="4535">
          <cell r="S4535">
            <v>1425117</v>
          </cell>
        </row>
        <row r="4536">
          <cell r="S4536">
            <v>854818</v>
          </cell>
        </row>
        <row r="4537">
          <cell r="S4537">
            <v>1638228</v>
          </cell>
        </row>
        <row r="4538">
          <cell r="S4538">
            <v>1581264</v>
          </cell>
        </row>
        <row r="4539">
          <cell r="S4539">
            <v>1104786</v>
          </cell>
        </row>
        <row r="4540">
          <cell r="S4540">
            <v>361448</v>
          </cell>
        </row>
        <row r="4541">
          <cell r="S4541">
            <v>1241009</v>
          </cell>
        </row>
        <row r="4542">
          <cell r="S4542">
            <v>787102</v>
          </cell>
        </row>
        <row r="4543">
          <cell r="S4543">
            <v>1888303.17</v>
          </cell>
        </row>
        <row r="4544">
          <cell r="S4544">
            <v>1208930</v>
          </cell>
        </row>
        <row r="4545">
          <cell r="S4545">
            <v>402837</v>
          </cell>
        </row>
        <row r="4546">
          <cell r="S4546">
            <v>3506008</v>
          </cell>
        </row>
        <row r="4547">
          <cell r="S4547">
            <v>755349</v>
          </cell>
        </row>
        <row r="4548">
          <cell r="S4548">
            <v>1470138</v>
          </cell>
        </row>
        <row r="4549">
          <cell r="S4549">
            <v>1725000</v>
          </cell>
        </row>
        <row r="4550">
          <cell r="S4550">
            <v>1033309.51</v>
          </cell>
        </row>
        <row r="4551">
          <cell r="S4551">
            <v>1710000</v>
          </cell>
        </row>
        <row r="4552">
          <cell r="S4552">
            <v>724076</v>
          </cell>
        </row>
        <row r="4553">
          <cell r="S4553">
            <v>631670</v>
          </cell>
        </row>
        <row r="4554">
          <cell r="S4554">
            <v>966465</v>
          </cell>
        </row>
        <row r="4555">
          <cell r="S4555">
            <v>663864</v>
          </cell>
        </row>
        <row r="4556">
          <cell r="S4556">
            <v>1367711</v>
          </cell>
        </row>
        <row r="4557">
          <cell r="S4557">
            <v>3200000</v>
          </cell>
        </row>
        <row r="4558">
          <cell r="S4558">
            <v>2359835</v>
          </cell>
        </row>
        <row r="4559">
          <cell r="S4559">
            <v>1250840</v>
          </cell>
        </row>
        <row r="4560">
          <cell r="S4560">
            <v>1683440</v>
          </cell>
        </row>
        <row r="4561">
          <cell r="S4561">
            <v>1157305</v>
          </cell>
        </row>
        <row r="4562">
          <cell r="S4562">
            <v>514006</v>
          </cell>
        </row>
        <row r="4563">
          <cell r="S4563">
            <v>69273</v>
          </cell>
        </row>
        <row r="4564">
          <cell r="S4564">
            <v>2900000</v>
          </cell>
        </row>
        <row r="4565">
          <cell r="S4565">
            <v>102893</v>
          </cell>
        </row>
        <row r="4566">
          <cell r="S4566">
            <v>922500</v>
          </cell>
        </row>
        <row r="4567">
          <cell r="S4567">
            <v>1206533</v>
          </cell>
        </row>
        <row r="4568">
          <cell r="S4568">
            <v>833584.18</v>
          </cell>
        </row>
        <row r="4569">
          <cell r="S4569">
            <v>1559733.9</v>
          </cell>
        </row>
        <row r="4570">
          <cell r="S4570">
            <v>1176712</v>
          </cell>
        </row>
        <row r="4571">
          <cell r="S4571">
            <v>2274594</v>
          </cell>
        </row>
        <row r="4572">
          <cell r="S4572">
            <v>846130</v>
          </cell>
        </row>
        <row r="4573">
          <cell r="S4573">
            <v>652167</v>
          </cell>
        </row>
        <row r="4574">
          <cell r="S4574">
            <v>603195</v>
          </cell>
          <cell r="BB4574" t="str">
            <v>Gul</v>
          </cell>
        </row>
        <row r="4575">
          <cell r="S4575">
            <v>1044079</v>
          </cell>
        </row>
        <row r="4576">
          <cell r="S4576">
            <v>1350928.76</v>
          </cell>
        </row>
        <row r="4577">
          <cell r="S4577">
            <v>1060877</v>
          </cell>
        </row>
        <row r="4578">
          <cell r="S4578">
            <v>1905000</v>
          </cell>
          <cell r="BB4578" t="str">
            <v>Rød</v>
          </cell>
        </row>
        <row r="4579">
          <cell r="S4579">
            <v>699896</v>
          </cell>
        </row>
        <row r="4580">
          <cell r="S4580">
            <v>672682</v>
          </cell>
        </row>
        <row r="4581">
          <cell r="S4581">
            <v>1119650</v>
          </cell>
          <cell r="BB4581" t="str">
            <v>Oransje</v>
          </cell>
        </row>
        <row r="4582">
          <cell r="S4582">
            <v>1326572</v>
          </cell>
        </row>
        <row r="4583">
          <cell r="S4583">
            <v>1014944</v>
          </cell>
        </row>
        <row r="4584">
          <cell r="S4584">
            <v>1200000</v>
          </cell>
        </row>
        <row r="4585">
          <cell r="S4585">
            <v>956032</v>
          </cell>
        </row>
        <row r="4586">
          <cell r="S4586">
            <v>528624</v>
          </cell>
        </row>
        <row r="4587">
          <cell r="S4587">
            <v>1907434</v>
          </cell>
        </row>
        <row r="4588">
          <cell r="S4588">
            <v>1306933</v>
          </cell>
          <cell r="BB4588" t="str">
            <v>Rød</v>
          </cell>
        </row>
        <row r="4589">
          <cell r="S4589">
            <v>337825</v>
          </cell>
        </row>
        <row r="4590">
          <cell r="S4590">
            <v>610614</v>
          </cell>
          <cell r="BB4590" t="str">
            <v>Oransje</v>
          </cell>
        </row>
        <row r="4591">
          <cell r="S4591">
            <v>941010</v>
          </cell>
          <cell r="BB4591" t="str">
            <v>Rød</v>
          </cell>
        </row>
        <row r="4592">
          <cell r="S4592">
            <v>1235907</v>
          </cell>
          <cell r="BB4592" t="str">
            <v>Oransje</v>
          </cell>
        </row>
        <row r="4593">
          <cell r="S4593">
            <v>2768092</v>
          </cell>
        </row>
        <row r="4594">
          <cell r="S4594">
            <v>2300000</v>
          </cell>
        </row>
        <row r="4595">
          <cell r="S4595">
            <v>908826</v>
          </cell>
        </row>
        <row r="4596">
          <cell r="S4596">
            <v>2181632</v>
          </cell>
          <cell r="BB4596" t="str">
            <v>Rød</v>
          </cell>
        </row>
        <row r="4597">
          <cell r="S4597">
            <v>814600</v>
          </cell>
        </row>
        <row r="4598">
          <cell r="S4598">
            <v>7368279</v>
          </cell>
          <cell r="BB4598" t="str">
            <v>Oransje</v>
          </cell>
        </row>
        <row r="4599">
          <cell r="S4599">
            <v>1126064.98</v>
          </cell>
        </row>
        <row r="4600">
          <cell r="S4600">
            <v>2166164</v>
          </cell>
        </row>
        <row r="4601">
          <cell r="S4601">
            <v>640500</v>
          </cell>
          <cell r="BB4601" t="str">
            <v>Rød</v>
          </cell>
        </row>
        <row r="4602">
          <cell r="S4602">
            <v>1489952</v>
          </cell>
          <cell r="BB4602" t="str">
            <v>Oransje</v>
          </cell>
        </row>
        <row r="4603">
          <cell r="S4603">
            <v>1455000</v>
          </cell>
        </row>
        <row r="4604">
          <cell r="S4604">
            <v>1087480</v>
          </cell>
        </row>
        <row r="4605">
          <cell r="S4605">
            <v>1597186</v>
          </cell>
          <cell r="BB4605" t="str">
            <v>Rød</v>
          </cell>
        </row>
        <row r="4606">
          <cell r="S4606">
            <v>515530</v>
          </cell>
        </row>
        <row r="4607">
          <cell r="S4607">
            <v>374401</v>
          </cell>
        </row>
        <row r="4608">
          <cell r="S4608">
            <v>3247500</v>
          </cell>
        </row>
        <row r="4609">
          <cell r="S4609">
            <v>1152419</v>
          </cell>
          <cell r="BB4609" t="str">
            <v>Oransje</v>
          </cell>
        </row>
        <row r="4610">
          <cell r="S4610">
            <v>474545</v>
          </cell>
          <cell r="BB4610" t="str">
            <v>Rød</v>
          </cell>
        </row>
        <row r="4611">
          <cell r="S4611">
            <v>2569818</v>
          </cell>
        </row>
        <row r="4612">
          <cell r="S4612">
            <v>326915</v>
          </cell>
        </row>
        <row r="4613">
          <cell r="S4613">
            <v>992535</v>
          </cell>
        </row>
        <row r="4614">
          <cell r="S4614">
            <v>2625000</v>
          </cell>
        </row>
        <row r="4615">
          <cell r="S4615">
            <v>1060266</v>
          </cell>
        </row>
        <row r="4616">
          <cell r="S4616">
            <v>625804.87</v>
          </cell>
        </row>
        <row r="4617">
          <cell r="S4617">
            <v>1396697</v>
          </cell>
          <cell r="BB4617" t="str">
            <v>Lys grønn</v>
          </cell>
        </row>
        <row r="4618">
          <cell r="S4618">
            <v>1221005</v>
          </cell>
          <cell r="BB4618" t="str">
            <v>Rød</v>
          </cell>
        </row>
        <row r="4619">
          <cell r="S4619">
            <v>1361960</v>
          </cell>
        </row>
        <row r="4620">
          <cell r="S4620">
            <v>438868</v>
          </cell>
        </row>
        <row r="4621">
          <cell r="S4621">
            <v>2351628.9300000002</v>
          </cell>
          <cell r="BB4621" t="str">
            <v>Oransje</v>
          </cell>
        </row>
        <row r="4622">
          <cell r="S4622">
            <v>1425000</v>
          </cell>
        </row>
        <row r="4623">
          <cell r="S4623">
            <v>1493315</v>
          </cell>
        </row>
        <row r="4624">
          <cell r="S4624">
            <v>2055000</v>
          </cell>
        </row>
        <row r="4625">
          <cell r="S4625">
            <v>264576</v>
          </cell>
        </row>
        <row r="4626">
          <cell r="S4626">
            <v>1043541</v>
          </cell>
        </row>
        <row r="4627">
          <cell r="S4627">
            <v>288172</v>
          </cell>
        </row>
        <row r="4628">
          <cell r="S4628">
            <v>474554</v>
          </cell>
          <cell r="BB4628" t="str">
            <v>Oransje</v>
          </cell>
        </row>
        <row r="4629">
          <cell r="S4629">
            <v>569032</v>
          </cell>
        </row>
        <row r="4630">
          <cell r="S4630">
            <v>4262069</v>
          </cell>
        </row>
        <row r="4631">
          <cell r="S4631">
            <v>2392500</v>
          </cell>
        </row>
        <row r="4632">
          <cell r="S4632">
            <v>2025303.02</v>
          </cell>
        </row>
        <row r="4633">
          <cell r="S4633">
            <v>499029</v>
          </cell>
        </row>
        <row r="4634">
          <cell r="S4634">
            <v>553917</v>
          </cell>
        </row>
        <row r="4635">
          <cell r="S4635">
            <v>605890</v>
          </cell>
          <cell r="BB4635" t="str">
            <v>Gul</v>
          </cell>
        </row>
        <row r="4636">
          <cell r="S4636">
            <v>1241364</v>
          </cell>
        </row>
        <row r="4637">
          <cell r="S4637">
            <v>580895</v>
          </cell>
          <cell r="BB4637" t="str">
            <v>Rød</v>
          </cell>
        </row>
        <row r="4638">
          <cell r="S4638">
            <v>456161</v>
          </cell>
        </row>
        <row r="4639">
          <cell r="S4639">
            <v>1472525</v>
          </cell>
        </row>
        <row r="4640">
          <cell r="S4640">
            <v>710501</v>
          </cell>
        </row>
        <row r="4641">
          <cell r="S4641">
            <v>2777582</v>
          </cell>
        </row>
        <row r="4642">
          <cell r="S4642">
            <v>911368</v>
          </cell>
        </row>
        <row r="4643">
          <cell r="S4643">
            <v>1219677</v>
          </cell>
        </row>
        <row r="4644">
          <cell r="S4644">
            <v>1551956</v>
          </cell>
        </row>
        <row r="4645">
          <cell r="S4645">
            <v>878619</v>
          </cell>
        </row>
        <row r="4646">
          <cell r="S4646">
            <v>1100000</v>
          </cell>
        </row>
        <row r="4647">
          <cell r="S4647">
            <v>2084878</v>
          </cell>
        </row>
        <row r="4648">
          <cell r="S4648">
            <v>1300000</v>
          </cell>
        </row>
        <row r="4649">
          <cell r="S4649">
            <v>484586.78</v>
          </cell>
          <cell r="BB4649" t="str">
            <v>Oransje</v>
          </cell>
        </row>
        <row r="4650">
          <cell r="S4650">
            <v>1815000</v>
          </cell>
        </row>
        <row r="4651">
          <cell r="S4651">
            <v>1357500</v>
          </cell>
        </row>
        <row r="4652">
          <cell r="S4652">
            <v>2277474</v>
          </cell>
          <cell r="BB4652" t="str">
            <v>Oransje</v>
          </cell>
        </row>
        <row r="4653">
          <cell r="S4653">
            <v>1109552</v>
          </cell>
        </row>
        <row r="4654">
          <cell r="S4654">
            <v>1108001</v>
          </cell>
        </row>
        <row r="4655">
          <cell r="S4655">
            <v>2421987</v>
          </cell>
        </row>
        <row r="4656">
          <cell r="S4656">
            <v>978197</v>
          </cell>
        </row>
        <row r="4657">
          <cell r="S4657">
            <v>1120000</v>
          </cell>
          <cell r="BB4657" t="str">
            <v>Oransje</v>
          </cell>
        </row>
        <row r="4658">
          <cell r="S4658">
            <v>480616</v>
          </cell>
        </row>
        <row r="4659">
          <cell r="S4659">
            <v>1645000</v>
          </cell>
          <cell r="BB4659" t="str">
            <v>Grønn</v>
          </cell>
        </row>
        <row r="4660">
          <cell r="S4660">
            <v>489108</v>
          </cell>
        </row>
        <row r="4661">
          <cell r="S4661">
            <v>961631</v>
          </cell>
        </row>
        <row r="4662">
          <cell r="S4662">
            <v>1406072</v>
          </cell>
        </row>
        <row r="4663">
          <cell r="S4663">
            <v>1579051</v>
          </cell>
        </row>
        <row r="4664">
          <cell r="S4664">
            <v>230226</v>
          </cell>
        </row>
        <row r="4665">
          <cell r="S4665">
            <v>2033354</v>
          </cell>
        </row>
        <row r="4666">
          <cell r="S4666">
            <v>1700716</v>
          </cell>
        </row>
        <row r="4667">
          <cell r="S4667">
            <v>865855</v>
          </cell>
        </row>
        <row r="4668">
          <cell r="S4668">
            <v>564044.89</v>
          </cell>
        </row>
        <row r="4669">
          <cell r="S4669">
            <v>574895</v>
          </cell>
        </row>
        <row r="4670">
          <cell r="S4670">
            <v>1226785</v>
          </cell>
        </row>
        <row r="4671">
          <cell r="S4671">
            <v>1369655</v>
          </cell>
        </row>
        <row r="4672">
          <cell r="S4672">
            <v>1067396.99</v>
          </cell>
          <cell r="BB4672" t="str">
            <v>Gul</v>
          </cell>
        </row>
        <row r="4673">
          <cell r="S4673">
            <v>1740000</v>
          </cell>
          <cell r="BB4673" t="str">
            <v>Gul</v>
          </cell>
        </row>
        <row r="4674">
          <cell r="S4674">
            <v>1683723</v>
          </cell>
          <cell r="BB4674" t="str">
            <v>Rød</v>
          </cell>
        </row>
        <row r="4675">
          <cell r="S4675">
            <v>1048628</v>
          </cell>
          <cell r="BB4675" t="str">
            <v>Oransje</v>
          </cell>
        </row>
        <row r="4676">
          <cell r="S4676">
            <v>2302500</v>
          </cell>
        </row>
        <row r="4677">
          <cell r="S4677">
            <v>862500</v>
          </cell>
        </row>
        <row r="4678">
          <cell r="S4678">
            <v>2917402</v>
          </cell>
        </row>
        <row r="4679">
          <cell r="S4679">
            <v>169487</v>
          </cell>
          <cell r="BB4679" t="str">
            <v>Rød</v>
          </cell>
        </row>
        <row r="4680">
          <cell r="S4680">
            <v>869245</v>
          </cell>
        </row>
        <row r="4681">
          <cell r="S4681">
            <v>375817</v>
          </cell>
        </row>
        <row r="4682">
          <cell r="S4682">
            <v>966147</v>
          </cell>
        </row>
        <row r="4683">
          <cell r="S4683">
            <v>1540047</v>
          </cell>
        </row>
        <row r="4684">
          <cell r="S4684">
            <v>1818122</v>
          </cell>
          <cell r="BB4684" t="str">
            <v>Oransje</v>
          </cell>
        </row>
        <row r="4685">
          <cell r="S4685">
            <v>1318627</v>
          </cell>
          <cell r="BB4685" t="str">
            <v>Gul</v>
          </cell>
        </row>
        <row r="4686">
          <cell r="S4686">
            <v>391355</v>
          </cell>
        </row>
        <row r="4687">
          <cell r="S4687">
            <v>845381.48</v>
          </cell>
        </row>
        <row r="4688">
          <cell r="S4688">
            <v>340412</v>
          </cell>
        </row>
        <row r="4689">
          <cell r="S4689">
            <v>1066507</v>
          </cell>
        </row>
        <row r="4690">
          <cell r="S4690">
            <v>1065300</v>
          </cell>
        </row>
        <row r="4691">
          <cell r="S4691">
            <v>961293</v>
          </cell>
          <cell r="BB4691" t="str">
            <v>Rød</v>
          </cell>
        </row>
        <row r="4692">
          <cell r="S4692">
            <v>2711391</v>
          </cell>
        </row>
        <row r="4693">
          <cell r="S4693">
            <v>1846670</v>
          </cell>
          <cell r="BB4693" t="str">
            <v>Rød</v>
          </cell>
        </row>
        <row r="4694">
          <cell r="S4694">
            <v>1379039</v>
          </cell>
          <cell r="BB4694" t="str">
            <v>Oransje</v>
          </cell>
        </row>
        <row r="4695">
          <cell r="S4695">
            <v>1417314</v>
          </cell>
        </row>
        <row r="4696">
          <cell r="S4696">
            <v>1064860</v>
          </cell>
          <cell r="BB4696" t="str">
            <v>Rød</v>
          </cell>
        </row>
        <row r="4697">
          <cell r="S4697">
            <v>1562733</v>
          </cell>
          <cell r="BB4697" t="str">
            <v>Oransje</v>
          </cell>
        </row>
        <row r="4698">
          <cell r="S4698">
            <v>802036</v>
          </cell>
        </row>
        <row r="4699">
          <cell r="S4699">
            <v>1617254</v>
          </cell>
        </row>
        <row r="4700">
          <cell r="S4700">
            <v>552514</v>
          </cell>
        </row>
        <row r="4701">
          <cell r="S4701">
            <v>798611</v>
          </cell>
        </row>
        <row r="4702">
          <cell r="S4702">
            <v>1500000</v>
          </cell>
        </row>
        <row r="4703">
          <cell r="S4703">
            <v>930834</v>
          </cell>
        </row>
        <row r="4704">
          <cell r="S4704">
            <v>1199072</v>
          </cell>
        </row>
        <row r="4705">
          <cell r="S4705">
            <v>717570</v>
          </cell>
        </row>
        <row r="4706">
          <cell r="S4706">
            <v>916021</v>
          </cell>
          <cell r="BB4706" t="str">
            <v>Oransje</v>
          </cell>
        </row>
        <row r="4707">
          <cell r="S4707">
            <v>692682</v>
          </cell>
          <cell r="BB4707" t="str">
            <v>Oransje</v>
          </cell>
        </row>
        <row r="4708">
          <cell r="S4708">
            <v>1300000</v>
          </cell>
        </row>
        <row r="4709">
          <cell r="S4709">
            <v>946601</v>
          </cell>
        </row>
        <row r="4710">
          <cell r="S4710">
            <v>1863025</v>
          </cell>
        </row>
        <row r="4711">
          <cell r="S4711">
            <v>316026</v>
          </cell>
        </row>
        <row r="4712">
          <cell r="S4712">
            <v>1170570</v>
          </cell>
        </row>
        <row r="4713">
          <cell r="S4713">
            <v>2087045</v>
          </cell>
          <cell r="BB4713" t="str">
            <v>Gul</v>
          </cell>
        </row>
        <row r="4714">
          <cell r="S4714">
            <v>3423607.5</v>
          </cell>
          <cell r="BB4714" t="str">
            <v>Gul</v>
          </cell>
        </row>
        <row r="4715">
          <cell r="S4715">
            <v>468990</v>
          </cell>
        </row>
        <row r="4716">
          <cell r="S4716">
            <v>1597500</v>
          </cell>
          <cell r="BB4716" t="str">
            <v>Grønn</v>
          </cell>
        </row>
        <row r="4717">
          <cell r="S4717">
            <v>1097103</v>
          </cell>
        </row>
        <row r="4718">
          <cell r="S4718">
            <v>1709426</v>
          </cell>
        </row>
        <row r="4719">
          <cell r="S4719">
            <v>387837.88</v>
          </cell>
        </row>
        <row r="4720">
          <cell r="S4720">
            <v>1152352.42</v>
          </cell>
          <cell r="BB4720" t="str">
            <v>Gul</v>
          </cell>
        </row>
        <row r="4721">
          <cell r="S4721">
            <v>870960</v>
          </cell>
        </row>
        <row r="4722">
          <cell r="S4722">
            <v>255004</v>
          </cell>
        </row>
        <row r="4723">
          <cell r="S4723">
            <v>611793</v>
          </cell>
        </row>
        <row r="4724">
          <cell r="S4724">
            <v>1490436</v>
          </cell>
          <cell r="BB4724" t="str">
            <v>Oransje</v>
          </cell>
        </row>
        <row r="4725">
          <cell r="S4725">
            <v>62289</v>
          </cell>
          <cell r="BB4725" t="str">
            <v>Rød</v>
          </cell>
        </row>
        <row r="4726">
          <cell r="S4726">
            <v>323448</v>
          </cell>
        </row>
        <row r="4727">
          <cell r="S4727">
            <v>885000</v>
          </cell>
          <cell r="BB4727" t="str">
            <v>Oransje</v>
          </cell>
        </row>
        <row r="4728">
          <cell r="S4728">
            <v>1462719</v>
          </cell>
        </row>
        <row r="4729">
          <cell r="S4729">
            <v>892003</v>
          </cell>
        </row>
        <row r="4730">
          <cell r="S4730">
            <v>730369</v>
          </cell>
        </row>
        <row r="4731">
          <cell r="S4731">
            <v>1120480.92</v>
          </cell>
        </row>
        <row r="4732">
          <cell r="S4732">
            <v>1583146</v>
          </cell>
        </row>
        <row r="4733">
          <cell r="S4733">
            <v>280525</v>
          </cell>
        </row>
        <row r="4734">
          <cell r="S4734">
            <v>970842</v>
          </cell>
        </row>
        <row r="4735">
          <cell r="S4735">
            <v>2488696</v>
          </cell>
        </row>
        <row r="4736">
          <cell r="S4736">
            <v>745266</v>
          </cell>
        </row>
        <row r="4737">
          <cell r="S4737">
            <v>1623239</v>
          </cell>
        </row>
        <row r="4738">
          <cell r="S4738">
            <v>2362500</v>
          </cell>
        </row>
        <row r="4739">
          <cell r="S4739">
            <v>201762.33</v>
          </cell>
        </row>
        <row r="4740">
          <cell r="S4740">
            <v>374157</v>
          </cell>
        </row>
        <row r="4741">
          <cell r="S4741">
            <v>1742041</v>
          </cell>
        </row>
        <row r="4742">
          <cell r="S4742">
            <v>1222179</v>
          </cell>
        </row>
        <row r="4743">
          <cell r="S4743">
            <v>1882925</v>
          </cell>
        </row>
        <row r="4744">
          <cell r="S4744">
            <v>244305</v>
          </cell>
        </row>
        <row r="4745">
          <cell r="S4745">
            <v>1874507.28</v>
          </cell>
        </row>
        <row r="4746">
          <cell r="S4746">
            <v>1268850</v>
          </cell>
          <cell r="BB4746" t="str">
            <v>Gul</v>
          </cell>
        </row>
        <row r="4747">
          <cell r="S4747">
            <v>1660000</v>
          </cell>
        </row>
        <row r="4748">
          <cell r="S4748">
            <v>748855</v>
          </cell>
        </row>
        <row r="4749">
          <cell r="S4749">
            <v>1165204</v>
          </cell>
        </row>
        <row r="4750">
          <cell r="S4750">
            <v>1426206</v>
          </cell>
        </row>
        <row r="4751">
          <cell r="S4751">
            <v>839537</v>
          </cell>
        </row>
        <row r="4752">
          <cell r="S4752">
            <v>1242298</v>
          </cell>
        </row>
        <row r="4753">
          <cell r="S4753">
            <v>1053407</v>
          </cell>
        </row>
        <row r="4754">
          <cell r="S4754">
            <v>977269</v>
          </cell>
        </row>
        <row r="4755">
          <cell r="S4755">
            <v>210659</v>
          </cell>
        </row>
        <row r="4756">
          <cell r="S4756">
            <v>1278828</v>
          </cell>
        </row>
        <row r="4757">
          <cell r="S4757">
            <v>1442396</v>
          </cell>
        </row>
        <row r="4758">
          <cell r="S4758">
            <v>148270</v>
          </cell>
        </row>
        <row r="4759">
          <cell r="S4759">
            <v>833791</v>
          </cell>
        </row>
        <row r="4760">
          <cell r="S4760">
            <v>1214304</v>
          </cell>
        </row>
        <row r="4761">
          <cell r="S4761">
            <v>971352</v>
          </cell>
        </row>
        <row r="4762">
          <cell r="S4762">
            <v>2850000</v>
          </cell>
        </row>
        <row r="4763">
          <cell r="S4763">
            <v>1436673</v>
          </cell>
        </row>
        <row r="4764">
          <cell r="S4764">
            <v>2591970</v>
          </cell>
        </row>
        <row r="4765">
          <cell r="S4765">
            <v>1268293</v>
          </cell>
          <cell r="BB4765" t="str">
            <v>Gul</v>
          </cell>
        </row>
        <row r="4766">
          <cell r="S4766">
            <v>404354</v>
          </cell>
        </row>
        <row r="4767">
          <cell r="S4767">
            <v>1710000</v>
          </cell>
        </row>
        <row r="4768">
          <cell r="S4768">
            <v>2256055</v>
          </cell>
          <cell r="BB4768" t="str">
            <v>Oransje</v>
          </cell>
        </row>
        <row r="4769">
          <cell r="S4769">
            <v>2288852</v>
          </cell>
        </row>
        <row r="4770">
          <cell r="S4770">
            <v>1212529.1399999999</v>
          </cell>
        </row>
        <row r="4771">
          <cell r="S4771">
            <v>3262500</v>
          </cell>
          <cell r="BB4771" t="str">
            <v>Oransje</v>
          </cell>
        </row>
        <row r="4772">
          <cell r="S4772">
            <v>1687416</v>
          </cell>
        </row>
        <row r="4773">
          <cell r="S4773">
            <v>1207028</v>
          </cell>
          <cell r="BB4773" t="str">
            <v>Gul</v>
          </cell>
        </row>
        <row r="4774">
          <cell r="S4774">
            <v>759837</v>
          </cell>
          <cell r="BB4774" t="str">
            <v>Rød</v>
          </cell>
        </row>
        <row r="4775">
          <cell r="S4775">
            <v>1174474</v>
          </cell>
        </row>
        <row r="4776">
          <cell r="S4776">
            <v>1489450</v>
          </cell>
          <cell r="BB4776" t="str">
            <v>Rød</v>
          </cell>
        </row>
        <row r="4777">
          <cell r="S4777">
            <v>2537434</v>
          </cell>
        </row>
        <row r="4778">
          <cell r="S4778">
            <v>1133501</v>
          </cell>
        </row>
        <row r="4779">
          <cell r="S4779">
            <v>876547</v>
          </cell>
          <cell r="BB4779" t="str">
            <v>Rød</v>
          </cell>
        </row>
        <row r="4780">
          <cell r="S4780">
            <v>1443963</v>
          </cell>
        </row>
        <row r="4781">
          <cell r="S4781">
            <v>56674.97</v>
          </cell>
        </row>
        <row r="4782">
          <cell r="S4782">
            <v>797743</v>
          </cell>
        </row>
        <row r="4783">
          <cell r="S4783">
            <v>286431</v>
          </cell>
        </row>
        <row r="4784">
          <cell r="S4784">
            <v>2214004</v>
          </cell>
        </row>
        <row r="4785">
          <cell r="S4785">
            <v>1045315</v>
          </cell>
          <cell r="BB4785" t="str">
            <v>Rød</v>
          </cell>
        </row>
        <row r="4786">
          <cell r="S4786">
            <v>1148246</v>
          </cell>
        </row>
        <row r="4787">
          <cell r="S4787">
            <v>981963</v>
          </cell>
          <cell r="BB4787" t="str">
            <v>Rød</v>
          </cell>
        </row>
        <row r="4788">
          <cell r="S4788">
            <v>1448528</v>
          </cell>
          <cell r="BB4788" t="str">
            <v>Oransje</v>
          </cell>
        </row>
        <row r="4789">
          <cell r="S4789">
            <v>1592598</v>
          </cell>
        </row>
        <row r="4790">
          <cell r="S4790">
            <v>1078155</v>
          </cell>
        </row>
        <row r="4791">
          <cell r="S4791">
            <v>601681</v>
          </cell>
        </row>
        <row r="4792">
          <cell r="S4792">
            <v>2006335</v>
          </cell>
          <cell r="BB4792" t="str">
            <v>Oransje</v>
          </cell>
        </row>
        <row r="4793">
          <cell r="S4793">
            <v>675156</v>
          </cell>
        </row>
        <row r="4794">
          <cell r="S4794">
            <v>1380000</v>
          </cell>
        </row>
        <row r="4795">
          <cell r="S4795">
            <v>1189153</v>
          </cell>
        </row>
        <row r="4796">
          <cell r="S4796">
            <v>706624</v>
          </cell>
        </row>
        <row r="4797">
          <cell r="S4797">
            <v>632144</v>
          </cell>
        </row>
        <row r="4798">
          <cell r="S4798">
            <v>328093</v>
          </cell>
          <cell r="BB4798" t="str">
            <v>Rød</v>
          </cell>
        </row>
        <row r="4799">
          <cell r="S4799">
            <v>1739133</v>
          </cell>
          <cell r="BB4799" t="str">
            <v>Oransje</v>
          </cell>
        </row>
        <row r="4800">
          <cell r="S4800">
            <v>907500</v>
          </cell>
        </row>
        <row r="4801">
          <cell r="S4801">
            <v>1913359</v>
          </cell>
        </row>
        <row r="4802">
          <cell r="S4802">
            <v>2037793</v>
          </cell>
          <cell r="BB4802" t="str">
            <v>Oransje</v>
          </cell>
        </row>
        <row r="4803">
          <cell r="S4803">
            <v>2414581</v>
          </cell>
        </row>
        <row r="4804">
          <cell r="S4804">
            <v>982953</v>
          </cell>
          <cell r="BB4804" t="str">
            <v>Lys grønn</v>
          </cell>
        </row>
        <row r="4805">
          <cell r="S4805">
            <v>1273502</v>
          </cell>
        </row>
        <row r="4806">
          <cell r="S4806">
            <v>779487</v>
          </cell>
        </row>
        <row r="4807">
          <cell r="S4807">
            <v>448641</v>
          </cell>
        </row>
        <row r="4808">
          <cell r="S4808">
            <v>1035898</v>
          </cell>
          <cell r="BB4808" t="str">
            <v>Oransje</v>
          </cell>
        </row>
        <row r="4809">
          <cell r="S4809">
            <v>1660187</v>
          </cell>
          <cell r="BB4809" t="str">
            <v>Oransje</v>
          </cell>
        </row>
        <row r="4810">
          <cell r="S4810">
            <v>466560.04</v>
          </cell>
          <cell r="BB4810" t="str">
            <v>Rød</v>
          </cell>
        </row>
        <row r="4811">
          <cell r="S4811">
            <v>125470</v>
          </cell>
        </row>
        <row r="4812">
          <cell r="S4812">
            <v>170339</v>
          </cell>
        </row>
        <row r="4813">
          <cell r="S4813">
            <v>554241</v>
          </cell>
        </row>
        <row r="4814">
          <cell r="S4814">
            <v>978184.3</v>
          </cell>
        </row>
        <row r="4815">
          <cell r="S4815">
            <v>550310</v>
          </cell>
        </row>
        <row r="4816">
          <cell r="S4816">
            <v>736696</v>
          </cell>
        </row>
        <row r="4817">
          <cell r="S4817">
            <v>247000</v>
          </cell>
          <cell r="BB4817" t="str">
            <v>Oransje</v>
          </cell>
        </row>
        <row r="4818">
          <cell r="S4818">
            <v>1340000</v>
          </cell>
        </row>
        <row r="4819">
          <cell r="S4819">
            <v>852810</v>
          </cell>
          <cell r="BB4819" t="str">
            <v>Oransje</v>
          </cell>
        </row>
        <row r="4820">
          <cell r="S4820">
            <v>1874823</v>
          </cell>
        </row>
        <row r="4821">
          <cell r="S4821">
            <v>217500</v>
          </cell>
        </row>
        <row r="4822">
          <cell r="S4822">
            <v>2899903</v>
          </cell>
        </row>
        <row r="4823">
          <cell r="S4823">
            <v>936143</v>
          </cell>
        </row>
        <row r="4824">
          <cell r="S4824">
            <v>735798</v>
          </cell>
        </row>
        <row r="4825">
          <cell r="S4825">
            <v>1947171</v>
          </cell>
        </row>
        <row r="4826">
          <cell r="S4826">
            <v>662411</v>
          </cell>
        </row>
        <row r="4827">
          <cell r="S4827">
            <v>1439402</v>
          </cell>
          <cell r="BB4827" t="str">
            <v>Gul</v>
          </cell>
        </row>
        <row r="4828">
          <cell r="S4828">
            <v>264657</v>
          </cell>
        </row>
        <row r="4829">
          <cell r="S4829">
            <v>268857</v>
          </cell>
        </row>
        <row r="4830">
          <cell r="S4830">
            <v>1713524</v>
          </cell>
        </row>
        <row r="4831">
          <cell r="S4831">
            <v>806206</v>
          </cell>
        </row>
        <row r="4832">
          <cell r="S4832">
            <v>3354815</v>
          </cell>
        </row>
        <row r="4833">
          <cell r="S4833">
            <v>1447072</v>
          </cell>
        </row>
        <row r="4834">
          <cell r="S4834">
            <v>2946314</v>
          </cell>
        </row>
        <row r="4835">
          <cell r="S4835">
            <v>1732500</v>
          </cell>
        </row>
        <row r="4836">
          <cell r="S4836">
            <v>316472</v>
          </cell>
          <cell r="BB4836" t="str">
            <v>Oransje</v>
          </cell>
        </row>
        <row r="4837">
          <cell r="S4837">
            <v>2354712.29</v>
          </cell>
        </row>
        <row r="4838">
          <cell r="S4838">
            <v>3241640.92</v>
          </cell>
        </row>
        <row r="4839">
          <cell r="S4839">
            <v>1526414</v>
          </cell>
        </row>
        <row r="4840">
          <cell r="S4840">
            <v>431776</v>
          </cell>
        </row>
        <row r="4841">
          <cell r="S4841">
            <v>1176604</v>
          </cell>
        </row>
        <row r="4842">
          <cell r="S4842">
            <v>1496189</v>
          </cell>
        </row>
        <row r="4843">
          <cell r="S4843">
            <v>1624742</v>
          </cell>
        </row>
        <row r="4844">
          <cell r="S4844">
            <v>1300000</v>
          </cell>
        </row>
        <row r="4845">
          <cell r="S4845">
            <v>1575000</v>
          </cell>
        </row>
        <row r="4846">
          <cell r="S4846">
            <v>3922500</v>
          </cell>
        </row>
        <row r="4847">
          <cell r="S4847">
            <v>567497</v>
          </cell>
        </row>
        <row r="4848">
          <cell r="S4848">
            <v>1534011</v>
          </cell>
          <cell r="BB4848" t="str">
            <v>Oransje</v>
          </cell>
        </row>
        <row r="4849">
          <cell r="S4849">
            <v>1310765</v>
          </cell>
        </row>
        <row r="4850">
          <cell r="S4850">
            <v>1478988</v>
          </cell>
        </row>
        <row r="4851">
          <cell r="S4851">
            <v>1582245</v>
          </cell>
        </row>
        <row r="4852">
          <cell r="S4852">
            <v>1423577</v>
          </cell>
        </row>
        <row r="4853">
          <cell r="S4853">
            <v>607735</v>
          </cell>
          <cell r="BB4853" t="str">
            <v>Oransje</v>
          </cell>
        </row>
        <row r="4854">
          <cell r="S4854">
            <v>1082327.22</v>
          </cell>
        </row>
        <row r="4855">
          <cell r="S4855">
            <v>2430000</v>
          </cell>
        </row>
        <row r="4856">
          <cell r="S4856">
            <v>938905</v>
          </cell>
        </row>
        <row r="4857">
          <cell r="S4857">
            <v>1723128</v>
          </cell>
        </row>
        <row r="4858">
          <cell r="S4858">
            <v>694324</v>
          </cell>
        </row>
        <row r="4859">
          <cell r="S4859">
            <v>1393014</v>
          </cell>
          <cell r="BB4859" t="str">
            <v>Rød</v>
          </cell>
        </row>
        <row r="4860">
          <cell r="S4860">
            <v>836601</v>
          </cell>
        </row>
        <row r="4861">
          <cell r="S4861">
            <v>2134956</v>
          </cell>
          <cell r="BB4861" t="str">
            <v>Oransje</v>
          </cell>
        </row>
        <row r="4862">
          <cell r="S4862">
            <v>1965000</v>
          </cell>
        </row>
        <row r="4863">
          <cell r="S4863">
            <v>842388</v>
          </cell>
          <cell r="BB4863" t="str">
            <v>Rød</v>
          </cell>
        </row>
        <row r="4864">
          <cell r="S4864">
            <v>1256439</v>
          </cell>
          <cell r="BB4864" t="str">
            <v>Oransje</v>
          </cell>
        </row>
        <row r="4865">
          <cell r="S4865">
            <v>1147931</v>
          </cell>
        </row>
        <row r="4866">
          <cell r="S4866">
            <v>2073705</v>
          </cell>
          <cell r="BB4866" t="str">
            <v>Oransje</v>
          </cell>
        </row>
        <row r="4867">
          <cell r="S4867">
            <v>1224195</v>
          </cell>
        </row>
        <row r="4868">
          <cell r="S4868">
            <v>1755821</v>
          </cell>
          <cell r="BB4868" t="str">
            <v>Oransje</v>
          </cell>
        </row>
        <row r="4869">
          <cell r="S4869">
            <v>2257500</v>
          </cell>
        </row>
        <row r="4870">
          <cell r="S4870">
            <v>2772069</v>
          </cell>
        </row>
        <row r="4871">
          <cell r="S4871">
            <v>912973</v>
          </cell>
          <cell r="BB4871" t="str">
            <v>Oransje</v>
          </cell>
        </row>
        <row r="4872">
          <cell r="S4872">
            <v>1755000</v>
          </cell>
          <cell r="BB4872" t="str">
            <v>Rød</v>
          </cell>
        </row>
        <row r="4873">
          <cell r="S4873">
            <v>361575</v>
          </cell>
          <cell r="BB4873" t="str">
            <v>Rød</v>
          </cell>
        </row>
        <row r="4874">
          <cell r="S4874">
            <v>936749</v>
          </cell>
        </row>
        <row r="4875">
          <cell r="S4875">
            <v>3176832</v>
          </cell>
        </row>
        <row r="4876">
          <cell r="S4876">
            <v>731944</v>
          </cell>
          <cell r="BB4876" t="str">
            <v>Oransje</v>
          </cell>
        </row>
        <row r="4877">
          <cell r="S4877">
            <v>544321</v>
          </cell>
        </row>
        <row r="4878">
          <cell r="S4878">
            <v>1085188</v>
          </cell>
        </row>
        <row r="4879">
          <cell r="S4879">
            <v>2557530</v>
          </cell>
        </row>
        <row r="4880">
          <cell r="S4880">
            <v>1192496</v>
          </cell>
        </row>
        <row r="4881">
          <cell r="S4881">
            <v>1576301</v>
          </cell>
        </row>
        <row r="4882">
          <cell r="S4882">
            <v>1185000</v>
          </cell>
        </row>
        <row r="4883">
          <cell r="S4883">
            <v>876797</v>
          </cell>
        </row>
        <row r="4884">
          <cell r="S4884">
            <v>943572</v>
          </cell>
        </row>
        <row r="4885">
          <cell r="S4885">
            <v>1777174</v>
          </cell>
          <cell r="BB4885" t="str">
            <v>Oransje</v>
          </cell>
        </row>
        <row r="4886">
          <cell r="S4886">
            <v>3629115</v>
          </cell>
          <cell r="BB4886" t="str">
            <v>Rød</v>
          </cell>
        </row>
        <row r="4887">
          <cell r="S4887">
            <v>2137500</v>
          </cell>
          <cell r="BB4887" t="str">
            <v>Gul</v>
          </cell>
        </row>
        <row r="4888">
          <cell r="S4888">
            <v>600000</v>
          </cell>
        </row>
        <row r="4889">
          <cell r="S4889">
            <v>765661</v>
          </cell>
        </row>
        <row r="4890">
          <cell r="S4890">
            <v>899870.33</v>
          </cell>
        </row>
        <row r="4891">
          <cell r="S4891">
            <v>251142</v>
          </cell>
        </row>
        <row r="4892">
          <cell r="S4892">
            <v>1363921</v>
          </cell>
        </row>
        <row r="4893">
          <cell r="S4893">
            <v>459382.94</v>
          </cell>
        </row>
        <row r="4894">
          <cell r="S4894">
            <v>552815</v>
          </cell>
        </row>
        <row r="4895">
          <cell r="S4895">
            <v>3000000</v>
          </cell>
        </row>
        <row r="4896">
          <cell r="S4896">
            <v>472897</v>
          </cell>
        </row>
        <row r="4897">
          <cell r="S4897">
            <v>332483</v>
          </cell>
        </row>
        <row r="4898">
          <cell r="S4898">
            <v>1933985</v>
          </cell>
          <cell r="BB4898" t="str">
            <v>Gul</v>
          </cell>
        </row>
        <row r="4899">
          <cell r="S4899">
            <v>1068795</v>
          </cell>
        </row>
        <row r="4900">
          <cell r="S4900">
            <v>982888.85</v>
          </cell>
          <cell r="BB4900" t="str">
            <v>Rød</v>
          </cell>
        </row>
        <row r="4901">
          <cell r="S4901">
            <v>1345473</v>
          </cell>
        </row>
        <row r="4902">
          <cell r="S4902">
            <v>1291134</v>
          </cell>
        </row>
        <row r="4903">
          <cell r="S4903">
            <v>1647059</v>
          </cell>
        </row>
        <row r="4904">
          <cell r="S4904">
            <v>624346</v>
          </cell>
        </row>
        <row r="4905">
          <cell r="S4905">
            <v>349070</v>
          </cell>
          <cell r="BB4905" t="str">
            <v>Oransje</v>
          </cell>
        </row>
        <row r="4906">
          <cell r="S4906">
            <v>959779</v>
          </cell>
        </row>
        <row r="4907">
          <cell r="S4907">
            <v>1778590</v>
          </cell>
          <cell r="BB4907" t="str">
            <v>Oransje</v>
          </cell>
        </row>
        <row r="4908">
          <cell r="S4908">
            <v>847104</v>
          </cell>
          <cell r="BB4908" t="str">
            <v>Rød</v>
          </cell>
        </row>
        <row r="4909">
          <cell r="S4909">
            <v>342503</v>
          </cell>
        </row>
        <row r="4910">
          <cell r="S4910">
            <v>2370713</v>
          </cell>
          <cell r="BB4910" t="str">
            <v>Oransje</v>
          </cell>
        </row>
        <row r="4911">
          <cell r="S4911">
            <v>625567</v>
          </cell>
        </row>
        <row r="4912">
          <cell r="S4912">
            <v>238807</v>
          </cell>
        </row>
        <row r="4913">
          <cell r="S4913">
            <v>743221</v>
          </cell>
        </row>
        <row r="4914">
          <cell r="S4914">
            <v>1275000</v>
          </cell>
          <cell r="BB4914" t="str">
            <v>Oransje</v>
          </cell>
        </row>
        <row r="4915">
          <cell r="S4915">
            <v>1185074.71</v>
          </cell>
        </row>
        <row r="4916">
          <cell r="S4916">
            <v>697465</v>
          </cell>
        </row>
        <row r="4917">
          <cell r="S4917">
            <v>1653608</v>
          </cell>
        </row>
        <row r="4918">
          <cell r="S4918">
            <v>129894</v>
          </cell>
        </row>
        <row r="4919">
          <cell r="S4919">
            <v>150000</v>
          </cell>
        </row>
        <row r="4920">
          <cell r="S4920">
            <v>783177.05</v>
          </cell>
        </row>
        <row r="4921">
          <cell r="S4921">
            <v>262500</v>
          </cell>
        </row>
        <row r="4922">
          <cell r="S4922">
            <v>1012500</v>
          </cell>
        </row>
        <row r="4923">
          <cell r="S4923">
            <v>1537500</v>
          </cell>
        </row>
        <row r="4924">
          <cell r="S4924">
            <v>349280</v>
          </cell>
        </row>
        <row r="4925">
          <cell r="S4925">
            <v>1661804</v>
          </cell>
        </row>
        <row r="4926">
          <cell r="S4926">
            <v>1581389</v>
          </cell>
          <cell r="BB4926" t="str">
            <v>Oransje</v>
          </cell>
        </row>
        <row r="4927">
          <cell r="S4927">
            <v>1723689</v>
          </cell>
        </row>
        <row r="4928">
          <cell r="S4928">
            <v>1481645</v>
          </cell>
        </row>
        <row r="4929">
          <cell r="S4929">
            <v>1303921</v>
          </cell>
        </row>
        <row r="4930">
          <cell r="S4930">
            <v>1169024</v>
          </cell>
        </row>
        <row r="4931">
          <cell r="S4931">
            <v>663834.30000000005</v>
          </cell>
          <cell r="BB4931" t="str">
            <v>Oransje</v>
          </cell>
        </row>
        <row r="4932">
          <cell r="S4932">
            <v>1030425</v>
          </cell>
        </row>
        <row r="4933">
          <cell r="S4933">
            <v>486539</v>
          </cell>
        </row>
        <row r="4934">
          <cell r="S4934">
            <v>2117779</v>
          </cell>
          <cell r="BB4934" t="str">
            <v>Gul</v>
          </cell>
        </row>
        <row r="4935">
          <cell r="S4935">
            <v>1246278</v>
          </cell>
        </row>
        <row r="4936">
          <cell r="S4936">
            <v>2775000</v>
          </cell>
        </row>
        <row r="4937">
          <cell r="S4937">
            <v>818094</v>
          </cell>
        </row>
        <row r="4938">
          <cell r="S4938">
            <v>1747704.69</v>
          </cell>
          <cell r="BB4938" t="str">
            <v>Lys grønn</v>
          </cell>
        </row>
        <row r="4939">
          <cell r="S4939">
            <v>780000</v>
          </cell>
        </row>
        <row r="4940">
          <cell r="S4940">
            <v>1384053</v>
          </cell>
        </row>
        <row r="4941">
          <cell r="S4941">
            <v>1883136</v>
          </cell>
          <cell r="BB4941" t="str">
            <v>Gul</v>
          </cell>
        </row>
        <row r="4942">
          <cell r="S4942">
            <v>1367939</v>
          </cell>
        </row>
        <row r="4943">
          <cell r="S4943">
            <v>564126</v>
          </cell>
        </row>
        <row r="4944">
          <cell r="S4944">
            <v>3210729</v>
          </cell>
        </row>
        <row r="4945">
          <cell r="S4945">
            <v>1011568</v>
          </cell>
        </row>
        <row r="4946">
          <cell r="S4946">
            <v>1346864</v>
          </cell>
        </row>
        <row r="4947">
          <cell r="S4947">
            <v>440398</v>
          </cell>
        </row>
        <row r="4948">
          <cell r="S4948">
            <v>359828</v>
          </cell>
        </row>
        <row r="4949">
          <cell r="S4949">
            <v>1094921</v>
          </cell>
          <cell r="BB4949" t="str">
            <v>Oransje</v>
          </cell>
        </row>
        <row r="4950">
          <cell r="S4950">
            <v>2185292</v>
          </cell>
          <cell r="BB4950" t="str">
            <v>Gul</v>
          </cell>
        </row>
        <row r="4951">
          <cell r="S4951">
            <v>1732500</v>
          </cell>
        </row>
        <row r="4952">
          <cell r="S4952">
            <v>1979530</v>
          </cell>
          <cell r="BB4952" t="str">
            <v>Oransje</v>
          </cell>
        </row>
        <row r="4953">
          <cell r="S4953">
            <v>1733529</v>
          </cell>
        </row>
        <row r="4954">
          <cell r="S4954">
            <v>1546263</v>
          </cell>
        </row>
        <row r="4955">
          <cell r="S4955">
            <v>776540</v>
          </cell>
          <cell r="BB4955" t="str">
            <v>Grønn</v>
          </cell>
        </row>
        <row r="4956">
          <cell r="S4956">
            <v>1938172</v>
          </cell>
        </row>
        <row r="4957">
          <cell r="S4957">
            <v>2479222.41</v>
          </cell>
        </row>
        <row r="4958">
          <cell r="S4958">
            <v>554749</v>
          </cell>
        </row>
        <row r="4959">
          <cell r="S4959">
            <v>1551760</v>
          </cell>
          <cell r="BB4959" t="str">
            <v>Gul</v>
          </cell>
        </row>
        <row r="4960">
          <cell r="S4960">
            <v>722458</v>
          </cell>
        </row>
        <row r="4961">
          <cell r="S4961">
            <v>1845000</v>
          </cell>
        </row>
        <row r="4962">
          <cell r="S4962">
            <v>2327581</v>
          </cell>
        </row>
        <row r="4963">
          <cell r="S4963">
            <v>1368141</v>
          </cell>
        </row>
        <row r="4964">
          <cell r="S4964">
            <v>1430904</v>
          </cell>
        </row>
        <row r="4965">
          <cell r="S4965">
            <v>922097</v>
          </cell>
        </row>
        <row r="4966">
          <cell r="S4966">
            <v>1022000</v>
          </cell>
          <cell r="BB4966" t="str">
            <v>Rød</v>
          </cell>
        </row>
        <row r="4967">
          <cell r="S4967">
            <v>2265000</v>
          </cell>
        </row>
        <row r="4968">
          <cell r="S4968">
            <v>2091279.75</v>
          </cell>
          <cell r="BB4968" t="str">
            <v>Rød</v>
          </cell>
        </row>
        <row r="4969">
          <cell r="S4969">
            <v>1461049.19</v>
          </cell>
        </row>
        <row r="4970">
          <cell r="S4970">
            <v>991083</v>
          </cell>
        </row>
        <row r="4971">
          <cell r="S4971">
            <v>961369</v>
          </cell>
        </row>
        <row r="4972">
          <cell r="S4972">
            <v>1732500</v>
          </cell>
          <cell r="BB4972" t="str">
            <v>Gul</v>
          </cell>
        </row>
        <row r="4973">
          <cell r="S4973">
            <v>784567</v>
          </cell>
        </row>
        <row r="4974">
          <cell r="S4974">
            <v>815095</v>
          </cell>
          <cell r="BB4974" t="str">
            <v>Oransje</v>
          </cell>
        </row>
        <row r="4975">
          <cell r="S4975">
            <v>646331</v>
          </cell>
        </row>
        <row r="4976">
          <cell r="S4976">
            <v>4116114.17</v>
          </cell>
        </row>
        <row r="4977">
          <cell r="S4977">
            <v>1192500</v>
          </cell>
          <cell r="BB4977" t="str">
            <v>Oransje</v>
          </cell>
        </row>
        <row r="4978">
          <cell r="S4978">
            <v>2445961</v>
          </cell>
          <cell r="BB4978" t="str">
            <v>Oransje</v>
          </cell>
        </row>
        <row r="4979">
          <cell r="S4979">
            <v>1301227</v>
          </cell>
        </row>
        <row r="4980">
          <cell r="S4980">
            <v>1191512</v>
          </cell>
        </row>
        <row r="4981">
          <cell r="S4981">
            <v>1221927</v>
          </cell>
          <cell r="BB4981" t="str">
            <v>Rød</v>
          </cell>
        </row>
        <row r="4982">
          <cell r="S4982">
            <v>337500</v>
          </cell>
        </row>
        <row r="4983">
          <cell r="S4983">
            <v>1199946</v>
          </cell>
        </row>
        <row r="4984">
          <cell r="S4984">
            <v>1145717</v>
          </cell>
          <cell r="BB4984" t="str">
            <v>Oransje</v>
          </cell>
        </row>
        <row r="4985">
          <cell r="S4985">
            <v>1364579</v>
          </cell>
        </row>
        <row r="4986">
          <cell r="S4986">
            <v>1040048</v>
          </cell>
        </row>
        <row r="4987">
          <cell r="S4987">
            <v>1198511</v>
          </cell>
        </row>
        <row r="4988">
          <cell r="S4988">
            <v>792364</v>
          </cell>
        </row>
        <row r="4989">
          <cell r="S4989">
            <v>2674166</v>
          </cell>
        </row>
        <row r="4990">
          <cell r="S4990">
            <v>1357046</v>
          </cell>
        </row>
        <row r="4991">
          <cell r="S4991">
            <v>110041</v>
          </cell>
        </row>
        <row r="4992">
          <cell r="S4992">
            <v>1311499</v>
          </cell>
        </row>
        <row r="4993">
          <cell r="S4993">
            <v>559571</v>
          </cell>
          <cell r="BB4993" t="str">
            <v>Oransje</v>
          </cell>
        </row>
        <row r="4994">
          <cell r="S4994">
            <v>1312500</v>
          </cell>
          <cell r="BB4994" t="str">
            <v>Rød</v>
          </cell>
        </row>
        <row r="4995">
          <cell r="S4995">
            <v>1728998</v>
          </cell>
          <cell r="BB4995" t="str">
            <v>Oransje</v>
          </cell>
        </row>
        <row r="4996">
          <cell r="S4996">
            <v>1347603</v>
          </cell>
          <cell r="BB4996" t="str">
            <v>Oransje</v>
          </cell>
        </row>
        <row r="4997">
          <cell r="S4997">
            <v>2758230</v>
          </cell>
        </row>
        <row r="4998">
          <cell r="S4998">
            <v>545711</v>
          </cell>
        </row>
        <row r="4999">
          <cell r="S4999">
            <v>500000</v>
          </cell>
        </row>
        <row r="5000">
          <cell r="S5000">
            <v>835000</v>
          </cell>
        </row>
        <row r="5001">
          <cell r="S5001">
            <v>1210768</v>
          </cell>
          <cell r="BB5001" t="str">
            <v>Oransje</v>
          </cell>
        </row>
        <row r="5002">
          <cell r="S5002">
            <v>2300000</v>
          </cell>
        </row>
        <row r="5003">
          <cell r="S5003">
            <v>1368628</v>
          </cell>
        </row>
        <row r="5004">
          <cell r="S5004">
            <v>1838385.34</v>
          </cell>
          <cell r="BB5004" t="str">
            <v>Oransje</v>
          </cell>
        </row>
        <row r="5005">
          <cell r="S5005">
            <v>1175546</v>
          </cell>
        </row>
        <row r="5006">
          <cell r="S5006">
            <v>661904</v>
          </cell>
        </row>
        <row r="5007">
          <cell r="S5007">
            <v>1185689</v>
          </cell>
        </row>
        <row r="5008">
          <cell r="S5008">
            <v>1024157</v>
          </cell>
          <cell r="BB5008" t="str">
            <v>Oransje</v>
          </cell>
        </row>
        <row r="5009">
          <cell r="S5009">
            <v>2475000</v>
          </cell>
        </row>
        <row r="5010">
          <cell r="S5010">
            <v>789440</v>
          </cell>
        </row>
        <row r="5011">
          <cell r="S5011">
            <v>2205409</v>
          </cell>
        </row>
        <row r="5012">
          <cell r="S5012">
            <v>849960.01</v>
          </cell>
          <cell r="BB5012" t="str">
            <v>Oransje</v>
          </cell>
        </row>
        <row r="5013">
          <cell r="S5013">
            <v>802085</v>
          </cell>
        </row>
        <row r="5014">
          <cell r="S5014">
            <v>1068701</v>
          </cell>
          <cell r="BB5014" t="str">
            <v>Rød</v>
          </cell>
        </row>
        <row r="5015">
          <cell r="S5015">
            <v>1210141</v>
          </cell>
        </row>
        <row r="5016">
          <cell r="S5016">
            <v>1620000</v>
          </cell>
          <cell r="BB5016" t="str">
            <v>Oransje</v>
          </cell>
        </row>
        <row r="5017">
          <cell r="S5017">
            <v>372980</v>
          </cell>
        </row>
        <row r="5018">
          <cell r="S5018">
            <v>2017425</v>
          </cell>
        </row>
        <row r="5019">
          <cell r="S5019">
            <v>1329999.6000000001</v>
          </cell>
          <cell r="BB5019" t="str">
            <v>Oransje</v>
          </cell>
        </row>
        <row r="5020">
          <cell r="S5020">
            <v>509761</v>
          </cell>
        </row>
        <row r="5021">
          <cell r="S5021">
            <v>920087</v>
          </cell>
        </row>
        <row r="5022">
          <cell r="S5022">
            <v>919439</v>
          </cell>
          <cell r="BB5022" t="str">
            <v>Rød</v>
          </cell>
        </row>
        <row r="5023">
          <cell r="S5023">
            <v>1909088</v>
          </cell>
        </row>
        <row r="5024">
          <cell r="S5024">
            <v>610206.73</v>
          </cell>
        </row>
        <row r="5025">
          <cell r="S5025">
            <v>725966</v>
          </cell>
        </row>
        <row r="5026">
          <cell r="S5026">
            <v>887723</v>
          </cell>
        </row>
        <row r="5027">
          <cell r="S5027">
            <v>1223285</v>
          </cell>
        </row>
        <row r="5028">
          <cell r="S5028">
            <v>4939403</v>
          </cell>
        </row>
        <row r="5029">
          <cell r="S5029">
            <v>2093605</v>
          </cell>
        </row>
        <row r="5030">
          <cell r="S5030">
            <v>1575000</v>
          </cell>
          <cell r="BB5030" t="str">
            <v>Oransje</v>
          </cell>
        </row>
        <row r="5031">
          <cell r="S5031">
            <v>8218582</v>
          </cell>
          <cell r="BB5031" t="str">
            <v>Grønn</v>
          </cell>
        </row>
        <row r="5032">
          <cell r="S5032">
            <v>1169910</v>
          </cell>
          <cell r="BB5032" t="str">
            <v>Rød</v>
          </cell>
        </row>
        <row r="5033">
          <cell r="S5033">
            <v>913921</v>
          </cell>
        </row>
        <row r="5034">
          <cell r="S5034">
            <v>1599223</v>
          </cell>
          <cell r="BB5034" t="str">
            <v>Oransje</v>
          </cell>
        </row>
        <row r="5035">
          <cell r="S5035">
            <v>1308023</v>
          </cell>
        </row>
        <row r="5036">
          <cell r="S5036">
            <v>1230000</v>
          </cell>
        </row>
        <row r="5037">
          <cell r="S5037">
            <v>1484340</v>
          </cell>
        </row>
        <row r="5038">
          <cell r="S5038">
            <v>1288615</v>
          </cell>
        </row>
        <row r="5039">
          <cell r="S5039">
            <v>1845000</v>
          </cell>
          <cell r="BB5039" t="str">
            <v>Oransje</v>
          </cell>
        </row>
        <row r="5040">
          <cell r="S5040">
            <v>1041973</v>
          </cell>
        </row>
        <row r="5041">
          <cell r="S5041">
            <v>684771</v>
          </cell>
        </row>
        <row r="5042">
          <cell r="S5042">
            <v>1282500</v>
          </cell>
        </row>
        <row r="5043">
          <cell r="S5043">
            <v>1425000</v>
          </cell>
          <cell r="BB5043" t="str">
            <v>Rød</v>
          </cell>
        </row>
        <row r="5044">
          <cell r="S5044">
            <v>102044</v>
          </cell>
        </row>
        <row r="5045">
          <cell r="S5045">
            <v>1881765</v>
          </cell>
        </row>
        <row r="5046">
          <cell r="S5046">
            <v>1702500</v>
          </cell>
          <cell r="BB5046" t="str">
            <v>Grønn</v>
          </cell>
        </row>
        <row r="5047">
          <cell r="S5047">
            <v>924036</v>
          </cell>
          <cell r="BB5047" t="str">
            <v>Oransje</v>
          </cell>
        </row>
        <row r="5048">
          <cell r="S5048">
            <v>1828149.7</v>
          </cell>
        </row>
        <row r="5049">
          <cell r="S5049">
            <v>1447500</v>
          </cell>
        </row>
        <row r="5050">
          <cell r="S5050">
            <v>798000</v>
          </cell>
        </row>
        <row r="5051">
          <cell r="S5051">
            <v>1053633</v>
          </cell>
        </row>
        <row r="5052">
          <cell r="S5052">
            <v>751036</v>
          </cell>
        </row>
        <row r="5053">
          <cell r="S5053">
            <v>1266625</v>
          </cell>
          <cell r="BB5053" t="str">
            <v>Oransje</v>
          </cell>
        </row>
        <row r="5054">
          <cell r="S5054">
            <v>971514</v>
          </cell>
        </row>
        <row r="5055">
          <cell r="S5055">
            <v>2325000</v>
          </cell>
        </row>
        <row r="5056">
          <cell r="S5056">
            <v>1475613</v>
          </cell>
          <cell r="BB5056" t="str">
            <v>Gul</v>
          </cell>
        </row>
        <row r="5057">
          <cell r="S5057">
            <v>956666.85</v>
          </cell>
        </row>
        <row r="5058">
          <cell r="S5058">
            <v>1125986</v>
          </cell>
        </row>
        <row r="5059">
          <cell r="S5059">
            <v>1560000</v>
          </cell>
          <cell r="BB5059" t="str">
            <v>Oransje</v>
          </cell>
        </row>
        <row r="5060">
          <cell r="S5060">
            <v>2205000</v>
          </cell>
        </row>
        <row r="5061">
          <cell r="S5061">
            <v>1582500</v>
          </cell>
        </row>
        <row r="5062">
          <cell r="S5062">
            <v>1019994</v>
          </cell>
        </row>
        <row r="5063">
          <cell r="S5063">
            <v>2287828</v>
          </cell>
          <cell r="BB5063" t="str">
            <v>Gul</v>
          </cell>
        </row>
        <row r="5064">
          <cell r="S5064">
            <v>1400000</v>
          </cell>
        </row>
        <row r="5065">
          <cell r="S5065">
            <v>2479268</v>
          </cell>
          <cell r="BB5065" t="str">
            <v>Gul</v>
          </cell>
        </row>
        <row r="5066">
          <cell r="S5066">
            <v>683731</v>
          </cell>
        </row>
        <row r="5067">
          <cell r="S5067">
            <v>961825</v>
          </cell>
        </row>
        <row r="5068">
          <cell r="S5068">
            <v>2730000</v>
          </cell>
        </row>
        <row r="5069">
          <cell r="S5069">
            <v>582857</v>
          </cell>
        </row>
        <row r="5070">
          <cell r="S5070">
            <v>763358</v>
          </cell>
        </row>
        <row r="5071">
          <cell r="S5071">
            <v>1142525</v>
          </cell>
        </row>
        <row r="5072">
          <cell r="S5072">
            <v>974061.33</v>
          </cell>
          <cell r="BB5072" t="str">
            <v>Gul</v>
          </cell>
        </row>
        <row r="5073">
          <cell r="S5073">
            <v>1288204</v>
          </cell>
        </row>
        <row r="5074">
          <cell r="S5074">
            <v>786497</v>
          </cell>
          <cell r="BB5074" t="str">
            <v>Gul</v>
          </cell>
        </row>
        <row r="5075">
          <cell r="S5075">
            <v>5696371.0499999998</v>
          </cell>
        </row>
        <row r="5076">
          <cell r="S5076">
            <v>1283504</v>
          </cell>
        </row>
        <row r="5077">
          <cell r="S5077">
            <v>684772</v>
          </cell>
        </row>
        <row r="5078">
          <cell r="S5078">
            <v>398502</v>
          </cell>
        </row>
        <row r="5079">
          <cell r="S5079">
            <v>1886207</v>
          </cell>
          <cell r="BB5079" t="str">
            <v>Rød</v>
          </cell>
        </row>
        <row r="5080">
          <cell r="S5080">
            <v>1267500</v>
          </cell>
        </row>
        <row r="5081">
          <cell r="S5081">
            <v>2093535</v>
          </cell>
        </row>
        <row r="5082">
          <cell r="S5082">
            <v>1369479</v>
          </cell>
        </row>
        <row r="5083">
          <cell r="S5083">
            <v>2137762.5299999998</v>
          </cell>
          <cell r="BB5083" t="str">
            <v>Oransje</v>
          </cell>
        </row>
        <row r="5084">
          <cell r="S5084">
            <v>650000</v>
          </cell>
        </row>
        <row r="5085">
          <cell r="S5085">
            <v>2381854</v>
          </cell>
        </row>
        <row r="5086">
          <cell r="S5086">
            <v>2077081</v>
          </cell>
        </row>
        <row r="5087">
          <cell r="S5087">
            <v>1305836</v>
          </cell>
        </row>
        <row r="5088">
          <cell r="S5088">
            <v>2480000</v>
          </cell>
        </row>
        <row r="5089">
          <cell r="S5089">
            <v>1897500</v>
          </cell>
          <cell r="BB5089" t="str">
            <v>Oransje</v>
          </cell>
        </row>
        <row r="5090">
          <cell r="S5090">
            <v>1650000</v>
          </cell>
        </row>
        <row r="5091">
          <cell r="S5091">
            <v>1237500</v>
          </cell>
          <cell r="BB5091" t="str">
            <v>Oransje</v>
          </cell>
        </row>
        <row r="5092">
          <cell r="S5092">
            <v>1445470</v>
          </cell>
          <cell r="BB5092" t="str">
            <v>Oransje</v>
          </cell>
        </row>
        <row r="5093">
          <cell r="S5093">
            <v>2115390</v>
          </cell>
        </row>
        <row r="5094">
          <cell r="S5094">
            <v>1684330</v>
          </cell>
        </row>
        <row r="5095">
          <cell r="S5095">
            <v>782887</v>
          </cell>
        </row>
        <row r="5096">
          <cell r="S5096">
            <v>702519</v>
          </cell>
        </row>
        <row r="5097">
          <cell r="S5097">
            <v>1386716</v>
          </cell>
        </row>
        <row r="5098">
          <cell r="S5098">
            <v>1650000</v>
          </cell>
          <cell r="BB5098" t="str">
            <v>Oransje</v>
          </cell>
        </row>
        <row r="5099">
          <cell r="S5099">
            <v>1211914</v>
          </cell>
          <cell r="BB5099" t="str">
            <v>Rød</v>
          </cell>
        </row>
        <row r="5100">
          <cell r="S5100">
            <v>1725000</v>
          </cell>
          <cell r="BB5100" t="str">
            <v>Gul</v>
          </cell>
        </row>
        <row r="5101">
          <cell r="S5101">
            <v>1748710</v>
          </cell>
          <cell r="BB5101" t="str">
            <v>Oransje</v>
          </cell>
        </row>
        <row r="5102">
          <cell r="S5102">
            <v>261426</v>
          </cell>
        </row>
        <row r="5103">
          <cell r="S5103">
            <v>1814228.72</v>
          </cell>
          <cell r="BB5103" t="str">
            <v>Oransje</v>
          </cell>
        </row>
        <row r="5104">
          <cell r="S5104">
            <v>2862340</v>
          </cell>
        </row>
        <row r="5105">
          <cell r="S5105">
            <v>1144297</v>
          </cell>
        </row>
        <row r="5106">
          <cell r="S5106">
            <v>2213407</v>
          </cell>
        </row>
        <row r="5107">
          <cell r="S5107">
            <v>1154345</v>
          </cell>
        </row>
        <row r="5108">
          <cell r="S5108">
            <v>1213136</v>
          </cell>
        </row>
        <row r="5109">
          <cell r="S5109">
            <v>1012654</v>
          </cell>
        </row>
        <row r="5110">
          <cell r="S5110">
            <v>2322565</v>
          </cell>
          <cell r="BB5110" t="str">
            <v>Oransje</v>
          </cell>
        </row>
        <row r="5111">
          <cell r="S5111">
            <v>554935</v>
          </cell>
        </row>
        <row r="5112">
          <cell r="S5112">
            <v>807324</v>
          </cell>
        </row>
        <row r="5113">
          <cell r="S5113">
            <v>2224385</v>
          </cell>
        </row>
        <row r="5114">
          <cell r="S5114">
            <v>1973855</v>
          </cell>
        </row>
        <row r="5115">
          <cell r="S5115">
            <v>2362500</v>
          </cell>
        </row>
        <row r="5116">
          <cell r="S5116">
            <v>326750</v>
          </cell>
          <cell r="BB5116" t="str">
            <v>Oransje</v>
          </cell>
        </row>
        <row r="5117">
          <cell r="S5117">
            <v>1762500</v>
          </cell>
          <cell r="BB5117" t="str">
            <v>Oransje</v>
          </cell>
        </row>
        <row r="5118">
          <cell r="S5118">
            <v>344774</v>
          </cell>
        </row>
        <row r="5119">
          <cell r="S5119">
            <v>1081778</v>
          </cell>
        </row>
        <row r="5120">
          <cell r="S5120">
            <v>1575000</v>
          </cell>
          <cell r="BB5120" t="str">
            <v>Gul</v>
          </cell>
        </row>
        <row r="5121">
          <cell r="S5121">
            <v>1462500</v>
          </cell>
        </row>
        <row r="5122">
          <cell r="S5122">
            <v>1056335</v>
          </cell>
          <cell r="BB5122" t="str">
            <v>Oransje</v>
          </cell>
        </row>
        <row r="5123">
          <cell r="S5123">
            <v>1845053</v>
          </cell>
        </row>
        <row r="5124">
          <cell r="S5124">
            <v>299396</v>
          </cell>
          <cell r="BB5124" t="str">
            <v>Oransje</v>
          </cell>
        </row>
        <row r="5125">
          <cell r="S5125">
            <v>1807500</v>
          </cell>
        </row>
        <row r="5126">
          <cell r="S5126">
            <v>1312500</v>
          </cell>
          <cell r="BB5126" t="str">
            <v>Rød</v>
          </cell>
        </row>
        <row r="5127">
          <cell r="S5127">
            <v>1500000</v>
          </cell>
          <cell r="BB5127" t="str">
            <v>Lys grønn</v>
          </cell>
        </row>
        <row r="5128">
          <cell r="S5128">
            <v>1008469</v>
          </cell>
        </row>
        <row r="5129">
          <cell r="S5129">
            <v>1084589</v>
          </cell>
        </row>
        <row r="5130">
          <cell r="S5130">
            <v>764650</v>
          </cell>
          <cell r="BB5130" t="str">
            <v>Oransje</v>
          </cell>
        </row>
        <row r="5131">
          <cell r="S5131">
            <v>1455000</v>
          </cell>
        </row>
        <row r="5132">
          <cell r="S5132">
            <v>935074</v>
          </cell>
        </row>
        <row r="5133">
          <cell r="S5133">
            <v>1463997</v>
          </cell>
        </row>
        <row r="5134">
          <cell r="S5134">
            <v>300000</v>
          </cell>
        </row>
        <row r="5135">
          <cell r="S5135">
            <v>1622875</v>
          </cell>
          <cell r="BB5135" t="str">
            <v>Oransje</v>
          </cell>
        </row>
        <row r="5136">
          <cell r="S5136">
            <v>1701416</v>
          </cell>
          <cell r="BB5136" t="str">
            <v>Rød</v>
          </cell>
        </row>
        <row r="5137">
          <cell r="S5137">
            <v>3542864</v>
          </cell>
        </row>
        <row r="5138">
          <cell r="S5138">
            <v>1837500</v>
          </cell>
        </row>
        <row r="5139">
          <cell r="S5139">
            <v>1890000</v>
          </cell>
        </row>
        <row r="5140">
          <cell r="S5140">
            <v>1307748</v>
          </cell>
        </row>
        <row r="5141">
          <cell r="S5141">
            <v>1539225</v>
          </cell>
        </row>
        <row r="5142">
          <cell r="S5142">
            <v>515000.44</v>
          </cell>
          <cell r="BB5142" t="str">
            <v>Oransje</v>
          </cell>
        </row>
        <row r="5143">
          <cell r="S5143">
            <v>1387500</v>
          </cell>
          <cell r="BB5143" t="str">
            <v>Gul</v>
          </cell>
        </row>
        <row r="5144">
          <cell r="S5144">
            <v>2123229.88</v>
          </cell>
        </row>
        <row r="5145">
          <cell r="S5145">
            <v>1595358</v>
          </cell>
        </row>
        <row r="5146">
          <cell r="S5146">
            <v>1562241</v>
          </cell>
        </row>
        <row r="5147">
          <cell r="S5147">
            <v>756271</v>
          </cell>
        </row>
        <row r="5148">
          <cell r="S5148">
            <v>500000</v>
          </cell>
          <cell r="BB5148" t="str">
            <v>Oransje</v>
          </cell>
        </row>
        <row r="5149">
          <cell r="S5149">
            <v>123999</v>
          </cell>
        </row>
        <row r="5150">
          <cell r="S5150">
            <v>2076412</v>
          </cell>
        </row>
        <row r="5151">
          <cell r="S5151">
            <v>1402500</v>
          </cell>
          <cell r="BB5151" t="str">
            <v>Oransje</v>
          </cell>
        </row>
        <row r="5152">
          <cell r="S5152">
            <v>1439916</v>
          </cell>
        </row>
        <row r="5153">
          <cell r="S5153">
            <v>2357198</v>
          </cell>
        </row>
        <row r="5154">
          <cell r="S5154">
            <v>1762500</v>
          </cell>
        </row>
        <row r="5155">
          <cell r="S5155">
            <v>1500000</v>
          </cell>
        </row>
        <row r="5156">
          <cell r="S5156">
            <v>1200217</v>
          </cell>
        </row>
        <row r="5157">
          <cell r="S5157">
            <v>509888</v>
          </cell>
          <cell r="BB5157" t="str">
            <v>Rød</v>
          </cell>
        </row>
        <row r="5158">
          <cell r="S5158">
            <v>745282</v>
          </cell>
          <cell r="BB5158" t="str">
            <v>Rød</v>
          </cell>
        </row>
        <row r="5159">
          <cell r="S5159">
            <v>2863152</v>
          </cell>
          <cell r="BB5159" t="str">
            <v>Gul</v>
          </cell>
        </row>
        <row r="5160">
          <cell r="S5160">
            <v>1478802.03</v>
          </cell>
        </row>
        <row r="5161">
          <cell r="S5161">
            <v>2767922</v>
          </cell>
        </row>
        <row r="5162">
          <cell r="S5162">
            <v>1159447</v>
          </cell>
        </row>
        <row r="5163">
          <cell r="S5163">
            <v>928454.66</v>
          </cell>
        </row>
        <row r="5164">
          <cell r="S5164">
            <v>478337</v>
          </cell>
        </row>
        <row r="5165">
          <cell r="S5165">
            <v>1119820</v>
          </cell>
        </row>
        <row r="5166">
          <cell r="S5166">
            <v>2887509</v>
          </cell>
        </row>
        <row r="5167">
          <cell r="S5167">
            <v>1672500</v>
          </cell>
        </row>
        <row r="5168">
          <cell r="S5168">
            <v>2046269</v>
          </cell>
        </row>
        <row r="5169">
          <cell r="S5169">
            <v>2794400</v>
          </cell>
          <cell r="BB5169" t="str">
            <v>Oransje</v>
          </cell>
        </row>
        <row r="5170">
          <cell r="S5170">
            <v>357226</v>
          </cell>
        </row>
        <row r="5171">
          <cell r="S5171">
            <v>1125000</v>
          </cell>
          <cell r="BB5171" t="str">
            <v>Oransje</v>
          </cell>
        </row>
        <row r="5172">
          <cell r="S5172">
            <v>201935</v>
          </cell>
          <cell r="BB5172" t="str">
            <v>Oransje</v>
          </cell>
        </row>
        <row r="5173">
          <cell r="S5173">
            <v>1562547.42</v>
          </cell>
        </row>
        <row r="5174">
          <cell r="S5174">
            <v>2115000</v>
          </cell>
          <cell r="BB5174" t="str">
            <v>Gul</v>
          </cell>
        </row>
        <row r="5175">
          <cell r="S5175">
            <v>2767500</v>
          </cell>
        </row>
        <row r="5176">
          <cell r="S5176">
            <v>1668750</v>
          </cell>
          <cell r="BB5176" t="str">
            <v>Oransje</v>
          </cell>
        </row>
        <row r="5177">
          <cell r="S5177">
            <v>379791</v>
          </cell>
        </row>
        <row r="5178">
          <cell r="S5178">
            <v>3455398.89</v>
          </cell>
        </row>
        <row r="5179">
          <cell r="S5179">
            <v>67804</v>
          </cell>
        </row>
        <row r="5180">
          <cell r="S5180">
            <v>221068</v>
          </cell>
          <cell r="BB5180" t="str">
            <v>Oransje</v>
          </cell>
        </row>
        <row r="5181">
          <cell r="S5181">
            <v>592097.97</v>
          </cell>
          <cell r="BB5181" t="str">
            <v>Oransje</v>
          </cell>
        </row>
        <row r="5182">
          <cell r="S5182">
            <v>817008</v>
          </cell>
        </row>
        <row r="5183">
          <cell r="S5183">
            <v>1406250</v>
          </cell>
        </row>
        <row r="5184">
          <cell r="S5184">
            <v>850000</v>
          </cell>
        </row>
        <row r="5185">
          <cell r="S5185">
            <v>1171293</v>
          </cell>
        </row>
        <row r="5186">
          <cell r="S5186">
            <v>3364222</v>
          </cell>
          <cell r="BB5186" t="str">
            <v>Oransje</v>
          </cell>
        </row>
        <row r="5187">
          <cell r="S5187">
            <v>1150154</v>
          </cell>
        </row>
        <row r="5188">
          <cell r="S5188">
            <v>704836</v>
          </cell>
        </row>
        <row r="5189">
          <cell r="S5189">
            <v>3910918.91</v>
          </cell>
        </row>
        <row r="5190">
          <cell r="S5190">
            <v>630460</v>
          </cell>
        </row>
        <row r="5191">
          <cell r="S5191">
            <v>221502</v>
          </cell>
        </row>
        <row r="5192">
          <cell r="S5192">
            <v>1290652</v>
          </cell>
          <cell r="BB5192" t="str">
            <v>Rød</v>
          </cell>
        </row>
        <row r="5193">
          <cell r="S5193">
            <v>1407879</v>
          </cell>
        </row>
        <row r="5194">
          <cell r="S5194">
            <v>1997387</v>
          </cell>
        </row>
        <row r="5195">
          <cell r="S5195">
            <v>677359</v>
          </cell>
        </row>
        <row r="5196">
          <cell r="S5196">
            <v>2308290</v>
          </cell>
        </row>
        <row r="5197">
          <cell r="S5197">
            <v>970560</v>
          </cell>
        </row>
        <row r="5198">
          <cell r="S5198">
            <v>1331680</v>
          </cell>
        </row>
        <row r="5199">
          <cell r="S5199">
            <v>2386159.58</v>
          </cell>
          <cell r="BB5199" t="str">
            <v>Rød</v>
          </cell>
        </row>
        <row r="5200">
          <cell r="S5200">
            <v>1725000</v>
          </cell>
          <cell r="BB5200" t="str">
            <v>Gul</v>
          </cell>
        </row>
        <row r="5201">
          <cell r="S5201">
            <v>909099</v>
          </cell>
          <cell r="BB5201" t="str">
            <v>Grønn</v>
          </cell>
        </row>
        <row r="5202">
          <cell r="S5202">
            <v>1929399</v>
          </cell>
        </row>
        <row r="5203">
          <cell r="S5203">
            <v>650049</v>
          </cell>
        </row>
        <row r="5204">
          <cell r="S5204">
            <v>3063678</v>
          </cell>
        </row>
        <row r="5205">
          <cell r="S5205">
            <v>612732</v>
          </cell>
        </row>
        <row r="5206">
          <cell r="S5206">
            <v>1722412</v>
          </cell>
        </row>
        <row r="5207">
          <cell r="S5207">
            <v>1552137</v>
          </cell>
          <cell r="BB5207" t="str">
            <v>Oransje</v>
          </cell>
        </row>
        <row r="5208">
          <cell r="S5208">
            <v>3037871</v>
          </cell>
        </row>
        <row r="5209">
          <cell r="S5209">
            <v>2272178</v>
          </cell>
        </row>
        <row r="5210">
          <cell r="S5210">
            <v>3037500</v>
          </cell>
          <cell r="BB5210" t="str">
            <v>Oransje</v>
          </cell>
        </row>
        <row r="5211">
          <cell r="S5211">
            <v>1461888</v>
          </cell>
        </row>
        <row r="5212">
          <cell r="S5212">
            <v>1447500</v>
          </cell>
          <cell r="BB5212" t="str">
            <v>Oransje</v>
          </cell>
        </row>
        <row r="5213">
          <cell r="S5213">
            <v>1049778</v>
          </cell>
        </row>
        <row r="5214">
          <cell r="S5214">
            <v>1165663</v>
          </cell>
          <cell r="BB5214" t="str">
            <v>Oransje</v>
          </cell>
        </row>
        <row r="5215">
          <cell r="S5215">
            <v>862500</v>
          </cell>
        </row>
        <row r="5216">
          <cell r="S5216">
            <v>864254</v>
          </cell>
        </row>
        <row r="5217">
          <cell r="S5217">
            <v>1474776</v>
          </cell>
        </row>
        <row r="5218">
          <cell r="S5218">
            <v>1970269</v>
          </cell>
        </row>
        <row r="5219">
          <cell r="S5219">
            <v>972158</v>
          </cell>
        </row>
        <row r="5220">
          <cell r="S5220">
            <v>1551492</v>
          </cell>
        </row>
        <row r="5221">
          <cell r="S5221">
            <v>3337500</v>
          </cell>
        </row>
        <row r="5222">
          <cell r="S5222">
            <v>959540.88</v>
          </cell>
        </row>
        <row r="5223">
          <cell r="S5223">
            <v>1182420</v>
          </cell>
        </row>
        <row r="5224">
          <cell r="S5224">
            <v>839263</v>
          </cell>
          <cell r="BB5224" t="str">
            <v>Rød</v>
          </cell>
        </row>
        <row r="5225">
          <cell r="S5225">
            <v>2407500</v>
          </cell>
        </row>
        <row r="5226">
          <cell r="S5226">
            <v>890566</v>
          </cell>
        </row>
        <row r="5227">
          <cell r="S5227">
            <v>1885575</v>
          </cell>
        </row>
        <row r="5228">
          <cell r="S5228">
            <v>815150</v>
          </cell>
        </row>
        <row r="5229">
          <cell r="S5229">
            <v>1348283</v>
          </cell>
          <cell r="BB5229" t="str">
            <v>Rød</v>
          </cell>
        </row>
        <row r="5230">
          <cell r="S5230">
            <v>1942021</v>
          </cell>
        </row>
        <row r="5231">
          <cell r="S5231">
            <v>285519.55</v>
          </cell>
          <cell r="BB5231" t="str">
            <v>Rød</v>
          </cell>
        </row>
        <row r="5232">
          <cell r="S5232">
            <v>-1363</v>
          </cell>
        </row>
        <row r="5233">
          <cell r="S5233">
            <v>1406716</v>
          </cell>
        </row>
        <row r="5234">
          <cell r="S5234">
            <v>92482</v>
          </cell>
        </row>
        <row r="5235">
          <cell r="S5235">
            <v>3323215</v>
          </cell>
        </row>
        <row r="5236">
          <cell r="S5236">
            <v>3163525</v>
          </cell>
        </row>
        <row r="5237">
          <cell r="S5237">
            <v>2096597</v>
          </cell>
        </row>
        <row r="5238">
          <cell r="S5238">
            <v>1937859</v>
          </cell>
        </row>
        <row r="5239">
          <cell r="S5239">
            <v>1425000</v>
          </cell>
        </row>
        <row r="5240">
          <cell r="S5240">
            <v>453922</v>
          </cell>
        </row>
        <row r="5241">
          <cell r="S5241">
            <v>1056779</v>
          </cell>
          <cell r="BB5241" t="str">
            <v>Rød</v>
          </cell>
        </row>
        <row r="5242">
          <cell r="S5242">
            <v>7012500</v>
          </cell>
        </row>
        <row r="5243">
          <cell r="S5243">
            <v>2221853</v>
          </cell>
        </row>
        <row r="5244">
          <cell r="S5244">
            <v>922738</v>
          </cell>
        </row>
        <row r="5245">
          <cell r="S5245">
            <v>810087</v>
          </cell>
          <cell r="BB5245" t="str">
            <v>Oransje</v>
          </cell>
        </row>
        <row r="5246">
          <cell r="S5246">
            <v>2160000</v>
          </cell>
        </row>
        <row r="5247">
          <cell r="S5247">
            <v>3114312</v>
          </cell>
        </row>
        <row r="5248">
          <cell r="S5248">
            <v>510931</v>
          </cell>
          <cell r="BB5248" t="str">
            <v>Gul</v>
          </cell>
        </row>
        <row r="5249">
          <cell r="S5249">
            <v>2854932</v>
          </cell>
          <cell r="BB5249" t="str">
            <v>Gul</v>
          </cell>
        </row>
        <row r="5250">
          <cell r="S5250">
            <v>1478842</v>
          </cell>
        </row>
        <row r="5251">
          <cell r="S5251">
            <v>1320000</v>
          </cell>
        </row>
        <row r="5252">
          <cell r="S5252">
            <v>2380897.31</v>
          </cell>
        </row>
        <row r="5253">
          <cell r="S5253">
            <v>1370169</v>
          </cell>
          <cell r="BB5253" t="str">
            <v>Oransje</v>
          </cell>
        </row>
        <row r="5254">
          <cell r="S5254">
            <v>894417</v>
          </cell>
        </row>
        <row r="5255">
          <cell r="S5255">
            <v>2047500</v>
          </cell>
          <cell r="BB5255" t="str">
            <v>Gul</v>
          </cell>
        </row>
        <row r="5256">
          <cell r="S5256">
            <v>311416</v>
          </cell>
        </row>
        <row r="5257">
          <cell r="S5257">
            <v>699411</v>
          </cell>
        </row>
        <row r="5258">
          <cell r="S5258">
            <v>186454</v>
          </cell>
        </row>
        <row r="5259">
          <cell r="S5259">
            <v>1719472</v>
          </cell>
        </row>
        <row r="5260">
          <cell r="S5260">
            <v>33667</v>
          </cell>
        </row>
        <row r="5261">
          <cell r="S5261">
            <v>2175000</v>
          </cell>
        </row>
        <row r="5262">
          <cell r="S5262">
            <v>2317500</v>
          </cell>
        </row>
        <row r="5263">
          <cell r="S5263">
            <v>2189010</v>
          </cell>
          <cell r="BB5263" t="str">
            <v>Oransje</v>
          </cell>
        </row>
        <row r="5264">
          <cell r="S5264">
            <v>669745</v>
          </cell>
          <cell r="BB5264" t="str">
            <v>Rød</v>
          </cell>
        </row>
        <row r="5265">
          <cell r="S5265">
            <v>2984515.4</v>
          </cell>
          <cell r="BB5265" t="str">
            <v>Oransje</v>
          </cell>
        </row>
        <row r="5266">
          <cell r="S5266">
            <v>555402</v>
          </cell>
        </row>
        <row r="5267">
          <cell r="S5267">
            <v>1409466</v>
          </cell>
        </row>
        <row r="5268">
          <cell r="S5268">
            <v>1578750</v>
          </cell>
          <cell r="BB5268" t="str">
            <v>Rød</v>
          </cell>
        </row>
        <row r="5269">
          <cell r="S5269">
            <v>1273409</v>
          </cell>
        </row>
        <row r="5270">
          <cell r="S5270">
            <v>550087</v>
          </cell>
        </row>
        <row r="5271">
          <cell r="S5271">
            <v>2512500</v>
          </cell>
        </row>
        <row r="5272">
          <cell r="S5272">
            <v>1575000</v>
          </cell>
        </row>
        <row r="5273">
          <cell r="S5273">
            <v>356726</v>
          </cell>
          <cell r="BB5273" t="str">
            <v>Rød</v>
          </cell>
        </row>
        <row r="5274">
          <cell r="S5274">
            <v>935201</v>
          </cell>
          <cell r="BB5274" t="str">
            <v>Rød</v>
          </cell>
        </row>
        <row r="5275">
          <cell r="S5275">
            <v>1431919</v>
          </cell>
          <cell r="BB5275" t="str">
            <v>Oransje</v>
          </cell>
        </row>
        <row r="5276">
          <cell r="S5276">
            <v>1018137</v>
          </cell>
        </row>
        <row r="5277">
          <cell r="S5277">
            <v>2325000</v>
          </cell>
        </row>
        <row r="5278">
          <cell r="S5278">
            <v>1597500</v>
          </cell>
          <cell r="BB5278" t="str">
            <v>Oransje</v>
          </cell>
        </row>
        <row r="5279">
          <cell r="S5279">
            <v>1776777</v>
          </cell>
        </row>
        <row r="5280">
          <cell r="S5280">
            <v>1046250</v>
          </cell>
        </row>
        <row r="5281">
          <cell r="S5281">
            <v>3870000</v>
          </cell>
        </row>
        <row r="5282">
          <cell r="S5282">
            <v>1691755.08</v>
          </cell>
        </row>
        <row r="5283">
          <cell r="S5283">
            <v>1710000</v>
          </cell>
          <cell r="BB5283" t="str">
            <v>Rød</v>
          </cell>
        </row>
        <row r="5284">
          <cell r="S5284">
            <v>447641</v>
          </cell>
          <cell r="BB5284" t="str">
            <v>Oransje</v>
          </cell>
        </row>
        <row r="5285">
          <cell r="S5285">
            <v>1849774</v>
          </cell>
        </row>
        <row r="5286">
          <cell r="S5286">
            <v>2325000</v>
          </cell>
          <cell r="BB5286" t="str">
            <v>Oransje</v>
          </cell>
        </row>
        <row r="5287">
          <cell r="S5287">
            <v>414092</v>
          </cell>
          <cell r="BB5287" t="str">
            <v>Oransje</v>
          </cell>
        </row>
        <row r="5288">
          <cell r="S5288">
            <v>1311365</v>
          </cell>
        </row>
        <row r="5289">
          <cell r="S5289">
            <v>4051926</v>
          </cell>
        </row>
        <row r="5290">
          <cell r="S5290">
            <v>249652</v>
          </cell>
        </row>
        <row r="5291">
          <cell r="S5291">
            <v>249208.39</v>
          </cell>
          <cell r="BB5291" t="str">
            <v>Gul</v>
          </cell>
        </row>
        <row r="5292">
          <cell r="S5292">
            <v>1812367</v>
          </cell>
        </row>
        <row r="5293">
          <cell r="S5293">
            <v>614713</v>
          </cell>
        </row>
        <row r="5294">
          <cell r="S5294">
            <v>1039846</v>
          </cell>
          <cell r="BB5294" t="str">
            <v>Rød</v>
          </cell>
        </row>
        <row r="5295">
          <cell r="S5295">
            <v>1657500</v>
          </cell>
        </row>
        <row r="5296">
          <cell r="S5296">
            <v>1723500</v>
          </cell>
        </row>
        <row r="5297">
          <cell r="S5297">
            <v>1492500</v>
          </cell>
        </row>
        <row r="5298">
          <cell r="S5298">
            <v>854664</v>
          </cell>
          <cell r="BB5298" t="str">
            <v>Oransje</v>
          </cell>
        </row>
        <row r="5299">
          <cell r="S5299">
            <v>2947500</v>
          </cell>
          <cell r="BB5299" t="str">
            <v>Rød</v>
          </cell>
        </row>
        <row r="5300">
          <cell r="S5300">
            <v>1875000</v>
          </cell>
          <cell r="BB5300" t="str">
            <v>Oransje</v>
          </cell>
        </row>
        <row r="5301">
          <cell r="S5301">
            <v>2841262.78</v>
          </cell>
        </row>
        <row r="5302">
          <cell r="S5302">
            <v>1224605.52</v>
          </cell>
        </row>
        <row r="5303">
          <cell r="S5303">
            <v>400000</v>
          </cell>
        </row>
        <row r="5304">
          <cell r="S5304">
            <v>1905000</v>
          </cell>
          <cell r="BB5304" t="str">
            <v>Oransje</v>
          </cell>
        </row>
        <row r="5305">
          <cell r="S5305">
            <v>1454757</v>
          </cell>
        </row>
        <row r="5306">
          <cell r="S5306">
            <v>533847</v>
          </cell>
        </row>
        <row r="5307">
          <cell r="S5307">
            <v>1297500</v>
          </cell>
        </row>
        <row r="5308">
          <cell r="S5308">
            <v>534946</v>
          </cell>
        </row>
        <row r="5309">
          <cell r="S5309">
            <v>291515</v>
          </cell>
        </row>
        <row r="5310">
          <cell r="S5310">
            <v>1739768</v>
          </cell>
        </row>
        <row r="5311">
          <cell r="S5311">
            <v>1650000</v>
          </cell>
        </row>
        <row r="5312">
          <cell r="S5312">
            <v>679850</v>
          </cell>
        </row>
        <row r="5313">
          <cell r="S5313">
            <v>981310</v>
          </cell>
        </row>
        <row r="5314">
          <cell r="S5314">
            <v>1312500</v>
          </cell>
          <cell r="BB5314" t="str">
            <v>Gul</v>
          </cell>
        </row>
        <row r="5315">
          <cell r="S5315">
            <v>3342915</v>
          </cell>
          <cell r="BB5315" t="str">
            <v>Gul</v>
          </cell>
        </row>
        <row r="5316">
          <cell r="S5316">
            <v>726831</v>
          </cell>
        </row>
        <row r="5317">
          <cell r="S5317">
            <v>1073898</v>
          </cell>
        </row>
        <row r="5318">
          <cell r="S5318">
            <v>1395000</v>
          </cell>
          <cell r="BB5318" t="str">
            <v>Oransje</v>
          </cell>
        </row>
        <row r="5319">
          <cell r="S5319">
            <v>1020972</v>
          </cell>
        </row>
        <row r="5320">
          <cell r="S5320">
            <v>2362500</v>
          </cell>
        </row>
        <row r="5321">
          <cell r="S5321">
            <v>3001980</v>
          </cell>
        </row>
        <row r="5322">
          <cell r="S5322">
            <v>821313</v>
          </cell>
        </row>
        <row r="5323">
          <cell r="S5323">
            <v>64700</v>
          </cell>
        </row>
        <row r="5324">
          <cell r="S5324">
            <v>1668000</v>
          </cell>
        </row>
        <row r="5325">
          <cell r="S5325">
            <v>231013</v>
          </cell>
        </row>
        <row r="5326">
          <cell r="S5326">
            <v>1077330</v>
          </cell>
        </row>
        <row r="5327">
          <cell r="S5327">
            <v>232811.96</v>
          </cell>
        </row>
        <row r="5328">
          <cell r="S5328">
            <v>480065</v>
          </cell>
        </row>
        <row r="5329">
          <cell r="S5329">
            <v>1242000</v>
          </cell>
        </row>
        <row r="5330">
          <cell r="S5330">
            <v>1194000</v>
          </cell>
        </row>
        <row r="5331">
          <cell r="S5331">
            <v>96243</v>
          </cell>
        </row>
        <row r="5332">
          <cell r="S5332">
            <v>539822.9</v>
          </cell>
        </row>
        <row r="5333">
          <cell r="S5333">
            <v>551587.89</v>
          </cell>
        </row>
        <row r="5334">
          <cell r="S5334">
            <v>537048</v>
          </cell>
        </row>
        <row r="5335">
          <cell r="S5335">
            <v>1515000</v>
          </cell>
        </row>
        <row r="5336">
          <cell r="S5336">
            <v>110342</v>
          </cell>
        </row>
        <row r="5337">
          <cell r="S5337">
            <v>639229</v>
          </cell>
        </row>
        <row r="5338">
          <cell r="S5338">
            <v>213482</v>
          </cell>
        </row>
        <row r="5339">
          <cell r="S5339">
            <v>83600</v>
          </cell>
        </row>
        <row r="5340">
          <cell r="S5340">
            <v>956281.79</v>
          </cell>
        </row>
        <row r="5341">
          <cell r="S5341">
            <v>1211906.67</v>
          </cell>
        </row>
        <row r="5342">
          <cell r="S5342">
            <v>175000</v>
          </cell>
        </row>
        <row r="5343">
          <cell r="S5343">
            <v>2198999</v>
          </cell>
        </row>
        <row r="5344">
          <cell r="S5344">
            <v>1944000</v>
          </cell>
        </row>
        <row r="5345">
          <cell r="S5345">
            <v>1572738.54</v>
          </cell>
        </row>
        <row r="5346">
          <cell r="S5346">
            <v>4278000</v>
          </cell>
          <cell r="BB5346" t="str">
            <v>Oransje</v>
          </cell>
        </row>
        <row r="5347">
          <cell r="S5347">
            <v>4110000</v>
          </cell>
        </row>
        <row r="5348">
          <cell r="S5348">
            <v>292500</v>
          </cell>
        </row>
        <row r="5349">
          <cell r="S5349">
            <v>86717.95</v>
          </cell>
        </row>
        <row r="5350">
          <cell r="S5350">
            <v>1303217</v>
          </cell>
        </row>
        <row r="5351">
          <cell r="S5351">
            <v>1525732.69</v>
          </cell>
        </row>
        <row r="5352">
          <cell r="S5352">
            <v>1524000</v>
          </cell>
        </row>
        <row r="5353">
          <cell r="S5353">
            <v>1319200.47</v>
          </cell>
        </row>
        <row r="5354">
          <cell r="S5354">
            <v>1356000</v>
          </cell>
          <cell r="BB5354" t="str">
            <v>Oransje</v>
          </cell>
        </row>
        <row r="5355">
          <cell r="S5355">
            <v>80000</v>
          </cell>
        </row>
        <row r="5356">
          <cell r="S5356">
            <v>2820000</v>
          </cell>
        </row>
        <row r="5357">
          <cell r="S5357">
            <v>1446524.17</v>
          </cell>
        </row>
        <row r="5358">
          <cell r="S5358">
            <v>2099555.08</v>
          </cell>
        </row>
        <row r="5359">
          <cell r="S5359">
            <v>1308745.43</v>
          </cell>
        </row>
        <row r="5360">
          <cell r="S5360">
            <v>1626799.13</v>
          </cell>
        </row>
        <row r="5361">
          <cell r="S5361">
            <v>1958385</v>
          </cell>
        </row>
        <row r="5362">
          <cell r="S5362">
            <v>902691.95</v>
          </cell>
        </row>
        <row r="5363">
          <cell r="S5363">
            <v>985174.37</v>
          </cell>
        </row>
        <row r="5364">
          <cell r="S5364">
            <v>2016049.23</v>
          </cell>
        </row>
        <row r="5365">
          <cell r="S5365">
            <v>1299982.06</v>
          </cell>
        </row>
        <row r="5366">
          <cell r="S5366">
            <v>1145571</v>
          </cell>
        </row>
        <row r="5367">
          <cell r="S5367">
            <v>2244000</v>
          </cell>
        </row>
        <row r="5368">
          <cell r="S5368">
            <v>142306.1</v>
          </cell>
        </row>
        <row r="5369">
          <cell r="S5369">
            <v>2307056</v>
          </cell>
        </row>
        <row r="5370">
          <cell r="S5370">
            <v>186000</v>
          </cell>
          <cell r="BB5370" t="str">
            <v>Rød</v>
          </cell>
        </row>
        <row r="5371">
          <cell r="S5371">
            <v>500000</v>
          </cell>
          <cell r="BB5371" t="str">
            <v>Oransje</v>
          </cell>
        </row>
        <row r="5372">
          <cell r="S5372">
            <v>469040</v>
          </cell>
        </row>
        <row r="5373">
          <cell r="S5373">
            <v>1551600.07</v>
          </cell>
        </row>
        <row r="5374">
          <cell r="S5374">
            <v>495000</v>
          </cell>
        </row>
        <row r="5375">
          <cell r="S5375">
            <v>582469.73</v>
          </cell>
        </row>
        <row r="5376">
          <cell r="S5376">
            <v>976095.88</v>
          </cell>
        </row>
        <row r="5377">
          <cell r="S5377">
            <v>2430000</v>
          </cell>
        </row>
        <row r="5378">
          <cell r="S5378">
            <v>1471707.34</v>
          </cell>
        </row>
        <row r="5379">
          <cell r="S5379">
            <v>535871.06999999995</v>
          </cell>
        </row>
        <row r="5380">
          <cell r="S5380">
            <v>1521657.23</v>
          </cell>
        </row>
        <row r="5381">
          <cell r="S5381">
            <v>1249916.1299999999</v>
          </cell>
        </row>
        <row r="5382">
          <cell r="S5382">
            <v>3204000</v>
          </cell>
        </row>
        <row r="5383">
          <cell r="S5383">
            <v>1192342.33</v>
          </cell>
        </row>
        <row r="5384">
          <cell r="S5384">
            <v>1184939.57</v>
          </cell>
        </row>
        <row r="5385">
          <cell r="S5385">
            <v>4500000</v>
          </cell>
        </row>
        <row r="5386">
          <cell r="S5386">
            <v>992000</v>
          </cell>
        </row>
        <row r="5387">
          <cell r="S5387">
            <v>497089.98</v>
          </cell>
          <cell r="BB5387" t="str">
            <v>Lys grønn</v>
          </cell>
        </row>
        <row r="5388">
          <cell r="S5388">
            <v>2217000</v>
          </cell>
        </row>
        <row r="5389">
          <cell r="S5389">
            <v>545290.71</v>
          </cell>
        </row>
        <row r="5390">
          <cell r="S5390">
            <v>1986000</v>
          </cell>
        </row>
        <row r="5391">
          <cell r="S5391">
            <v>2118762.4300000002</v>
          </cell>
        </row>
        <row r="5392">
          <cell r="S5392">
            <v>2451100</v>
          </cell>
          <cell r="BB5392" t="str">
            <v>Oransje</v>
          </cell>
        </row>
        <row r="5393">
          <cell r="S5393">
            <v>5473356</v>
          </cell>
        </row>
        <row r="5394">
          <cell r="S5394">
            <v>2430799.5</v>
          </cell>
        </row>
        <row r="5395">
          <cell r="S5395">
            <v>3260000</v>
          </cell>
        </row>
        <row r="5396">
          <cell r="S5396">
            <v>228550</v>
          </cell>
        </row>
        <row r="5397">
          <cell r="S5397">
            <v>2700000</v>
          </cell>
        </row>
        <row r="5398">
          <cell r="S5398">
            <v>1320643.72</v>
          </cell>
        </row>
        <row r="5399">
          <cell r="S5399">
            <v>898135.89</v>
          </cell>
        </row>
        <row r="5400">
          <cell r="S5400">
            <v>2646000</v>
          </cell>
        </row>
        <row r="5401">
          <cell r="S5401">
            <v>5400000</v>
          </cell>
        </row>
        <row r="5402">
          <cell r="S5402">
            <v>4392000</v>
          </cell>
        </row>
        <row r="5403">
          <cell r="S5403">
            <v>1230000</v>
          </cell>
        </row>
        <row r="5404">
          <cell r="S5404">
            <v>1764000</v>
          </cell>
        </row>
        <row r="5405">
          <cell r="S5405">
            <v>2643209.25</v>
          </cell>
        </row>
        <row r="5406">
          <cell r="S5406">
            <v>1744140.89</v>
          </cell>
        </row>
        <row r="5407">
          <cell r="S5407">
            <v>935415</v>
          </cell>
        </row>
        <row r="5408">
          <cell r="S5408">
            <v>3601079.61</v>
          </cell>
        </row>
        <row r="5409">
          <cell r="S5409">
            <v>499999.31</v>
          </cell>
        </row>
        <row r="5410">
          <cell r="S5410">
            <v>1252113.3</v>
          </cell>
        </row>
        <row r="5411">
          <cell r="S5411">
            <v>2633778.19</v>
          </cell>
        </row>
        <row r="5412">
          <cell r="S5412">
            <v>1733960.89</v>
          </cell>
        </row>
        <row r="5413">
          <cell r="S5413">
            <v>25199.5</v>
          </cell>
        </row>
        <row r="5414">
          <cell r="S5414">
            <v>3690000</v>
          </cell>
        </row>
        <row r="5415">
          <cell r="S5415">
            <v>603000</v>
          </cell>
        </row>
        <row r="5416">
          <cell r="S5416">
            <v>3072000</v>
          </cell>
        </row>
        <row r="5417">
          <cell r="S5417">
            <v>2898000</v>
          </cell>
        </row>
        <row r="5418">
          <cell r="S5418">
            <v>2772000</v>
          </cell>
        </row>
        <row r="5419">
          <cell r="S5419">
            <v>593101.52</v>
          </cell>
          <cell r="BB5419" t="str">
            <v>Rød</v>
          </cell>
        </row>
        <row r="5420">
          <cell r="S5420">
            <v>2830475.67</v>
          </cell>
        </row>
        <row r="5421">
          <cell r="S5421">
            <v>870210.16</v>
          </cell>
        </row>
        <row r="5422">
          <cell r="S5422">
            <v>2136916.5499999998</v>
          </cell>
        </row>
        <row r="5423">
          <cell r="S5423">
            <v>954000</v>
          </cell>
        </row>
        <row r="5424">
          <cell r="S5424">
            <v>817733.09</v>
          </cell>
        </row>
        <row r="5425">
          <cell r="S5425">
            <v>300402</v>
          </cell>
          <cell r="BB5425" t="str">
            <v>Oransje</v>
          </cell>
        </row>
        <row r="5426">
          <cell r="S5426">
            <v>1618218.52</v>
          </cell>
        </row>
        <row r="5427">
          <cell r="S5427">
            <v>21663.75</v>
          </cell>
        </row>
        <row r="5428">
          <cell r="S5428">
            <v>67000</v>
          </cell>
        </row>
        <row r="5429">
          <cell r="S5429">
            <v>2786854.99</v>
          </cell>
        </row>
        <row r="5430">
          <cell r="S5430">
            <v>300000</v>
          </cell>
        </row>
        <row r="5431">
          <cell r="S5431">
            <v>1066776</v>
          </cell>
        </row>
        <row r="5432">
          <cell r="S5432">
            <v>2904000</v>
          </cell>
        </row>
        <row r="5433">
          <cell r="S5433">
            <v>619058</v>
          </cell>
        </row>
        <row r="5434">
          <cell r="S5434">
            <v>750000</v>
          </cell>
        </row>
        <row r="5435">
          <cell r="S5435">
            <v>892593.09</v>
          </cell>
        </row>
        <row r="5436">
          <cell r="S5436">
            <v>3057543.32</v>
          </cell>
        </row>
        <row r="5437">
          <cell r="S5437">
            <v>2700000</v>
          </cell>
        </row>
        <row r="5438">
          <cell r="S5438">
            <v>715602.79</v>
          </cell>
        </row>
        <row r="5439">
          <cell r="S5439">
            <v>856136.95</v>
          </cell>
        </row>
        <row r="5440">
          <cell r="S5440">
            <v>2060849.95</v>
          </cell>
        </row>
        <row r="5441">
          <cell r="S5441">
            <v>198999.85</v>
          </cell>
        </row>
        <row r="5442">
          <cell r="S5442">
            <v>1343151</v>
          </cell>
          <cell r="BB5442" t="str">
            <v>Rød</v>
          </cell>
        </row>
        <row r="5443">
          <cell r="S5443">
            <v>1395438.8</v>
          </cell>
        </row>
        <row r="5444">
          <cell r="S5444">
            <v>7276.63</v>
          </cell>
        </row>
        <row r="5445">
          <cell r="S5445">
            <v>2127524.33</v>
          </cell>
          <cell r="BB5445" t="str">
            <v>Lys grønn</v>
          </cell>
        </row>
        <row r="5446">
          <cell r="S5446">
            <v>1418834.77</v>
          </cell>
        </row>
        <row r="5447">
          <cell r="S5447">
            <v>3746187.8</v>
          </cell>
        </row>
        <row r="5448">
          <cell r="S5448">
            <v>2287264.2400000002</v>
          </cell>
        </row>
        <row r="5449">
          <cell r="S5449">
            <v>2688000</v>
          </cell>
          <cell r="BB5449" t="str">
            <v>Lys grønn</v>
          </cell>
        </row>
        <row r="5450">
          <cell r="S5450">
            <v>932571.86</v>
          </cell>
        </row>
        <row r="5451">
          <cell r="S5451">
            <v>2903977.63</v>
          </cell>
        </row>
        <row r="5452">
          <cell r="S5452">
            <v>299960.64</v>
          </cell>
        </row>
        <row r="5453">
          <cell r="S5453">
            <v>1340000</v>
          </cell>
          <cell r="BB5453" t="str">
            <v>Rød</v>
          </cell>
        </row>
        <row r="5454">
          <cell r="S5454">
            <v>1199157.82</v>
          </cell>
        </row>
        <row r="5455">
          <cell r="S5455">
            <v>1095629.06</v>
          </cell>
        </row>
        <row r="5456">
          <cell r="S5456">
            <v>341610.02</v>
          </cell>
        </row>
        <row r="5457">
          <cell r="S5457">
            <v>939900</v>
          </cell>
        </row>
        <row r="5458">
          <cell r="S5458">
            <v>2056500</v>
          </cell>
          <cell r="BB5458" t="str">
            <v>Gul</v>
          </cell>
        </row>
        <row r="5459">
          <cell r="S5459">
            <v>2268000</v>
          </cell>
        </row>
        <row r="5460">
          <cell r="S5460">
            <v>2424000</v>
          </cell>
        </row>
        <row r="5461">
          <cell r="S5461">
            <v>249839.23</v>
          </cell>
        </row>
        <row r="5462">
          <cell r="S5462">
            <v>250000</v>
          </cell>
        </row>
        <row r="5463">
          <cell r="S5463">
            <v>1445355.3</v>
          </cell>
        </row>
        <row r="5464">
          <cell r="S5464">
            <v>4494716.4400000004</v>
          </cell>
        </row>
        <row r="5465">
          <cell r="S5465">
            <v>999999.93</v>
          </cell>
        </row>
        <row r="5466">
          <cell r="S5466">
            <v>486084.99</v>
          </cell>
        </row>
        <row r="5467">
          <cell r="S5467">
            <v>1700000</v>
          </cell>
        </row>
        <row r="5468">
          <cell r="S5468">
            <v>900000</v>
          </cell>
          <cell r="BB5468" t="str">
            <v>Gul</v>
          </cell>
        </row>
        <row r="5469">
          <cell r="S5469">
            <v>1700000</v>
          </cell>
        </row>
        <row r="5470">
          <cell r="S5470">
            <v>974695.87</v>
          </cell>
        </row>
        <row r="5471">
          <cell r="S5471">
            <v>1542000</v>
          </cell>
        </row>
        <row r="5472">
          <cell r="S5472">
            <v>3297537.58</v>
          </cell>
        </row>
        <row r="5473">
          <cell r="S5473">
            <v>90000</v>
          </cell>
        </row>
        <row r="5474">
          <cell r="S5474">
            <v>1282571.54</v>
          </cell>
        </row>
        <row r="5475">
          <cell r="S5475">
            <v>2612165.73</v>
          </cell>
          <cell r="BB5475" t="str">
            <v>Oransje</v>
          </cell>
        </row>
        <row r="5476">
          <cell r="S5476">
            <v>1463000</v>
          </cell>
        </row>
        <row r="5477">
          <cell r="S5477">
            <v>3029893.52</v>
          </cell>
          <cell r="BB5477" t="str">
            <v>Oransje</v>
          </cell>
        </row>
        <row r="5478">
          <cell r="S5478">
            <v>126085.17</v>
          </cell>
        </row>
        <row r="5479">
          <cell r="S5479">
            <v>860777.81</v>
          </cell>
        </row>
        <row r="5480">
          <cell r="S5480">
            <v>1466435.24</v>
          </cell>
        </row>
        <row r="5481">
          <cell r="S5481">
            <v>2437905.9500000002</v>
          </cell>
        </row>
        <row r="5482">
          <cell r="S5482">
            <v>1367991.25</v>
          </cell>
        </row>
        <row r="5483">
          <cell r="S5483">
            <v>285552.26</v>
          </cell>
        </row>
        <row r="5484">
          <cell r="S5484">
            <v>478266.05</v>
          </cell>
          <cell r="BB5484" t="str">
            <v>Gul</v>
          </cell>
        </row>
        <row r="5485">
          <cell r="S5485">
            <v>4556622</v>
          </cell>
        </row>
        <row r="5486">
          <cell r="S5486">
            <v>870735.18</v>
          </cell>
        </row>
        <row r="5487">
          <cell r="S5487">
            <v>-0.82</v>
          </cell>
        </row>
        <row r="5488">
          <cell r="S5488">
            <v>2172000</v>
          </cell>
        </row>
        <row r="5489">
          <cell r="S5489">
            <v>200077</v>
          </cell>
        </row>
        <row r="5490">
          <cell r="S5490">
            <v>2760000</v>
          </cell>
        </row>
        <row r="5491">
          <cell r="S5491">
            <v>4452000</v>
          </cell>
        </row>
        <row r="5492">
          <cell r="S5492">
            <v>312373.32</v>
          </cell>
        </row>
        <row r="5493">
          <cell r="S5493">
            <v>928007.41</v>
          </cell>
        </row>
        <row r="5494">
          <cell r="S5494">
            <v>948932.03</v>
          </cell>
        </row>
        <row r="5495">
          <cell r="S5495">
            <v>2382584</v>
          </cell>
        </row>
        <row r="5496">
          <cell r="S5496">
            <v>939582</v>
          </cell>
        </row>
        <row r="5497">
          <cell r="S5497">
            <v>2591049.61</v>
          </cell>
        </row>
        <row r="5498">
          <cell r="S5498">
            <v>1893289.08</v>
          </cell>
        </row>
        <row r="5499">
          <cell r="S5499">
            <v>1265569.92</v>
          </cell>
        </row>
        <row r="5500">
          <cell r="S5500">
            <v>470776.87</v>
          </cell>
        </row>
        <row r="5501">
          <cell r="S5501">
            <v>1095432</v>
          </cell>
          <cell r="BB5501" t="str">
            <v>Rød</v>
          </cell>
        </row>
        <row r="5502">
          <cell r="S5502">
            <v>2662418.02</v>
          </cell>
        </row>
        <row r="5503">
          <cell r="S5503">
            <v>2310000</v>
          </cell>
        </row>
        <row r="5504">
          <cell r="S5504">
            <v>1134391.4099999999</v>
          </cell>
        </row>
        <row r="5505">
          <cell r="S5505">
            <v>531448.36</v>
          </cell>
        </row>
        <row r="5506">
          <cell r="S5506">
            <v>151296.01999999999</v>
          </cell>
        </row>
        <row r="5507">
          <cell r="S5507">
            <v>3300000</v>
          </cell>
        </row>
        <row r="5508">
          <cell r="S5508">
            <v>2400000</v>
          </cell>
        </row>
        <row r="5509">
          <cell r="S5509">
            <v>142505.46</v>
          </cell>
        </row>
        <row r="5510">
          <cell r="S5510">
            <v>1583889</v>
          </cell>
        </row>
        <row r="5511">
          <cell r="S5511">
            <v>2499501</v>
          </cell>
        </row>
        <row r="5512">
          <cell r="S5512">
            <v>2251436.5699999998</v>
          </cell>
        </row>
        <row r="5513">
          <cell r="S5513">
            <v>969999.79</v>
          </cell>
        </row>
        <row r="5514">
          <cell r="S5514">
            <v>2255329</v>
          </cell>
        </row>
        <row r="5515">
          <cell r="S5515">
            <v>363099.14</v>
          </cell>
        </row>
        <row r="5516">
          <cell r="S5516">
            <v>1250000</v>
          </cell>
          <cell r="BB5516" t="str">
            <v>Lys grønn</v>
          </cell>
        </row>
        <row r="5517">
          <cell r="S5517">
            <v>1120000</v>
          </cell>
        </row>
        <row r="5518">
          <cell r="S5518">
            <v>75242.83</v>
          </cell>
        </row>
        <row r="5519">
          <cell r="S5519">
            <v>3450000</v>
          </cell>
        </row>
        <row r="5520">
          <cell r="S5520">
            <v>2426006.7200000002</v>
          </cell>
        </row>
        <row r="5521">
          <cell r="S5521">
            <v>1681693.1</v>
          </cell>
        </row>
        <row r="5522">
          <cell r="S5522">
            <v>218610.76</v>
          </cell>
        </row>
        <row r="5523">
          <cell r="S5523">
            <v>50000</v>
          </cell>
        </row>
        <row r="5524">
          <cell r="S5524">
            <v>3479428.52</v>
          </cell>
        </row>
        <row r="5525">
          <cell r="S5525">
            <v>4249014.24</v>
          </cell>
        </row>
        <row r="5526">
          <cell r="S5526">
            <v>299999.63</v>
          </cell>
          <cell r="BB5526" t="str">
            <v>Rød</v>
          </cell>
        </row>
        <row r="5527">
          <cell r="S5527">
            <v>2113555.4300000002</v>
          </cell>
        </row>
        <row r="5528">
          <cell r="S5528">
            <v>2094063.55</v>
          </cell>
        </row>
        <row r="5529">
          <cell r="S5529">
            <v>1632000</v>
          </cell>
        </row>
        <row r="5530">
          <cell r="S5530">
            <v>1499617.21</v>
          </cell>
        </row>
        <row r="5531">
          <cell r="S5531">
            <v>15623.52</v>
          </cell>
        </row>
        <row r="5532">
          <cell r="S5532">
            <v>1000000</v>
          </cell>
        </row>
        <row r="5533">
          <cell r="S5533">
            <v>1182557.0900000001</v>
          </cell>
        </row>
        <row r="5534">
          <cell r="S5534">
            <v>684997.56</v>
          </cell>
        </row>
        <row r="5535">
          <cell r="S5535">
            <v>722924</v>
          </cell>
        </row>
        <row r="5536">
          <cell r="S5536">
            <v>1243000</v>
          </cell>
        </row>
        <row r="5537">
          <cell r="S5537">
            <v>1277000</v>
          </cell>
        </row>
        <row r="5538">
          <cell r="S5538">
            <v>1000000</v>
          </cell>
        </row>
        <row r="5539">
          <cell r="S5539">
            <v>879956.26</v>
          </cell>
        </row>
        <row r="5540">
          <cell r="S5540">
            <v>671311.84</v>
          </cell>
        </row>
        <row r="5541">
          <cell r="S5541">
            <v>769057.84</v>
          </cell>
        </row>
        <row r="5542">
          <cell r="S5542">
            <v>3750000</v>
          </cell>
        </row>
        <row r="5543">
          <cell r="S5543">
            <v>747016.63</v>
          </cell>
        </row>
        <row r="5544">
          <cell r="S5544">
            <v>2838000</v>
          </cell>
        </row>
        <row r="5545">
          <cell r="S5545">
            <v>1772000</v>
          </cell>
        </row>
        <row r="5546">
          <cell r="S5546">
            <v>1041519.98</v>
          </cell>
        </row>
        <row r="5547">
          <cell r="S5547">
            <v>3078000</v>
          </cell>
        </row>
        <row r="5548">
          <cell r="S5548">
            <v>1140000</v>
          </cell>
          <cell r="BB5548" t="str">
            <v>Grønn</v>
          </cell>
        </row>
        <row r="5549">
          <cell r="S5549">
            <v>3876000</v>
          </cell>
        </row>
        <row r="5550">
          <cell r="S5550">
            <v>2556000</v>
          </cell>
        </row>
        <row r="5551">
          <cell r="S5551">
            <v>460006.56</v>
          </cell>
        </row>
        <row r="5552">
          <cell r="S5552">
            <v>7075</v>
          </cell>
        </row>
        <row r="5553">
          <cell r="S5553">
            <v>3342000</v>
          </cell>
        </row>
        <row r="5554">
          <cell r="S5554">
            <v>2700000</v>
          </cell>
        </row>
        <row r="5555">
          <cell r="S5555">
            <v>490000</v>
          </cell>
          <cell r="BB5555" t="str">
            <v>Grønn</v>
          </cell>
        </row>
        <row r="5556">
          <cell r="S5556">
            <v>2560510.7000000002</v>
          </cell>
          <cell r="BB5556" t="str">
            <v>Rød</v>
          </cell>
        </row>
        <row r="5557">
          <cell r="S5557">
            <v>2649000</v>
          </cell>
        </row>
        <row r="5558">
          <cell r="S5558">
            <v>1407996</v>
          </cell>
        </row>
        <row r="5559">
          <cell r="S5559">
            <v>3246000</v>
          </cell>
        </row>
        <row r="5560">
          <cell r="S5560">
            <v>2392816.56</v>
          </cell>
        </row>
        <row r="5561">
          <cell r="S5561">
            <v>1497998.98</v>
          </cell>
        </row>
        <row r="5562">
          <cell r="S5562">
            <v>30000</v>
          </cell>
          <cell r="BB5562" t="str">
            <v>Gul</v>
          </cell>
        </row>
        <row r="5563">
          <cell r="S5563">
            <v>1255413.81</v>
          </cell>
          <cell r="BB5563" t="str">
            <v>Oransje</v>
          </cell>
        </row>
        <row r="5564">
          <cell r="S5564">
            <v>1415643.87</v>
          </cell>
        </row>
        <row r="5565">
          <cell r="S5565">
            <v>2130000</v>
          </cell>
        </row>
        <row r="5566">
          <cell r="S5566">
            <v>2807656.75</v>
          </cell>
        </row>
        <row r="5567">
          <cell r="S5567">
            <v>331818</v>
          </cell>
          <cell r="BB5567" t="str">
            <v>Grønn</v>
          </cell>
        </row>
        <row r="5568">
          <cell r="S5568">
            <v>1169635.69</v>
          </cell>
        </row>
        <row r="5569">
          <cell r="S5569">
            <v>2520000</v>
          </cell>
        </row>
        <row r="5570">
          <cell r="S5570">
            <v>1773838.37</v>
          </cell>
        </row>
        <row r="5571">
          <cell r="S5571">
            <v>150856</v>
          </cell>
          <cell r="BB5571" t="str">
            <v>Oransje</v>
          </cell>
        </row>
        <row r="5572">
          <cell r="S5572">
            <v>4482000</v>
          </cell>
        </row>
        <row r="5573">
          <cell r="S5573">
            <v>985908.42</v>
          </cell>
        </row>
        <row r="5574">
          <cell r="S5574">
            <v>3.31</v>
          </cell>
        </row>
        <row r="5575">
          <cell r="S5575">
            <v>478910.19</v>
          </cell>
        </row>
        <row r="5576">
          <cell r="S5576">
            <v>195000</v>
          </cell>
        </row>
        <row r="5577">
          <cell r="S5577">
            <v>1349552.35</v>
          </cell>
        </row>
        <row r="5578">
          <cell r="S5578">
            <v>301761.37</v>
          </cell>
        </row>
        <row r="5579">
          <cell r="S5579">
            <v>821225.05</v>
          </cell>
        </row>
        <row r="5580">
          <cell r="S5580">
            <v>250000</v>
          </cell>
        </row>
        <row r="5581">
          <cell r="S5581">
            <v>1301987.99</v>
          </cell>
        </row>
        <row r="5582">
          <cell r="S5582">
            <v>249558.12</v>
          </cell>
        </row>
        <row r="5583">
          <cell r="S5583">
            <v>366380</v>
          </cell>
        </row>
        <row r="5584">
          <cell r="S5584">
            <v>1030551</v>
          </cell>
        </row>
        <row r="5585">
          <cell r="S5585">
            <v>3126613.03</v>
          </cell>
        </row>
        <row r="5586">
          <cell r="S5586">
            <v>376345.5</v>
          </cell>
        </row>
        <row r="5587">
          <cell r="S5587">
            <v>1607924.05</v>
          </cell>
        </row>
        <row r="5588">
          <cell r="S5588">
            <v>1288580</v>
          </cell>
        </row>
        <row r="5589">
          <cell r="S5589">
            <v>1554997.48</v>
          </cell>
        </row>
        <row r="5590">
          <cell r="S5590">
            <v>345696.28</v>
          </cell>
        </row>
        <row r="5591">
          <cell r="S5591">
            <v>3600000</v>
          </cell>
        </row>
        <row r="5592">
          <cell r="S5592">
            <v>1235829.93</v>
          </cell>
        </row>
        <row r="5593">
          <cell r="S5593">
            <v>773970.05</v>
          </cell>
        </row>
        <row r="5594">
          <cell r="S5594">
            <v>1293336.29</v>
          </cell>
        </row>
        <row r="5595">
          <cell r="S5595">
            <v>392649.93</v>
          </cell>
        </row>
        <row r="5596">
          <cell r="S5596">
            <v>3250000</v>
          </cell>
        </row>
        <row r="5597">
          <cell r="S5597">
            <v>1799964.6</v>
          </cell>
        </row>
        <row r="5598">
          <cell r="S5598">
            <v>1444999.2</v>
          </cell>
        </row>
        <row r="5599">
          <cell r="S5599">
            <v>1100000</v>
          </cell>
        </row>
        <row r="5600">
          <cell r="S5600">
            <v>3203397.81</v>
          </cell>
        </row>
        <row r="5601">
          <cell r="S5601">
            <v>76747.06</v>
          </cell>
        </row>
        <row r="5602">
          <cell r="S5602">
            <v>175000</v>
          </cell>
        </row>
        <row r="5603">
          <cell r="S5603">
            <v>219911</v>
          </cell>
        </row>
        <row r="5604">
          <cell r="S5604">
            <v>440267.56</v>
          </cell>
        </row>
        <row r="5605">
          <cell r="S5605">
            <v>1833731.31</v>
          </cell>
        </row>
        <row r="5606">
          <cell r="S5606">
            <v>1472964.6</v>
          </cell>
        </row>
        <row r="5607">
          <cell r="S5607">
            <v>552038.01</v>
          </cell>
        </row>
        <row r="5608">
          <cell r="S5608">
            <v>2964000</v>
          </cell>
        </row>
        <row r="5609">
          <cell r="S5609">
            <v>3204000</v>
          </cell>
        </row>
        <row r="5610">
          <cell r="S5610">
            <v>718408.04</v>
          </cell>
        </row>
        <row r="5611">
          <cell r="S5611">
            <v>1268981.24</v>
          </cell>
        </row>
        <row r="5612">
          <cell r="S5612">
            <v>2652000</v>
          </cell>
        </row>
        <row r="5613">
          <cell r="S5613">
            <v>1020000</v>
          </cell>
        </row>
        <row r="5614">
          <cell r="S5614">
            <v>827790</v>
          </cell>
        </row>
        <row r="5615">
          <cell r="S5615">
            <v>410322</v>
          </cell>
        </row>
        <row r="5616">
          <cell r="S5616">
            <v>43946.63</v>
          </cell>
        </row>
        <row r="5617">
          <cell r="S5617">
            <v>1802000</v>
          </cell>
        </row>
        <row r="5618">
          <cell r="S5618">
            <v>912299.62</v>
          </cell>
        </row>
        <row r="5619">
          <cell r="S5619">
            <v>2189268.48</v>
          </cell>
        </row>
        <row r="5620">
          <cell r="S5620">
            <v>695840.71</v>
          </cell>
        </row>
        <row r="5621">
          <cell r="S5621">
            <v>1333335.1299999999</v>
          </cell>
        </row>
        <row r="5622">
          <cell r="S5622">
            <v>137622.24</v>
          </cell>
        </row>
        <row r="5623">
          <cell r="S5623">
            <v>735219.51</v>
          </cell>
        </row>
        <row r="5624">
          <cell r="S5624">
            <v>735765</v>
          </cell>
          <cell r="BB5624" t="str">
            <v>Rød</v>
          </cell>
        </row>
        <row r="5625">
          <cell r="S5625">
            <v>2328000</v>
          </cell>
        </row>
        <row r="5626">
          <cell r="S5626">
            <v>550000</v>
          </cell>
        </row>
        <row r="5627">
          <cell r="S5627">
            <v>1170217.69</v>
          </cell>
        </row>
        <row r="5628">
          <cell r="S5628">
            <v>1300899.6599999999</v>
          </cell>
        </row>
        <row r="5629">
          <cell r="S5629">
            <v>2160000</v>
          </cell>
        </row>
        <row r="5630">
          <cell r="S5630">
            <v>477508</v>
          </cell>
        </row>
        <row r="5631">
          <cell r="S5631">
            <v>98000</v>
          </cell>
        </row>
        <row r="5632">
          <cell r="S5632">
            <v>132765.25</v>
          </cell>
        </row>
        <row r="5633">
          <cell r="S5633">
            <v>2999917.14</v>
          </cell>
        </row>
        <row r="5634">
          <cell r="S5634">
            <v>750000</v>
          </cell>
        </row>
        <row r="5635">
          <cell r="S5635">
            <v>251803.84</v>
          </cell>
        </row>
        <row r="5636">
          <cell r="S5636">
            <v>2382000</v>
          </cell>
        </row>
        <row r="5637">
          <cell r="S5637">
            <v>2803308.35</v>
          </cell>
        </row>
        <row r="5638">
          <cell r="S5638">
            <v>1836000</v>
          </cell>
        </row>
        <row r="5639">
          <cell r="S5639">
            <v>1094260.52</v>
          </cell>
        </row>
        <row r="5640">
          <cell r="S5640">
            <v>1200000</v>
          </cell>
        </row>
        <row r="5641">
          <cell r="S5641">
            <v>535442.43999999994</v>
          </cell>
        </row>
        <row r="5642">
          <cell r="S5642">
            <v>3060000</v>
          </cell>
        </row>
        <row r="5643">
          <cell r="S5643">
            <v>614556.46</v>
          </cell>
        </row>
        <row r="5644">
          <cell r="S5644">
            <v>195806</v>
          </cell>
        </row>
        <row r="5645">
          <cell r="S5645">
            <v>604856.06000000006</v>
          </cell>
        </row>
        <row r="5646">
          <cell r="S5646">
            <v>1526836</v>
          </cell>
        </row>
        <row r="5647">
          <cell r="S5647">
            <v>1908451.7</v>
          </cell>
          <cell r="BB5647" t="str">
            <v>Gul</v>
          </cell>
        </row>
        <row r="5648">
          <cell r="S5648">
            <v>774755</v>
          </cell>
        </row>
        <row r="5649">
          <cell r="S5649">
            <v>612851.42000000004</v>
          </cell>
        </row>
        <row r="5650">
          <cell r="S5650">
            <v>1916763.71</v>
          </cell>
        </row>
        <row r="5651">
          <cell r="S5651">
            <v>4992000</v>
          </cell>
        </row>
        <row r="5652">
          <cell r="S5652">
            <v>932967.76</v>
          </cell>
        </row>
        <row r="5653">
          <cell r="S5653">
            <v>1460000</v>
          </cell>
        </row>
        <row r="5654">
          <cell r="S5654">
            <v>1959389.67</v>
          </cell>
        </row>
        <row r="5655">
          <cell r="S5655">
            <v>5052522.51</v>
          </cell>
        </row>
        <row r="5656">
          <cell r="S5656">
            <v>849696.91</v>
          </cell>
        </row>
        <row r="5657">
          <cell r="S5657">
            <v>2290046.84</v>
          </cell>
        </row>
        <row r="5658">
          <cell r="S5658">
            <v>1180000</v>
          </cell>
        </row>
        <row r="5659">
          <cell r="S5659">
            <v>494890.55</v>
          </cell>
        </row>
        <row r="5660">
          <cell r="S5660">
            <v>251604</v>
          </cell>
        </row>
        <row r="5661">
          <cell r="S5661">
            <v>445000</v>
          </cell>
        </row>
        <row r="5662">
          <cell r="S5662">
            <v>492102.76</v>
          </cell>
        </row>
        <row r="5663">
          <cell r="S5663">
            <v>1212040</v>
          </cell>
        </row>
        <row r="5664">
          <cell r="S5664">
            <v>1413811.57</v>
          </cell>
        </row>
        <row r="5665">
          <cell r="S5665">
            <v>2714017.32</v>
          </cell>
        </row>
        <row r="5666">
          <cell r="S5666">
            <v>771500</v>
          </cell>
        </row>
        <row r="5667">
          <cell r="S5667">
            <v>1299137</v>
          </cell>
        </row>
        <row r="5668">
          <cell r="S5668">
            <v>50386.720000000001</v>
          </cell>
        </row>
        <row r="5669">
          <cell r="S5669">
            <v>1747707</v>
          </cell>
        </row>
        <row r="5670">
          <cell r="S5670">
            <v>963617.94</v>
          </cell>
        </row>
        <row r="5671">
          <cell r="S5671">
            <v>586961.79</v>
          </cell>
        </row>
        <row r="5672">
          <cell r="S5672">
            <v>600000</v>
          </cell>
        </row>
        <row r="5673">
          <cell r="S5673">
            <v>2064676.99</v>
          </cell>
        </row>
        <row r="5674">
          <cell r="S5674">
            <v>301364</v>
          </cell>
        </row>
        <row r="5675">
          <cell r="S5675">
            <v>1439953.76</v>
          </cell>
        </row>
        <row r="5676">
          <cell r="S5676">
            <v>300000</v>
          </cell>
        </row>
        <row r="5677">
          <cell r="S5677">
            <v>288232.26</v>
          </cell>
        </row>
        <row r="5678">
          <cell r="S5678">
            <v>344750</v>
          </cell>
        </row>
        <row r="5679">
          <cell r="S5679">
            <v>344695</v>
          </cell>
        </row>
        <row r="5680">
          <cell r="S5680">
            <v>4026000</v>
          </cell>
        </row>
        <row r="5681">
          <cell r="S5681">
            <v>1144000</v>
          </cell>
        </row>
        <row r="5682">
          <cell r="S5682">
            <v>959351.53</v>
          </cell>
          <cell r="BB5682" t="str">
            <v>Oransje</v>
          </cell>
        </row>
        <row r="5683">
          <cell r="S5683">
            <v>2499742.4700000002</v>
          </cell>
        </row>
        <row r="5684">
          <cell r="S5684">
            <v>957454.55</v>
          </cell>
        </row>
        <row r="5685">
          <cell r="S5685">
            <v>362000</v>
          </cell>
        </row>
        <row r="5686">
          <cell r="S5686">
            <v>3786000</v>
          </cell>
        </row>
        <row r="5687">
          <cell r="S5687">
            <v>293776</v>
          </cell>
        </row>
        <row r="5688">
          <cell r="S5688">
            <v>673786.81</v>
          </cell>
        </row>
        <row r="5689">
          <cell r="S5689">
            <v>66020.81</v>
          </cell>
        </row>
        <row r="5690">
          <cell r="S5690">
            <v>968420</v>
          </cell>
        </row>
        <row r="5691">
          <cell r="S5691">
            <v>606318.61</v>
          </cell>
        </row>
        <row r="5692">
          <cell r="S5692">
            <v>603324.56000000006</v>
          </cell>
        </row>
        <row r="5693">
          <cell r="S5693">
            <v>1099408.25</v>
          </cell>
        </row>
        <row r="5694">
          <cell r="S5694">
            <v>124811.37</v>
          </cell>
        </row>
        <row r="5695">
          <cell r="S5695">
            <v>1594507.07</v>
          </cell>
        </row>
        <row r="5696">
          <cell r="S5696">
            <v>1596143</v>
          </cell>
        </row>
        <row r="5697">
          <cell r="S5697">
            <v>1200000</v>
          </cell>
        </row>
        <row r="5698">
          <cell r="S5698">
            <v>975000</v>
          </cell>
        </row>
        <row r="5699">
          <cell r="S5699">
            <v>398240.78</v>
          </cell>
        </row>
        <row r="5700">
          <cell r="S5700">
            <v>100000</v>
          </cell>
          <cell r="BB5700" t="str">
            <v>Lys grønn</v>
          </cell>
        </row>
        <row r="5701">
          <cell r="S5701">
            <v>735599.67</v>
          </cell>
        </row>
        <row r="5702">
          <cell r="S5702">
            <v>1410384.54</v>
          </cell>
        </row>
        <row r="5703">
          <cell r="S5703">
            <v>1439852.86</v>
          </cell>
        </row>
        <row r="5704">
          <cell r="S5704">
            <v>1355997</v>
          </cell>
        </row>
        <row r="5705">
          <cell r="S5705">
            <v>1126939.79</v>
          </cell>
        </row>
        <row r="5706">
          <cell r="S5706">
            <v>409732</v>
          </cell>
        </row>
        <row r="5707">
          <cell r="S5707">
            <v>100000</v>
          </cell>
        </row>
        <row r="5708">
          <cell r="S5708">
            <v>90000</v>
          </cell>
        </row>
        <row r="5709">
          <cell r="S5709">
            <v>901784</v>
          </cell>
        </row>
        <row r="5710">
          <cell r="S5710">
            <v>277530.18</v>
          </cell>
        </row>
        <row r="5711">
          <cell r="S5711">
            <v>1138986.1299999999</v>
          </cell>
        </row>
        <row r="5712">
          <cell r="S5712">
            <v>621680</v>
          </cell>
        </row>
        <row r="5713">
          <cell r="S5713">
            <v>299953</v>
          </cell>
        </row>
        <row r="5714">
          <cell r="S5714">
            <v>564000</v>
          </cell>
        </row>
        <row r="5715">
          <cell r="S5715">
            <v>700000</v>
          </cell>
        </row>
        <row r="5716">
          <cell r="S5716">
            <v>1355503.3</v>
          </cell>
        </row>
        <row r="5717">
          <cell r="S5717">
            <v>612737</v>
          </cell>
        </row>
        <row r="5718">
          <cell r="S5718">
            <v>300000</v>
          </cell>
        </row>
        <row r="5719">
          <cell r="S5719">
            <v>1828000.52</v>
          </cell>
        </row>
        <row r="5720">
          <cell r="S5720">
            <v>265498</v>
          </cell>
        </row>
        <row r="5721">
          <cell r="S5721">
            <v>126328</v>
          </cell>
        </row>
        <row r="5722">
          <cell r="S5722">
            <v>1039501.9</v>
          </cell>
        </row>
        <row r="5723">
          <cell r="S5723">
            <v>120000</v>
          </cell>
        </row>
        <row r="5724">
          <cell r="S5724">
            <v>3846000</v>
          </cell>
        </row>
        <row r="5725">
          <cell r="S5725">
            <v>1149447</v>
          </cell>
        </row>
        <row r="5726">
          <cell r="S5726">
            <v>1107387.3700000001</v>
          </cell>
        </row>
        <row r="5727">
          <cell r="S5727">
            <v>420847.8</v>
          </cell>
        </row>
        <row r="5728">
          <cell r="S5728">
            <v>1845000</v>
          </cell>
        </row>
        <row r="5729">
          <cell r="S5729">
            <v>329999.5</v>
          </cell>
        </row>
        <row r="5730">
          <cell r="S5730">
            <v>762000</v>
          </cell>
        </row>
        <row r="5731">
          <cell r="S5731">
            <v>662796.69999999995</v>
          </cell>
        </row>
        <row r="5732">
          <cell r="S5732">
            <v>428465.48</v>
          </cell>
        </row>
        <row r="5733">
          <cell r="S5733">
            <v>2758564.72</v>
          </cell>
        </row>
        <row r="5734">
          <cell r="S5734">
            <v>206619.94</v>
          </cell>
        </row>
        <row r="5735">
          <cell r="S5735">
            <v>290905.96000000002</v>
          </cell>
        </row>
        <row r="5736">
          <cell r="S5736">
            <v>100000</v>
          </cell>
        </row>
        <row r="5737">
          <cell r="S5737">
            <v>189216.03</v>
          </cell>
        </row>
        <row r="5738">
          <cell r="S5738">
            <v>365193.33</v>
          </cell>
          <cell r="BB5738" t="str">
            <v>Rød</v>
          </cell>
        </row>
        <row r="5739">
          <cell r="S5739">
            <v>273143.75</v>
          </cell>
        </row>
        <row r="5740">
          <cell r="S5740">
            <v>1180000</v>
          </cell>
        </row>
        <row r="5741">
          <cell r="S5741">
            <v>2309731.21</v>
          </cell>
        </row>
        <row r="5742">
          <cell r="S5742">
            <v>836000</v>
          </cell>
        </row>
        <row r="5743">
          <cell r="S5743">
            <v>260898.8</v>
          </cell>
        </row>
        <row r="5744">
          <cell r="S5744">
            <v>1369924.08</v>
          </cell>
        </row>
        <row r="5745">
          <cell r="S5745">
            <v>1594077</v>
          </cell>
        </row>
        <row r="5746">
          <cell r="S5746">
            <v>1813968.48</v>
          </cell>
        </row>
        <row r="5747">
          <cell r="S5747">
            <v>324598.39</v>
          </cell>
        </row>
        <row r="5748">
          <cell r="S5748">
            <v>912962.4</v>
          </cell>
        </row>
        <row r="5749">
          <cell r="S5749">
            <v>1915410.34</v>
          </cell>
        </row>
        <row r="5750">
          <cell r="S5750">
            <v>786594.95</v>
          </cell>
        </row>
        <row r="5751">
          <cell r="S5751">
            <v>149615.75</v>
          </cell>
        </row>
        <row r="5752">
          <cell r="S5752">
            <v>2400000</v>
          </cell>
        </row>
        <row r="5753">
          <cell r="S5753">
            <v>910834.16</v>
          </cell>
        </row>
        <row r="5754">
          <cell r="S5754">
            <v>1848896.5</v>
          </cell>
        </row>
        <row r="5755">
          <cell r="S5755">
            <v>2412000</v>
          </cell>
        </row>
        <row r="5756">
          <cell r="S5756">
            <v>1873780.82</v>
          </cell>
        </row>
        <row r="5757">
          <cell r="S5757">
            <v>507213</v>
          </cell>
        </row>
        <row r="5758">
          <cell r="S5758">
            <v>934922</v>
          </cell>
        </row>
        <row r="5759">
          <cell r="S5759">
            <v>378811.99</v>
          </cell>
        </row>
        <row r="5760">
          <cell r="S5760">
            <v>1193026.81</v>
          </cell>
        </row>
        <row r="5761">
          <cell r="S5761">
            <v>1162455.75</v>
          </cell>
        </row>
        <row r="5762">
          <cell r="S5762">
            <v>312636.14</v>
          </cell>
        </row>
        <row r="5763">
          <cell r="S5763">
            <v>355086.1</v>
          </cell>
        </row>
        <row r="5764">
          <cell r="S5764">
            <v>999847</v>
          </cell>
        </row>
        <row r="5765">
          <cell r="S5765">
            <v>-314.91000000000003</v>
          </cell>
        </row>
        <row r="5766">
          <cell r="S5766">
            <v>1530000</v>
          </cell>
        </row>
        <row r="5767">
          <cell r="S5767">
            <v>314302</v>
          </cell>
        </row>
        <row r="5768">
          <cell r="S5768">
            <v>432570</v>
          </cell>
        </row>
        <row r="5769">
          <cell r="S5769">
            <v>769378.57</v>
          </cell>
        </row>
        <row r="5770">
          <cell r="S5770">
            <v>972727.93</v>
          </cell>
        </row>
        <row r="5771">
          <cell r="S5771">
            <v>1861643.81</v>
          </cell>
        </row>
        <row r="5772">
          <cell r="S5772">
            <v>1348995.8</v>
          </cell>
        </row>
        <row r="5773">
          <cell r="S5773">
            <v>2364000</v>
          </cell>
        </row>
        <row r="5774">
          <cell r="S5774">
            <v>511693.94</v>
          </cell>
        </row>
        <row r="5775">
          <cell r="S5775">
            <v>795000</v>
          </cell>
        </row>
        <row r="5776">
          <cell r="S5776">
            <v>275921.21000000002</v>
          </cell>
        </row>
        <row r="5777">
          <cell r="S5777">
            <v>350000</v>
          </cell>
        </row>
        <row r="5778">
          <cell r="S5778">
            <v>699582.93</v>
          </cell>
        </row>
        <row r="5779">
          <cell r="S5779">
            <v>1350000</v>
          </cell>
        </row>
        <row r="5780">
          <cell r="S5780">
            <v>397517</v>
          </cell>
        </row>
        <row r="5781">
          <cell r="S5781">
            <v>2582829.17</v>
          </cell>
        </row>
        <row r="5782">
          <cell r="S5782">
            <v>1599999.32</v>
          </cell>
        </row>
        <row r="5783">
          <cell r="S5783">
            <v>284000</v>
          </cell>
        </row>
        <row r="5784">
          <cell r="S5784">
            <v>565744</v>
          </cell>
        </row>
        <row r="5785">
          <cell r="S5785">
            <v>793999.83</v>
          </cell>
        </row>
        <row r="5786">
          <cell r="S5786">
            <v>127486.07</v>
          </cell>
        </row>
        <row r="5787">
          <cell r="S5787">
            <v>2400000</v>
          </cell>
        </row>
        <row r="5788">
          <cell r="S5788">
            <v>404729.54</v>
          </cell>
        </row>
        <row r="5789">
          <cell r="S5789">
            <v>1212000</v>
          </cell>
        </row>
        <row r="5790">
          <cell r="S5790">
            <v>461745</v>
          </cell>
        </row>
        <row r="5791">
          <cell r="S5791">
            <v>300000</v>
          </cell>
        </row>
        <row r="5792">
          <cell r="S5792">
            <v>380999.66</v>
          </cell>
        </row>
        <row r="5793">
          <cell r="S5793">
            <v>844192.96</v>
          </cell>
        </row>
        <row r="5794">
          <cell r="S5794">
            <v>995000</v>
          </cell>
        </row>
        <row r="5795">
          <cell r="S5795">
            <v>506000</v>
          </cell>
        </row>
        <row r="5796">
          <cell r="S5796">
            <v>2693205</v>
          </cell>
        </row>
        <row r="5797">
          <cell r="S5797">
            <v>1049999.07</v>
          </cell>
        </row>
        <row r="5798">
          <cell r="S5798">
            <v>1121188.1599999999</v>
          </cell>
        </row>
        <row r="5799">
          <cell r="S5799">
            <v>1592092.36</v>
          </cell>
        </row>
        <row r="5800">
          <cell r="S5800">
            <v>862000</v>
          </cell>
        </row>
        <row r="5801">
          <cell r="S5801">
            <v>1401138.72</v>
          </cell>
        </row>
        <row r="5802">
          <cell r="S5802">
            <v>879989.23</v>
          </cell>
        </row>
        <row r="5803">
          <cell r="S5803">
            <v>989927.51</v>
          </cell>
        </row>
        <row r="5804">
          <cell r="S5804">
            <v>3654000</v>
          </cell>
        </row>
        <row r="5805">
          <cell r="S5805">
            <v>808104.75</v>
          </cell>
        </row>
        <row r="5806">
          <cell r="S5806">
            <v>734035.18</v>
          </cell>
        </row>
        <row r="5807">
          <cell r="S5807">
            <v>630000</v>
          </cell>
        </row>
        <row r="5808">
          <cell r="S5808">
            <v>3700000</v>
          </cell>
        </row>
        <row r="5809">
          <cell r="S5809">
            <v>1291000</v>
          </cell>
        </row>
        <row r="5810">
          <cell r="S5810">
            <v>1692001.93</v>
          </cell>
        </row>
        <row r="5811">
          <cell r="S5811">
            <v>556999.99</v>
          </cell>
        </row>
        <row r="5812">
          <cell r="S5812">
            <v>1288452.9099999999</v>
          </cell>
        </row>
        <row r="5813">
          <cell r="S5813">
            <v>576450</v>
          </cell>
          <cell r="BB5813" t="str">
            <v>Grønn</v>
          </cell>
        </row>
        <row r="5814">
          <cell r="S5814">
            <v>2958000</v>
          </cell>
        </row>
        <row r="5815">
          <cell r="S5815">
            <v>1324937.75</v>
          </cell>
        </row>
        <row r="5816">
          <cell r="S5816">
            <v>174900</v>
          </cell>
        </row>
        <row r="5817">
          <cell r="S5817">
            <v>426305.26</v>
          </cell>
        </row>
        <row r="5818">
          <cell r="S5818">
            <v>750000</v>
          </cell>
        </row>
        <row r="5819">
          <cell r="S5819">
            <v>812003.56</v>
          </cell>
        </row>
        <row r="5820">
          <cell r="S5820">
            <v>834902.37</v>
          </cell>
        </row>
        <row r="5821">
          <cell r="S5821">
            <v>188100.19</v>
          </cell>
        </row>
        <row r="5822">
          <cell r="S5822">
            <v>1966028</v>
          </cell>
        </row>
        <row r="5823">
          <cell r="S5823">
            <v>933628.58</v>
          </cell>
        </row>
        <row r="5824">
          <cell r="S5824">
            <v>3364477</v>
          </cell>
        </row>
        <row r="5825">
          <cell r="S5825">
            <v>307114.28999999998</v>
          </cell>
        </row>
        <row r="5826">
          <cell r="S5826">
            <v>1122868.8700000001</v>
          </cell>
        </row>
        <row r="5827">
          <cell r="S5827">
            <v>897210.08</v>
          </cell>
        </row>
        <row r="5828">
          <cell r="S5828">
            <v>3999791.34</v>
          </cell>
          <cell r="BB5828" t="str">
            <v>Gul</v>
          </cell>
        </row>
        <row r="5829">
          <cell r="S5829">
            <v>546999.49</v>
          </cell>
        </row>
        <row r="5830">
          <cell r="S5830">
            <v>1482000</v>
          </cell>
        </row>
        <row r="5831">
          <cell r="S5831">
            <v>1105646.93</v>
          </cell>
        </row>
        <row r="5832">
          <cell r="S5832">
            <v>1714555.32</v>
          </cell>
        </row>
        <row r="5833">
          <cell r="S5833">
            <v>170905</v>
          </cell>
        </row>
        <row r="5834">
          <cell r="S5834">
            <v>1488374.64</v>
          </cell>
        </row>
        <row r="5835">
          <cell r="S5835">
            <v>1536572.12</v>
          </cell>
        </row>
        <row r="5836">
          <cell r="S5836">
            <v>779164.63</v>
          </cell>
        </row>
        <row r="5837">
          <cell r="S5837">
            <v>1932000</v>
          </cell>
        </row>
        <row r="5838">
          <cell r="S5838">
            <v>1972413.45</v>
          </cell>
        </row>
        <row r="5839">
          <cell r="S5839">
            <v>488841</v>
          </cell>
        </row>
        <row r="5840">
          <cell r="S5840">
            <v>1254912.1599999999</v>
          </cell>
        </row>
        <row r="5841">
          <cell r="S5841">
            <v>1512000</v>
          </cell>
        </row>
        <row r="5842">
          <cell r="S5842">
            <v>477366.49</v>
          </cell>
        </row>
        <row r="5843">
          <cell r="S5843">
            <v>286000</v>
          </cell>
        </row>
        <row r="5844">
          <cell r="S5844">
            <v>1568504.02</v>
          </cell>
        </row>
        <row r="5845">
          <cell r="S5845">
            <v>749948.93</v>
          </cell>
        </row>
        <row r="5846">
          <cell r="S5846">
            <v>448974.37</v>
          </cell>
        </row>
        <row r="5847">
          <cell r="S5847">
            <v>126125</v>
          </cell>
        </row>
        <row r="5848">
          <cell r="S5848">
            <v>1722950.92</v>
          </cell>
          <cell r="BB5848" t="str">
            <v>Grønn</v>
          </cell>
        </row>
        <row r="5849">
          <cell r="S5849">
            <v>884167.38</v>
          </cell>
        </row>
        <row r="5850">
          <cell r="S5850">
            <v>300000</v>
          </cell>
        </row>
        <row r="5851">
          <cell r="S5851">
            <v>3322058.3</v>
          </cell>
        </row>
        <row r="5852">
          <cell r="S5852">
            <v>402600</v>
          </cell>
        </row>
        <row r="5853">
          <cell r="S5853">
            <v>313979.98</v>
          </cell>
        </row>
        <row r="5854">
          <cell r="S5854">
            <v>2250000</v>
          </cell>
        </row>
        <row r="5855">
          <cell r="S5855">
            <v>282614.89</v>
          </cell>
        </row>
        <row r="5856">
          <cell r="S5856">
            <v>583074.56000000006</v>
          </cell>
        </row>
        <row r="5857">
          <cell r="S5857">
            <v>509724.05</v>
          </cell>
        </row>
        <row r="5858">
          <cell r="S5858">
            <v>180768.96</v>
          </cell>
        </row>
        <row r="5859">
          <cell r="S5859">
            <v>307966.90000000002</v>
          </cell>
        </row>
        <row r="5860">
          <cell r="S5860">
            <v>1300000</v>
          </cell>
        </row>
        <row r="5861">
          <cell r="S5861">
            <v>449000</v>
          </cell>
        </row>
        <row r="5862">
          <cell r="S5862">
            <v>788077.13</v>
          </cell>
        </row>
        <row r="5863">
          <cell r="S5863">
            <v>1940991</v>
          </cell>
        </row>
        <row r="5864">
          <cell r="S5864">
            <v>1733019</v>
          </cell>
        </row>
        <row r="5865">
          <cell r="S5865">
            <v>338035.1</v>
          </cell>
        </row>
        <row r="5866">
          <cell r="S5866">
            <v>705411.59</v>
          </cell>
        </row>
        <row r="5867">
          <cell r="S5867">
            <v>392485</v>
          </cell>
        </row>
        <row r="5868">
          <cell r="S5868">
            <v>3293711.94</v>
          </cell>
        </row>
        <row r="5869">
          <cell r="S5869">
            <v>318026</v>
          </cell>
        </row>
        <row r="5870">
          <cell r="S5870">
            <v>2778000</v>
          </cell>
        </row>
        <row r="5871">
          <cell r="S5871">
            <v>348327.5</v>
          </cell>
        </row>
        <row r="5872">
          <cell r="S5872">
            <v>2300340</v>
          </cell>
        </row>
        <row r="5873">
          <cell r="S5873">
            <v>1097000</v>
          </cell>
        </row>
        <row r="5874">
          <cell r="S5874">
            <v>955000.01</v>
          </cell>
        </row>
        <row r="5875">
          <cell r="S5875">
            <v>3077876.55</v>
          </cell>
        </row>
        <row r="5876">
          <cell r="S5876">
            <v>2100944.96</v>
          </cell>
        </row>
        <row r="5877">
          <cell r="S5877">
            <v>1479372.35</v>
          </cell>
        </row>
        <row r="5878">
          <cell r="S5878">
            <v>1449591</v>
          </cell>
        </row>
        <row r="5879">
          <cell r="S5879">
            <v>1597375</v>
          </cell>
        </row>
        <row r="5880">
          <cell r="S5880">
            <v>1219984.73</v>
          </cell>
        </row>
        <row r="5881">
          <cell r="S5881">
            <v>691561.43</v>
          </cell>
        </row>
        <row r="5882">
          <cell r="S5882">
            <v>623500</v>
          </cell>
        </row>
        <row r="5883">
          <cell r="S5883">
            <v>189861.29</v>
          </cell>
        </row>
        <row r="5884">
          <cell r="S5884">
            <v>374781</v>
          </cell>
          <cell r="BB5884" t="str">
            <v>Rød</v>
          </cell>
        </row>
        <row r="5885">
          <cell r="S5885">
            <v>1192688.22</v>
          </cell>
        </row>
        <row r="5886">
          <cell r="S5886">
            <v>781622</v>
          </cell>
        </row>
        <row r="5887">
          <cell r="S5887">
            <v>434836.64</v>
          </cell>
        </row>
        <row r="5888">
          <cell r="S5888">
            <v>407776.15</v>
          </cell>
        </row>
        <row r="5889">
          <cell r="S5889">
            <v>844949</v>
          </cell>
        </row>
        <row r="5890">
          <cell r="S5890">
            <v>189000</v>
          </cell>
        </row>
        <row r="5891">
          <cell r="S5891">
            <v>291107</v>
          </cell>
        </row>
        <row r="5892">
          <cell r="S5892">
            <v>0.91</v>
          </cell>
        </row>
        <row r="5893">
          <cell r="S5893">
            <v>2496908.83</v>
          </cell>
        </row>
        <row r="5894">
          <cell r="S5894">
            <v>1698572.87</v>
          </cell>
        </row>
        <row r="5895">
          <cell r="S5895">
            <v>600000</v>
          </cell>
        </row>
        <row r="5896">
          <cell r="S5896">
            <v>495712</v>
          </cell>
        </row>
        <row r="5897">
          <cell r="S5897">
            <v>1265435</v>
          </cell>
        </row>
        <row r="5898">
          <cell r="S5898">
            <v>1600000</v>
          </cell>
        </row>
        <row r="5899">
          <cell r="S5899">
            <v>11</v>
          </cell>
        </row>
        <row r="5900">
          <cell r="S5900">
            <v>1380833.29</v>
          </cell>
        </row>
        <row r="5901">
          <cell r="S5901">
            <v>117840.66</v>
          </cell>
        </row>
        <row r="5902">
          <cell r="S5902">
            <v>899000</v>
          </cell>
        </row>
        <row r="5903">
          <cell r="S5903">
            <v>1845482</v>
          </cell>
        </row>
        <row r="5904">
          <cell r="S5904">
            <v>1553000</v>
          </cell>
        </row>
        <row r="5905">
          <cell r="S5905">
            <v>3143861.02</v>
          </cell>
        </row>
        <row r="5906">
          <cell r="S5906">
            <v>320000</v>
          </cell>
        </row>
        <row r="5907">
          <cell r="S5907">
            <v>825332</v>
          </cell>
        </row>
        <row r="5908">
          <cell r="S5908">
            <v>3460000</v>
          </cell>
        </row>
        <row r="5909">
          <cell r="S5909">
            <v>76118.81</v>
          </cell>
        </row>
        <row r="5910">
          <cell r="S5910">
            <v>355792.16</v>
          </cell>
        </row>
        <row r="5911">
          <cell r="S5911">
            <v>156370</v>
          </cell>
        </row>
        <row r="5912">
          <cell r="S5912">
            <v>1052291.93</v>
          </cell>
        </row>
        <row r="5913">
          <cell r="S5913">
            <v>1971064.13</v>
          </cell>
        </row>
        <row r="5914">
          <cell r="S5914">
            <v>179948</v>
          </cell>
        </row>
        <row r="5915">
          <cell r="S5915">
            <v>538644</v>
          </cell>
        </row>
        <row r="5916">
          <cell r="S5916">
            <v>1410000</v>
          </cell>
        </row>
        <row r="5917">
          <cell r="S5917">
            <v>1379020</v>
          </cell>
        </row>
        <row r="5918">
          <cell r="S5918">
            <v>870000</v>
          </cell>
        </row>
        <row r="5919">
          <cell r="S5919">
            <v>500000</v>
          </cell>
        </row>
        <row r="5920">
          <cell r="S5920">
            <v>500000</v>
          </cell>
        </row>
        <row r="5921">
          <cell r="S5921">
            <v>249250</v>
          </cell>
        </row>
        <row r="5922">
          <cell r="S5922">
            <v>2682200.7200000002</v>
          </cell>
        </row>
        <row r="5923">
          <cell r="S5923">
            <v>901975.91</v>
          </cell>
        </row>
        <row r="5924">
          <cell r="S5924">
            <v>840747</v>
          </cell>
        </row>
        <row r="5925">
          <cell r="S5925">
            <v>257659.34</v>
          </cell>
        </row>
        <row r="5926">
          <cell r="S5926">
            <v>291802</v>
          </cell>
        </row>
        <row r="5927">
          <cell r="S5927">
            <v>963000</v>
          </cell>
        </row>
        <row r="5928">
          <cell r="S5928">
            <v>348673</v>
          </cell>
        </row>
        <row r="5929">
          <cell r="S5929">
            <v>1420989.33</v>
          </cell>
        </row>
        <row r="5930">
          <cell r="S5930">
            <v>1183939.6000000001</v>
          </cell>
        </row>
        <row r="5931">
          <cell r="S5931">
            <v>237216.08</v>
          </cell>
        </row>
        <row r="5932">
          <cell r="S5932">
            <v>3972000</v>
          </cell>
        </row>
        <row r="5933">
          <cell r="S5933">
            <v>433824.86</v>
          </cell>
        </row>
        <row r="5934">
          <cell r="S5934">
            <v>46004.6</v>
          </cell>
        </row>
        <row r="5935">
          <cell r="S5935">
            <v>104994</v>
          </cell>
        </row>
        <row r="5936">
          <cell r="S5936">
            <v>928999.58</v>
          </cell>
        </row>
        <row r="5937">
          <cell r="S5937">
            <v>2380000.4</v>
          </cell>
        </row>
        <row r="5938">
          <cell r="S5938">
            <v>3143018.87</v>
          </cell>
        </row>
        <row r="5939">
          <cell r="S5939">
            <v>261638</v>
          </cell>
        </row>
        <row r="5940">
          <cell r="S5940">
            <v>402659</v>
          </cell>
        </row>
        <row r="5941">
          <cell r="S5941">
            <v>398211.86</v>
          </cell>
        </row>
        <row r="5942">
          <cell r="S5942">
            <v>1974407.5</v>
          </cell>
        </row>
        <row r="5943">
          <cell r="S5943">
            <v>315000</v>
          </cell>
        </row>
        <row r="5944">
          <cell r="S5944">
            <v>250000</v>
          </cell>
        </row>
        <row r="5945">
          <cell r="S5945">
            <v>1800000</v>
          </cell>
        </row>
        <row r="5946">
          <cell r="S5946">
            <v>1313250</v>
          </cell>
        </row>
        <row r="5947">
          <cell r="S5947">
            <v>401000</v>
          </cell>
        </row>
        <row r="5948">
          <cell r="S5948">
            <v>369999.88</v>
          </cell>
        </row>
        <row r="5949">
          <cell r="S5949">
            <v>239141</v>
          </cell>
        </row>
        <row r="5950">
          <cell r="S5950">
            <v>212539</v>
          </cell>
        </row>
        <row r="5951">
          <cell r="S5951">
            <v>997265</v>
          </cell>
        </row>
        <row r="5952">
          <cell r="S5952">
            <v>3654764.51</v>
          </cell>
        </row>
        <row r="5953">
          <cell r="S5953">
            <v>27725</v>
          </cell>
        </row>
        <row r="5954">
          <cell r="S5954">
            <v>193455</v>
          </cell>
        </row>
        <row r="5955">
          <cell r="S5955">
            <v>843000</v>
          </cell>
        </row>
        <row r="5956">
          <cell r="S5956">
            <v>744506.66</v>
          </cell>
        </row>
        <row r="5957">
          <cell r="S5957">
            <v>223964</v>
          </cell>
        </row>
        <row r="5958">
          <cell r="S5958">
            <v>1194980</v>
          </cell>
        </row>
        <row r="5959">
          <cell r="S5959">
            <v>820005.62</v>
          </cell>
        </row>
        <row r="5960">
          <cell r="S5960">
            <v>1658836.56</v>
          </cell>
        </row>
        <row r="5961">
          <cell r="S5961">
            <v>176500</v>
          </cell>
        </row>
        <row r="5962">
          <cell r="S5962">
            <v>145000</v>
          </cell>
        </row>
        <row r="5963">
          <cell r="S5963">
            <v>400074</v>
          </cell>
        </row>
        <row r="5964">
          <cell r="S5964">
            <v>410720</v>
          </cell>
        </row>
        <row r="5965">
          <cell r="S5965">
            <v>2040345.7</v>
          </cell>
        </row>
        <row r="5966">
          <cell r="S5966">
            <v>234648.78</v>
          </cell>
        </row>
        <row r="5967">
          <cell r="S5967">
            <v>63093</v>
          </cell>
        </row>
        <row r="5968">
          <cell r="S5968">
            <v>3429686.23</v>
          </cell>
        </row>
        <row r="5969">
          <cell r="S5969">
            <v>1391624.73</v>
          </cell>
        </row>
        <row r="5970">
          <cell r="S5970">
            <v>1989236.44</v>
          </cell>
        </row>
        <row r="5971">
          <cell r="S5971">
            <v>1309468.19</v>
          </cell>
        </row>
        <row r="5972">
          <cell r="S5972">
            <v>789435.52</v>
          </cell>
        </row>
        <row r="5973">
          <cell r="S5973">
            <v>74685</v>
          </cell>
        </row>
        <row r="5974">
          <cell r="S5974">
            <v>299674</v>
          </cell>
        </row>
        <row r="5975">
          <cell r="S5975">
            <v>402895.01</v>
          </cell>
        </row>
        <row r="5976">
          <cell r="S5976">
            <v>527048.06999999995</v>
          </cell>
        </row>
        <row r="5977">
          <cell r="S5977">
            <v>533400</v>
          </cell>
        </row>
        <row r="5978">
          <cell r="S5978">
            <v>1082738.67</v>
          </cell>
        </row>
        <row r="5979">
          <cell r="S5979">
            <v>1268379.3899999999</v>
          </cell>
        </row>
        <row r="5980">
          <cell r="S5980">
            <v>470722.73</v>
          </cell>
          <cell r="BB5980" t="str">
            <v>Oransje</v>
          </cell>
        </row>
        <row r="5981">
          <cell r="S5981">
            <v>1171985.17</v>
          </cell>
        </row>
        <row r="5982">
          <cell r="S5982">
            <v>942631.81</v>
          </cell>
        </row>
        <row r="5983">
          <cell r="S5983">
            <v>2720760.48</v>
          </cell>
        </row>
        <row r="5984">
          <cell r="S5984">
            <v>250000</v>
          </cell>
        </row>
        <row r="5985">
          <cell r="S5985">
            <v>407800</v>
          </cell>
        </row>
        <row r="5986">
          <cell r="S5986">
            <v>1052438.56</v>
          </cell>
        </row>
        <row r="5987">
          <cell r="S5987">
            <v>964.05</v>
          </cell>
        </row>
        <row r="5988">
          <cell r="S5988">
            <v>361552</v>
          </cell>
        </row>
        <row r="5989">
          <cell r="S5989">
            <v>1533260.98</v>
          </cell>
        </row>
        <row r="5990">
          <cell r="S5990">
            <v>1310188.8600000001</v>
          </cell>
        </row>
        <row r="5991">
          <cell r="S5991">
            <v>860694.92</v>
          </cell>
        </row>
        <row r="5992">
          <cell r="S5992">
            <v>1995585.6</v>
          </cell>
        </row>
        <row r="5993">
          <cell r="S5993">
            <v>900140</v>
          </cell>
        </row>
        <row r="5994">
          <cell r="S5994">
            <v>58451.44</v>
          </cell>
        </row>
        <row r="5995">
          <cell r="S5995">
            <v>3540000</v>
          </cell>
        </row>
        <row r="5996">
          <cell r="S5996">
            <v>288068.94</v>
          </cell>
        </row>
        <row r="5997">
          <cell r="S5997">
            <v>642647.19999999995</v>
          </cell>
          <cell r="BB5997" t="str">
            <v>Rød</v>
          </cell>
        </row>
        <row r="5998">
          <cell r="S5998">
            <v>873063.51</v>
          </cell>
        </row>
        <row r="5999">
          <cell r="S5999">
            <v>747007</v>
          </cell>
        </row>
        <row r="6000">
          <cell r="S6000">
            <v>1400000</v>
          </cell>
        </row>
        <row r="6001">
          <cell r="S6001">
            <v>2599826.2200000002</v>
          </cell>
        </row>
        <row r="6002">
          <cell r="S6002">
            <v>206006</v>
          </cell>
          <cell r="BB6002" t="str">
            <v>Lys grønn</v>
          </cell>
        </row>
        <row r="6003">
          <cell r="S6003">
            <v>370000</v>
          </cell>
        </row>
        <row r="6004">
          <cell r="S6004">
            <v>504312.85</v>
          </cell>
        </row>
        <row r="6005">
          <cell r="S6005">
            <v>970000</v>
          </cell>
        </row>
        <row r="6006">
          <cell r="S6006">
            <v>439256</v>
          </cell>
        </row>
        <row r="6007">
          <cell r="S6007">
            <v>1177129</v>
          </cell>
        </row>
        <row r="6008">
          <cell r="S6008">
            <v>1639328.75</v>
          </cell>
        </row>
        <row r="6009">
          <cell r="S6009">
            <v>676767.71</v>
          </cell>
        </row>
        <row r="6010">
          <cell r="S6010">
            <v>1188001.01</v>
          </cell>
        </row>
        <row r="6011">
          <cell r="S6011">
            <v>793716.02</v>
          </cell>
        </row>
        <row r="6012">
          <cell r="S6012">
            <v>2386138.44</v>
          </cell>
        </row>
        <row r="6013">
          <cell r="S6013">
            <v>460352.87</v>
          </cell>
        </row>
        <row r="6014">
          <cell r="S6014">
            <v>676551.99</v>
          </cell>
        </row>
        <row r="6015">
          <cell r="S6015">
            <v>221000</v>
          </cell>
        </row>
        <row r="6016">
          <cell r="S6016">
            <v>6440</v>
          </cell>
        </row>
        <row r="6017">
          <cell r="S6017">
            <v>420622.53</v>
          </cell>
        </row>
        <row r="6018">
          <cell r="S6018">
            <v>991002</v>
          </cell>
        </row>
        <row r="6019">
          <cell r="S6019">
            <v>455887</v>
          </cell>
        </row>
        <row r="6020">
          <cell r="S6020">
            <v>50280</v>
          </cell>
        </row>
        <row r="6021">
          <cell r="S6021">
            <v>885000</v>
          </cell>
        </row>
        <row r="6022">
          <cell r="S6022">
            <v>1559500</v>
          </cell>
        </row>
        <row r="6023">
          <cell r="S6023">
            <v>2000000</v>
          </cell>
        </row>
        <row r="6024">
          <cell r="S6024">
            <v>393616</v>
          </cell>
        </row>
        <row r="6025">
          <cell r="S6025">
            <v>807065</v>
          </cell>
        </row>
        <row r="6026">
          <cell r="S6026">
            <v>149705.5</v>
          </cell>
        </row>
        <row r="6027">
          <cell r="S6027">
            <v>2613291.2799999998</v>
          </cell>
        </row>
        <row r="6028">
          <cell r="S6028">
            <v>677355.21</v>
          </cell>
        </row>
        <row r="6029">
          <cell r="S6029">
            <v>2332967.64</v>
          </cell>
        </row>
        <row r="6030">
          <cell r="S6030">
            <v>667499.9</v>
          </cell>
        </row>
        <row r="6031">
          <cell r="S6031">
            <v>2470342.9</v>
          </cell>
        </row>
        <row r="6032">
          <cell r="S6032">
            <v>1565119</v>
          </cell>
        </row>
        <row r="6033">
          <cell r="S6033">
            <v>1454747.5</v>
          </cell>
        </row>
        <row r="6034">
          <cell r="S6034">
            <v>215000.8</v>
          </cell>
        </row>
        <row r="6035">
          <cell r="S6035">
            <v>969900.37</v>
          </cell>
        </row>
        <row r="6036">
          <cell r="S6036">
            <v>407000</v>
          </cell>
        </row>
        <row r="6037">
          <cell r="S6037">
            <v>4266.28</v>
          </cell>
        </row>
        <row r="6038">
          <cell r="S6038">
            <v>69681.42</v>
          </cell>
        </row>
        <row r="6039">
          <cell r="S6039">
            <v>874688.6</v>
          </cell>
        </row>
        <row r="6040">
          <cell r="S6040">
            <v>907927.77</v>
          </cell>
        </row>
        <row r="6041">
          <cell r="S6041">
            <v>105305</v>
          </cell>
        </row>
        <row r="6042">
          <cell r="S6042">
            <v>959842.18</v>
          </cell>
        </row>
        <row r="6043">
          <cell r="S6043">
            <v>498293.5</v>
          </cell>
        </row>
        <row r="6044">
          <cell r="S6044">
            <v>1404760.96</v>
          </cell>
        </row>
        <row r="6045">
          <cell r="S6045">
            <v>699903.97</v>
          </cell>
        </row>
        <row r="6046">
          <cell r="S6046">
            <v>934900</v>
          </cell>
        </row>
        <row r="6047">
          <cell r="S6047">
            <v>260000</v>
          </cell>
        </row>
        <row r="6048">
          <cell r="S6048">
            <v>247552.59</v>
          </cell>
        </row>
        <row r="6049">
          <cell r="S6049">
            <v>328157.75</v>
          </cell>
        </row>
        <row r="6050">
          <cell r="S6050">
            <v>90000</v>
          </cell>
        </row>
        <row r="6051">
          <cell r="S6051">
            <v>699690.59</v>
          </cell>
        </row>
        <row r="6052">
          <cell r="S6052">
            <v>920000</v>
          </cell>
        </row>
        <row r="6053">
          <cell r="S6053">
            <v>448882</v>
          </cell>
        </row>
        <row r="6054">
          <cell r="S6054">
            <v>2096511.35</v>
          </cell>
        </row>
        <row r="6055">
          <cell r="S6055">
            <v>1440000</v>
          </cell>
        </row>
        <row r="6056">
          <cell r="S6056">
            <v>2560000</v>
          </cell>
        </row>
        <row r="6057">
          <cell r="S6057">
            <v>1140000</v>
          </cell>
        </row>
        <row r="6058">
          <cell r="S6058">
            <v>1210411.79</v>
          </cell>
        </row>
        <row r="6059">
          <cell r="S6059">
            <v>3276000</v>
          </cell>
        </row>
        <row r="6060">
          <cell r="S6060">
            <v>1091421</v>
          </cell>
        </row>
        <row r="6061">
          <cell r="S6061">
            <v>5619162.5599999996</v>
          </cell>
        </row>
        <row r="6062">
          <cell r="S6062">
            <v>72450</v>
          </cell>
        </row>
        <row r="6063">
          <cell r="S6063">
            <v>1414825.07</v>
          </cell>
        </row>
        <row r="6064">
          <cell r="S6064">
            <v>553513.22</v>
          </cell>
        </row>
        <row r="6065">
          <cell r="S6065">
            <v>244398.25</v>
          </cell>
        </row>
        <row r="6066">
          <cell r="S6066">
            <v>591718</v>
          </cell>
        </row>
        <row r="6067">
          <cell r="S6067">
            <v>1425365.13</v>
          </cell>
        </row>
        <row r="6068">
          <cell r="S6068">
            <v>676855.05</v>
          </cell>
        </row>
        <row r="6069">
          <cell r="S6069">
            <v>294877</v>
          </cell>
        </row>
        <row r="6070">
          <cell r="S6070">
            <v>450230.94</v>
          </cell>
        </row>
        <row r="6071">
          <cell r="S6071">
            <v>1747930</v>
          </cell>
        </row>
        <row r="6072">
          <cell r="S6072">
            <v>1567500</v>
          </cell>
        </row>
        <row r="6073">
          <cell r="S6073">
            <v>1447088</v>
          </cell>
        </row>
        <row r="6074">
          <cell r="S6074">
            <v>132148.94</v>
          </cell>
        </row>
        <row r="6075">
          <cell r="S6075">
            <v>426152</v>
          </cell>
        </row>
        <row r="6076">
          <cell r="S6076">
            <v>1046790</v>
          </cell>
        </row>
        <row r="6077">
          <cell r="S6077">
            <v>273704</v>
          </cell>
        </row>
        <row r="6078">
          <cell r="S6078">
            <v>1859424.68</v>
          </cell>
        </row>
        <row r="6079">
          <cell r="S6079">
            <v>813744.06</v>
          </cell>
        </row>
        <row r="6080">
          <cell r="S6080">
            <v>916971.98</v>
          </cell>
        </row>
        <row r="6081">
          <cell r="S6081">
            <v>1893012</v>
          </cell>
        </row>
        <row r="6082">
          <cell r="S6082">
            <v>423168.54</v>
          </cell>
        </row>
        <row r="6083">
          <cell r="S6083">
            <v>86743</v>
          </cell>
        </row>
        <row r="6084">
          <cell r="S6084">
            <v>2489813.34</v>
          </cell>
        </row>
        <row r="6085">
          <cell r="S6085">
            <v>814217.5</v>
          </cell>
        </row>
        <row r="6086">
          <cell r="S6086">
            <v>291000</v>
          </cell>
        </row>
        <row r="6087">
          <cell r="S6087">
            <v>1495996.8</v>
          </cell>
        </row>
        <row r="6088">
          <cell r="S6088">
            <v>640648</v>
          </cell>
        </row>
        <row r="6089">
          <cell r="S6089">
            <v>803419.98</v>
          </cell>
        </row>
        <row r="6090">
          <cell r="S6090">
            <v>705931</v>
          </cell>
        </row>
        <row r="6091">
          <cell r="S6091">
            <v>799312</v>
          </cell>
        </row>
        <row r="6092">
          <cell r="S6092">
            <v>469701</v>
          </cell>
        </row>
        <row r="6093">
          <cell r="S6093">
            <v>900000</v>
          </cell>
        </row>
        <row r="6094">
          <cell r="S6094">
            <v>1821160.26</v>
          </cell>
        </row>
        <row r="6095">
          <cell r="S6095">
            <v>591360</v>
          </cell>
        </row>
        <row r="6096">
          <cell r="S6096">
            <v>999919.6</v>
          </cell>
        </row>
        <row r="6097">
          <cell r="S6097">
            <v>517614.66</v>
          </cell>
        </row>
        <row r="6098">
          <cell r="S6098">
            <v>150000</v>
          </cell>
        </row>
        <row r="6099">
          <cell r="S6099">
            <v>727687.06</v>
          </cell>
        </row>
        <row r="6100">
          <cell r="S6100">
            <v>2282100.12</v>
          </cell>
        </row>
        <row r="6101">
          <cell r="S6101">
            <v>508073</v>
          </cell>
        </row>
        <row r="6102">
          <cell r="S6102">
            <v>1080000</v>
          </cell>
        </row>
        <row r="6103">
          <cell r="S6103">
            <v>1699198</v>
          </cell>
        </row>
        <row r="6104">
          <cell r="S6104">
            <v>3151515</v>
          </cell>
        </row>
        <row r="6105">
          <cell r="S6105">
            <v>1943000</v>
          </cell>
        </row>
        <row r="6106">
          <cell r="S6106">
            <v>1708816.49</v>
          </cell>
        </row>
        <row r="6107">
          <cell r="S6107">
            <v>783000</v>
          </cell>
        </row>
        <row r="6108">
          <cell r="S6108">
            <v>210000</v>
          </cell>
        </row>
        <row r="6109">
          <cell r="S6109">
            <v>563399.43000000005</v>
          </cell>
        </row>
        <row r="6110">
          <cell r="S6110">
            <v>1586021.33</v>
          </cell>
        </row>
        <row r="6111">
          <cell r="S6111">
            <v>1963798.81</v>
          </cell>
        </row>
        <row r="6112">
          <cell r="S6112">
            <v>740903</v>
          </cell>
        </row>
        <row r="6113">
          <cell r="S6113">
            <v>2790000</v>
          </cell>
        </row>
        <row r="6114">
          <cell r="S6114">
            <v>1297759.94</v>
          </cell>
        </row>
        <row r="6115">
          <cell r="S6115">
            <v>300000</v>
          </cell>
        </row>
        <row r="6116">
          <cell r="S6116">
            <v>1267159.8</v>
          </cell>
        </row>
        <row r="6117">
          <cell r="S6117">
            <v>1756339.96</v>
          </cell>
        </row>
        <row r="6118">
          <cell r="S6118">
            <v>415613.75</v>
          </cell>
        </row>
        <row r="6119">
          <cell r="S6119">
            <v>1222905.51</v>
          </cell>
        </row>
        <row r="6120">
          <cell r="S6120">
            <v>1161261.3500000001</v>
          </cell>
        </row>
        <row r="6121">
          <cell r="S6121">
            <v>370764.86</v>
          </cell>
        </row>
        <row r="6122">
          <cell r="S6122">
            <v>1356033.12</v>
          </cell>
        </row>
        <row r="6123">
          <cell r="S6123">
            <v>1458241</v>
          </cell>
        </row>
        <row r="6124">
          <cell r="S6124">
            <v>1704000</v>
          </cell>
        </row>
        <row r="6125">
          <cell r="S6125">
            <v>12165.24</v>
          </cell>
        </row>
        <row r="6126">
          <cell r="S6126">
            <v>711162.84</v>
          </cell>
        </row>
        <row r="6127">
          <cell r="S6127">
            <v>675229.26</v>
          </cell>
        </row>
        <row r="6128">
          <cell r="S6128">
            <v>246746.9</v>
          </cell>
        </row>
        <row r="6129">
          <cell r="S6129">
            <v>1708619.54</v>
          </cell>
        </row>
        <row r="6130">
          <cell r="S6130">
            <v>500000</v>
          </cell>
        </row>
        <row r="6131">
          <cell r="S6131">
            <v>318234.45</v>
          </cell>
        </row>
        <row r="6132">
          <cell r="S6132">
            <v>2000000</v>
          </cell>
        </row>
        <row r="6133">
          <cell r="S6133">
            <v>157715</v>
          </cell>
        </row>
        <row r="6134">
          <cell r="S6134">
            <v>495013</v>
          </cell>
        </row>
        <row r="6135">
          <cell r="S6135">
            <v>2200000</v>
          </cell>
        </row>
        <row r="6136">
          <cell r="S6136">
            <v>984430.75</v>
          </cell>
        </row>
        <row r="6137">
          <cell r="S6137">
            <v>2443097.7000000002</v>
          </cell>
        </row>
        <row r="6138">
          <cell r="S6138">
            <v>283281</v>
          </cell>
        </row>
        <row r="6139">
          <cell r="S6139">
            <v>507128</v>
          </cell>
        </row>
        <row r="6140">
          <cell r="S6140">
            <v>680000</v>
          </cell>
        </row>
        <row r="6141">
          <cell r="S6141">
            <v>367807.65</v>
          </cell>
        </row>
        <row r="6142">
          <cell r="S6142">
            <v>269261.71000000002</v>
          </cell>
        </row>
        <row r="6143">
          <cell r="S6143">
            <v>266814</v>
          </cell>
        </row>
        <row r="6144">
          <cell r="S6144">
            <v>575000</v>
          </cell>
        </row>
        <row r="6145">
          <cell r="S6145">
            <v>458329.82</v>
          </cell>
        </row>
        <row r="6146">
          <cell r="S6146">
            <v>840000</v>
          </cell>
        </row>
        <row r="6147">
          <cell r="S6147">
            <v>384334</v>
          </cell>
        </row>
        <row r="6148">
          <cell r="S6148">
            <v>395000</v>
          </cell>
        </row>
        <row r="6149">
          <cell r="S6149">
            <v>50000</v>
          </cell>
          <cell r="BB6149" t="str">
            <v>Oransje</v>
          </cell>
        </row>
        <row r="6150">
          <cell r="S6150">
            <v>1679974.8</v>
          </cell>
        </row>
        <row r="6151">
          <cell r="S6151">
            <v>1379412.19</v>
          </cell>
        </row>
        <row r="6152">
          <cell r="S6152">
            <v>3000000</v>
          </cell>
        </row>
        <row r="6153">
          <cell r="S6153">
            <v>2500000</v>
          </cell>
        </row>
        <row r="6154">
          <cell r="S6154">
            <v>816886</v>
          </cell>
        </row>
        <row r="6155">
          <cell r="S6155">
            <v>2246055.39</v>
          </cell>
        </row>
        <row r="6156">
          <cell r="S6156">
            <v>137060.5</v>
          </cell>
        </row>
        <row r="6157">
          <cell r="S6157">
            <v>1220892.8600000001</v>
          </cell>
        </row>
        <row r="6158">
          <cell r="S6158">
            <v>633465.64</v>
          </cell>
        </row>
        <row r="6159">
          <cell r="S6159">
            <v>1032000</v>
          </cell>
        </row>
        <row r="6160">
          <cell r="S6160">
            <v>971897.78</v>
          </cell>
        </row>
        <row r="6161">
          <cell r="S6161">
            <v>652092.23</v>
          </cell>
        </row>
        <row r="6162">
          <cell r="S6162">
            <v>604878</v>
          </cell>
        </row>
        <row r="6163">
          <cell r="S6163">
            <v>1390000</v>
          </cell>
        </row>
        <row r="6164">
          <cell r="S6164">
            <v>655000</v>
          </cell>
        </row>
        <row r="6165">
          <cell r="S6165">
            <v>128680</v>
          </cell>
        </row>
        <row r="6166">
          <cell r="S6166">
            <v>1094200</v>
          </cell>
        </row>
        <row r="6167">
          <cell r="S6167">
            <v>2796000</v>
          </cell>
        </row>
        <row r="6168">
          <cell r="S6168">
            <v>500939.75</v>
          </cell>
        </row>
        <row r="6169">
          <cell r="S6169">
            <v>1087079</v>
          </cell>
        </row>
        <row r="6170">
          <cell r="S6170">
            <v>2998449.47</v>
          </cell>
        </row>
        <row r="6171">
          <cell r="S6171">
            <v>1993699.5</v>
          </cell>
        </row>
        <row r="6172">
          <cell r="S6172">
            <v>476145</v>
          </cell>
        </row>
        <row r="6173">
          <cell r="S6173">
            <v>1074000</v>
          </cell>
        </row>
        <row r="6174">
          <cell r="S6174">
            <v>289735</v>
          </cell>
        </row>
        <row r="6175">
          <cell r="S6175">
            <v>364315</v>
          </cell>
        </row>
        <row r="6176">
          <cell r="S6176">
            <v>227060</v>
          </cell>
        </row>
        <row r="6177">
          <cell r="S6177">
            <v>2199999.92</v>
          </cell>
        </row>
        <row r="6178">
          <cell r="S6178">
            <v>1116154.8899999999</v>
          </cell>
        </row>
        <row r="6179">
          <cell r="S6179">
            <v>274803</v>
          </cell>
        </row>
        <row r="6180">
          <cell r="S6180">
            <v>2050000</v>
          </cell>
        </row>
        <row r="6181">
          <cell r="S6181">
            <v>2736000</v>
          </cell>
        </row>
        <row r="6182">
          <cell r="S6182">
            <v>100000</v>
          </cell>
        </row>
        <row r="6183">
          <cell r="S6183">
            <v>307957</v>
          </cell>
        </row>
        <row r="6184">
          <cell r="S6184">
            <v>680648.61</v>
          </cell>
        </row>
        <row r="6185">
          <cell r="S6185">
            <v>738809.72</v>
          </cell>
        </row>
        <row r="6186">
          <cell r="S6186">
            <v>2077121.96</v>
          </cell>
        </row>
        <row r="6187">
          <cell r="S6187">
            <v>112063.43</v>
          </cell>
        </row>
        <row r="6188">
          <cell r="S6188">
            <v>4566056.7</v>
          </cell>
        </row>
        <row r="6189">
          <cell r="S6189">
            <v>2236526.06</v>
          </cell>
        </row>
        <row r="6190">
          <cell r="S6190">
            <v>1798631.1</v>
          </cell>
        </row>
        <row r="6191">
          <cell r="S6191">
            <v>2444336.4</v>
          </cell>
        </row>
        <row r="6192">
          <cell r="S6192">
            <v>458294.04</v>
          </cell>
        </row>
        <row r="6193">
          <cell r="S6193">
            <v>1427904.9</v>
          </cell>
        </row>
        <row r="6194">
          <cell r="S6194">
            <v>912394</v>
          </cell>
        </row>
        <row r="6195">
          <cell r="S6195">
            <v>1750000</v>
          </cell>
        </row>
        <row r="6196">
          <cell r="S6196">
            <v>1018399.18</v>
          </cell>
        </row>
        <row r="6197">
          <cell r="S6197">
            <v>239908</v>
          </cell>
          <cell r="BB6197" t="str">
            <v>Gul</v>
          </cell>
        </row>
        <row r="6198">
          <cell r="S6198">
            <v>1749935</v>
          </cell>
        </row>
        <row r="6199">
          <cell r="S6199">
            <v>154503</v>
          </cell>
        </row>
        <row r="6200">
          <cell r="S6200">
            <v>196228.07</v>
          </cell>
        </row>
        <row r="6201">
          <cell r="S6201">
            <v>1357273.83</v>
          </cell>
        </row>
        <row r="6202">
          <cell r="S6202">
            <v>1153501</v>
          </cell>
        </row>
        <row r="6203">
          <cell r="S6203">
            <v>2550761.48</v>
          </cell>
        </row>
        <row r="6204">
          <cell r="S6204">
            <v>2460992</v>
          </cell>
        </row>
        <row r="6205">
          <cell r="S6205">
            <v>366730</v>
          </cell>
        </row>
        <row r="6206">
          <cell r="S6206">
            <v>403268</v>
          </cell>
        </row>
        <row r="6207">
          <cell r="S6207">
            <v>457750</v>
          </cell>
        </row>
        <row r="6208">
          <cell r="S6208">
            <v>2392755.44</v>
          </cell>
        </row>
        <row r="6209">
          <cell r="S6209">
            <v>562279</v>
          </cell>
        </row>
        <row r="6210">
          <cell r="S6210">
            <v>832086.69</v>
          </cell>
        </row>
        <row r="6211">
          <cell r="S6211">
            <v>457179</v>
          </cell>
        </row>
        <row r="6212">
          <cell r="S6212">
            <v>750000</v>
          </cell>
        </row>
        <row r="6213">
          <cell r="S6213">
            <v>1122000</v>
          </cell>
        </row>
        <row r="6214">
          <cell r="S6214">
            <v>2238000</v>
          </cell>
        </row>
        <row r="6215">
          <cell r="S6215">
            <v>649449.30000000005</v>
          </cell>
        </row>
        <row r="6216">
          <cell r="S6216">
            <v>1000085.25</v>
          </cell>
        </row>
        <row r="6217">
          <cell r="S6217">
            <v>1769143.24</v>
          </cell>
        </row>
        <row r="6218">
          <cell r="S6218">
            <v>259403.34</v>
          </cell>
        </row>
        <row r="6219">
          <cell r="S6219">
            <v>3654000</v>
          </cell>
        </row>
        <row r="6220">
          <cell r="S6220">
            <v>1194532.07</v>
          </cell>
        </row>
        <row r="6221">
          <cell r="S6221">
            <v>929948.54</v>
          </cell>
        </row>
        <row r="6222">
          <cell r="S6222">
            <v>2099999.15</v>
          </cell>
        </row>
        <row r="6223">
          <cell r="S6223">
            <v>1176248</v>
          </cell>
        </row>
        <row r="6224">
          <cell r="S6224">
            <v>933999.86</v>
          </cell>
        </row>
        <row r="6225">
          <cell r="S6225">
            <v>2147071.35</v>
          </cell>
        </row>
        <row r="6226">
          <cell r="S6226">
            <v>550000</v>
          </cell>
        </row>
        <row r="6227">
          <cell r="S6227">
            <v>1272756.81</v>
          </cell>
        </row>
        <row r="6228">
          <cell r="S6228">
            <v>1850743.64</v>
          </cell>
        </row>
        <row r="6229">
          <cell r="S6229">
            <v>528482</v>
          </cell>
        </row>
        <row r="6230">
          <cell r="S6230">
            <v>648000</v>
          </cell>
        </row>
        <row r="6231">
          <cell r="S6231">
            <v>2815662.66</v>
          </cell>
        </row>
        <row r="6232">
          <cell r="S6232">
            <v>1054131.77</v>
          </cell>
        </row>
        <row r="6233">
          <cell r="S6233">
            <v>791613.73</v>
          </cell>
        </row>
        <row r="6234">
          <cell r="S6234">
            <v>1406395.04</v>
          </cell>
        </row>
        <row r="6235">
          <cell r="S6235">
            <v>4251.72</v>
          </cell>
        </row>
        <row r="6236">
          <cell r="S6236">
            <v>129485.36</v>
          </cell>
        </row>
        <row r="6237">
          <cell r="S6237">
            <v>1518751.75</v>
          </cell>
        </row>
        <row r="6238">
          <cell r="S6238">
            <v>238473.11</v>
          </cell>
        </row>
        <row r="6239">
          <cell r="S6239">
            <v>1744538.92</v>
          </cell>
        </row>
        <row r="6240">
          <cell r="S6240">
            <v>488131</v>
          </cell>
        </row>
        <row r="6241">
          <cell r="S6241">
            <v>946206.34</v>
          </cell>
        </row>
        <row r="6242">
          <cell r="S6242">
            <v>631929.78</v>
          </cell>
        </row>
        <row r="6243">
          <cell r="S6243">
            <v>1962626.78</v>
          </cell>
        </row>
        <row r="6244">
          <cell r="S6244">
            <v>2100000</v>
          </cell>
        </row>
        <row r="6245">
          <cell r="S6245">
            <v>20000</v>
          </cell>
        </row>
        <row r="6246">
          <cell r="S6246">
            <v>999999.15</v>
          </cell>
        </row>
        <row r="6247">
          <cell r="S6247">
            <v>1340442</v>
          </cell>
        </row>
        <row r="6248">
          <cell r="S6248">
            <v>770000</v>
          </cell>
        </row>
        <row r="6249">
          <cell r="S6249">
            <v>1017270</v>
          </cell>
        </row>
        <row r="6250">
          <cell r="S6250">
            <v>1099995</v>
          </cell>
        </row>
        <row r="6251">
          <cell r="S6251">
            <v>1576665.84</v>
          </cell>
        </row>
        <row r="6252">
          <cell r="S6252">
            <v>1712950</v>
          </cell>
        </row>
        <row r="6253">
          <cell r="S6253">
            <v>397500</v>
          </cell>
        </row>
        <row r="6254">
          <cell r="S6254">
            <v>1115940.73</v>
          </cell>
        </row>
        <row r="6255">
          <cell r="S6255">
            <v>2709777.06</v>
          </cell>
        </row>
        <row r="6256">
          <cell r="S6256">
            <v>285350</v>
          </cell>
        </row>
        <row r="6257">
          <cell r="S6257">
            <v>2400500</v>
          </cell>
        </row>
        <row r="6258">
          <cell r="S6258">
            <v>499939</v>
          </cell>
        </row>
        <row r="6259">
          <cell r="S6259">
            <v>614503.12</v>
          </cell>
        </row>
        <row r="6260">
          <cell r="S6260">
            <v>344971</v>
          </cell>
        </row>
        <row r="6261">
          <cell r="S6261">
            <v>200031.68</v>
          </cell>
        </row>
        <row r="6262">
          <cell r="S6262">
            <v>439409</v>
          </cell>
        </row>
        <row r="6263">
          <cell r="S6263">
            <v>1146042.7</v>
          </cell>
        </row>
        <row r="6264">
          <cell r="S6264">
            <v>496934</v>
          </cell>
        </row>
        <row r="6265">
          <cell r="S6265">
            <v>1129464.72</v>
          </cell>
        </row>
        <row r="6266">
          <cell r="S6266">
            <v>1002778.83</v>
          </cell>
        </row>
        <row r="6267">
          <cell r="S6267">
            <v>1999446</v>
          </cell>
        </row>
        <row r="6268">
          <cell r="S6268">
            <v>2116057.8199999998</v>
          </cell>
        </row>
        <row r="6269">
          <cell r="S6269">
            <v>517592.47</v>
          </cell>
        </row>
        <row r="6270">
          <cell r="S6270">
            <v>195475.65</v>
          </cell>
        </row>
        <row r="6271">
          <cell r="S6271">
            <v>2274000</v>
          </cell>
        </row>
        <row r="6272">
          <cell r="S6272">
            <v>1670000</v>
          </cell>
        </row>
        <row r="6273">
          <cell r="S6273">
            <v>2149972.9500000002</v>
          </cell>
        </row>
        <row r="6274">
          <cell r="S6274">
            <v>2153730.5299999998</v>
          </cell>
        </row>
        <row r="6275">
          <cell r="S6275">
            <v>154521.16</v>
          </cell>
        </row>
        <row r="6276">
          <cell r="S6276">
            <v>585683</v>
          </cell>
        </row>
        <row r="6277">
          <cell r="S6277">
            <v>2556000</v>
          </cell>
        </row>
        <row r="6278">
          <cell r="S6278">
            <v>308456</v>
          </cell>
        </row>
        <row r="6279">
          <cell r="S6279">
            <v>67769</v>
          </cell>
        </row>
        <row r="6280">
          <cell r="S6280">
            <v>1533590</v>
          </cell>
        </row>
        <row r="6281">
          <cell r="S6281">
            <v>1894000</v>
          </cell>
        </row>
        <row r="6282">
          <cell r="S6282">
            <v>2448170.0099999998</v>
          </cell>
        </row>
        <row r="6283">
          <cell r="S6283">
            <v>2688000</v>
          </cell>
        </row>
        <row r="6284">
          <cell r="S6284">
            <v>507166</v>
          </cell>
        </row>
        <row r="6285">
          <cell r="S6285">
            <v>607111</v>
          </cell>
        </row>
        <row r="6286">
          <cell r="S6286">
            <v>479273</v>
          </cell>
        </row>
        <row r="6287">
          <cell r="S6287">
            <v>183947.8</v>
          </cell>
        </row>
        <row r="6288">
          <cell r="S6288">
            <v>1014050.79</v>
          </cell>
        </row>
        <row r="6289">
          <cell r="S6289">
            <v>2207916</v>
          </cell>
        </row>
        <row r="6290">
          <cell r="S6290">
            <v>3030000</v>
          </cell>
        </row>
        <row r="6291">
          <cell r="S6291">
            <v>817324.52</v>
          </cell>
        </row>
        <row r="6292">
          <cell r="S6292">
            <v>1507802.79</v>
          </cell>
        </row>
        <row r="6293">
          <cell r="S6293">
            <v>1465620.99</v>
          </cell>
        </row>
        <row r="6294">
          <cell r="S6294">
            <v>1200000</v>
          </cell>
        </row>
        <row r="6295">
          <cell r="S6295">
            <v>1138224.25</v>
          </cell>
        </row>
        <row r="6296">
          <cell r="S6296">
            <v>1254162</v>
          </cell>
        </row>
        <row r="6297">
          <cell r="S6297">
            <v>117878.09</v>
          </cell>
        </row>
        <row r="6298">
          <cell r="S6298">
            <v>1500000</v>
          </cell>
        </row>
        <row r="6299">
          <cell r="S6299">
            <v>2296660.7400000002</v>
          </cell>
        </row>
        <row r="6300">
          <cell r="S6300">
            <v>1564228.9</v>
          </cell>
        </row>
        <row r="6301">
          <cell r="S6301">
            <v>905448.32</v>
          </cell>
        </row>
        <row r="6302">
          <cell r="S6302">
            <v>385000</v>
          </cell>
        </row>
        <row r="6303">
          <cell r="S6303">
            <v>675563.89</v>
          </cell>
        </row>
        <row r="6304">
          <cell r="S6304">
            <v>3233357.83</v>
          </cell>
        </row>
        <row r="6305">
          <cell r="S6305">
            <v>635000</v>
          </cell>
        </row>
        <row r="6306">
          <cell r="S6306">
            <v>664448.91</v>
          </cell>
        </row>
        <row r="6307">
          <cell r="S6307">
            <v>1631101.08</v>
          </cell>
        </row>
        <row r="6308">
          <cell r="S6308">
            <v>3264000</v>
          </cell>
        </row>
        <row r="6309">
          <cell r="S6309">
            <v>1471998</v>
          </cell>
        </row>
        <row r="6310">
          <cell r="S6310">
            <v>1021501.72</v>
          </cell>
        </row>
        <row r="6311">
          <cell r="S6311">
            <v>430290.34</v>
          </cell>
        </row>
        <row r="6312">
          <cell r="S6312">
            <v>1103025</v>
          </cell>
        </row>
        <row r="6313">
          <cell r="S6313">
            <v>1890643</v>
          </cell>
        </row>
        <row r="6314">
          <cell r="S6314">
            <v>-71.23</v>
          </cell>
        </row>
        <row r="6315">
          <cell r="S6315">
            <v>1626208.54</v>
          </cell>
        </row>
        <row r="6316">
          <cell r="S6316">
            <v>1125645.71</v>
          </cell>
        </row>
        <row r="6317">
          <cell r="S6317">
            <v>573960.56000000006</v>
          </cell>
        </row>
        <row r="6318">
          <cell r="S6318">
            <v>600000</v>
          </cell>
        </row>
        <row r="6319">
          <cell r="S6319">
            <v>2713251.95</v>
          </cell>
        </row>
        <row r="6320">
          <cell r="S6320">
            <v>1886941.87</v>
          </cell>
        </row>
        <row r="6321">
          <cell r="S6321">
            <v>783241.85</v>
          </cell>
        </row>
        <row r="6322">
          <cell r="S6322">
            <v>672764.18</v>
          </cell>
        </row>
        <row r="6323">
          <cell r="S6323">
            <v>185140.4</v>
          </cell>
        </row>
        <row r="6324">
          <cell r="S6324">
            <v>440177</v>
          </cell>
        </row>
        <row r="6325">
          <cell r="S6325">
            <v>464679.58</v>
          </cell>
        </row>
        <row r="6326">
          <cell r="S6326">
            <v>1996760</v>
          </cell>
        </row>
        <row r="6327">
          <cell r="S6327">
            <v>499908.98</v>
          </cell>
        </row>
        <row r="6328">
          <cell r="S6328">
            <v>361702.75</v>
          </cell>
        </row>
        <row r="6329">
          <cell r="S6329">
            <v>70000</v>
          </cell>
        </row>
        <row r="6330">
          <cell r="S6330">
            <v>1305000</v>
          </cell>
        </row>
        <row r="6331">
          <cell r="S6331">
            <v>2348768</v>
          </cell>
        </row>
        <row r="6332">
          <cell r="S6332">
            <v>707924.83</v>
          </cell>
        </row>
        <row r="6333">
          <cell r="S6333">
            <v>409970.94</v>
          </cell>
        </row>
        <row r="6334">
          <cell r="S6334">
            <v>1186692</v>
          </cell>
        </row>
        <row r="6335">
          <cell r="S6335">
            <v>244842.05</v>
          </cell>
        </row>
        <row r="6336">
          <cell r="S6336">
            <v>756000</v>
          </cell>
        </row>
        <row r="6337">
          <cell r="S6337">
            <v>629450</v>
          </cell>
        </row>
        <row r="6338">
          <cell r="S6338">
            <v>66841</v>
          </cell>
        </row>
        <row r="6339">
          <cell r="S6339">
            <v>940000</v>
          </cell>
        </row>
        <row r="6340">
          <cell r="S6340">
            <v>500000</v>
          </cell>
        </row>
        <row r="6341">
          <cell r="S6341">
            <v>92674.4</v>
          </cell>
        </row>
        <row r="6342">
          <cell r="S6342">
            <v>1104088</v>
          </cell>
        </row>
        <row r="6343">
          <cell r="S6343">
            <v>92168</v>
          </cell>
        </row>
        <row r="6344">
          <cell r="S6344">
            <v>922447.98</v>
          </cell>
        </row>
        <row r="6345">
          <cell r="S6345">
            <v>781266.58</v>
          </cell>
        </row>
        <row r="6346">
          <cell r="S6346">
            <v>1516123.81</v>
          </cell>
        </row>
        <row r="6347">
          <cell r="S6347">
            <v>1432656.78</v>
          </cell>
        </row>
        <row r="6348">
          <cell r="S6348">
            <v>934579</v>
          </cell>
        </row>
        <row r="6349">
          <cell r="S6349">
            <v>152000</v>
          </cell>
        </row>
        <row r="6350">
          <cell r="S6350">
            <v>810102</v>
          </cell>
        </row>
        <row r="6351">
          <cell r="S6351">
            <v>2391459.0099999998</v>
          </cell>
        </row>
        <row r="6352">
          <cell r="S6352">
            <v>1076861.93</v>
          </cell>
        </row>
        <row r="6353">
          <cell r="S6353">
            <v>264093</v>
          </cell>
        </row>
        <row r="6354">
          <cell r="S6354">
            <v>1599393.08</v>
          </cell>
        </row>
        <row r="6355">
          <cell r="S6355">
            <v>1350000</v>
          </cell>
        </row>
        <row r="6356">
          <cell r="S6356">
            <v>930530</v>
          </cell>
        </row>
        <row r="6357">
          <cell r="S6357">
            <v>294338</v>
          </cell>
        </row>
        <row r="6358">
          <cell r="S6358">
            <v>200000</v>
          </cell>
        </row>
        <row r="6359">
          <cell r="S6359">
            <v>200829</v>
          </cell>
        </row>
        <row r="6360">
          <cell r="S6360">
            <v>1879700</v>
          </cell>
        </row>
        <row r="6361">
          <cell r="S6361">
            <v>2508000</v>
          </cell>
        </row>
        <row r="6362">
          <cell r="S6362">
            <v>1430482.51</v>
          </cell>
        </row>
        <row r="6363">
          <cell r="S6363">
            <v>1842000</v>
          </cell>
        </row>
        <row r="6364">
          <cell r="S6364">
            <v>732800.13</v>
          </cell>
        </row>
        <row r="6365">
          <cell r="S6365">
            <v>649987.55000000005</v>
          </cell>
        </row>
        <row r="6366">
          <cell r="S6366">
            <v>2416939.48</v>
          </cell>
        </row>
        <row r="6367">
          <cell r="S6367">
            <v>2</v>
          </cell>
        </row>
        <row r="6368">
          <cell r="S6368">
            <v>17000</v>
          </cell>
        </row>
        <row r="6369">
          <cell r="S6369">
            <v>1067604.48</v>
          </cell>
        </row>
        <row r="6370">
          <cell r="S6370">
            <v>147286.88</v>
          </cell>
        </row>
        <row r="6371">
          <cell r="S6371">
            <v>2508000</v>
          </cell>
        </row>
        <row r="6372">
          <cell r="S6372">
            <v>987239</v>
          </cell>
        </row>
        <row r="6373">
          <cell r="S6373">
            <v>246138</v>
          </cell>
        </row>
        <row r="6374">
          <cell r="S6374">
            <v>1230000</v>
          </cell>
        </row>
        <row r="6375">
          <cell r="S6375">
            <v>785200.37</v>
          </cell>
        </row>
        <row r="6376">
          <cell r="S6376">
            <v>100000</v>
          </cell>
        </row>
        <row r="6377">
          <cell r="S6377">
            <v>1883735.32</v>
          </cell>
        </row>
        <row r="6378">
          <cell r="S6378">
            <v>500000</v>
          </cell>
        </row>
        <row r="6379">
          <cell r="S6379">
            <v>208366</v>
          </cell>
        </row>
        <row r="6380">
          <cell r="S6380">
            <v>55000</v>
          </cell>
        </row>
        <row r="6381">
          <cell r="S6381">
            <v>1026960.74</v>
          </cell>
        </row>
        <row r="6382">
          <cell r="S6382">
            <v>803423.25</v>
          </cell>
        </row>
        <row r="6383">
          <cell r="S6383">
            <v>1874200.22</v>
          </cell>
        </row>
        <row r="6384">
          <cell r="S6384">
            <v>710546.12</v>
          </cell>
        </row>
        <row r="6385">
          <cell r="S6385">
            <v>1758956.75</v>
          </cell>
        </row>
        <row r="6386">
          <cell r="S6386">
            <v>500000</v>
          </cell>
        </row>
        <row r="6387">
          <cell r="S6387">
            <v>796801.3</v>
          </cell>
        </row>
        <row r="6388">
          <cell r="S6388">
            <v>1760479</v>
          </cell>
        </row>
        <row r="6389">
          <cell r="S6389">
            <v>1644960.17</v>
          </cell>
        </row>
        <row r="6390">
          <cell r="S6390">
            <v>316922</v>
          </cell>
        </row>
        <row r="6391">
          <cell r="S6391">
            <v>210000</v>
          </cell>
        </row>
        <row r="6392">
          <cell r="S6392">
            <v>559634.69999999995</v>
          </cell>
        </row>
        <row r="6393">
          <cell r="S6393">
            <v>975428.79</v>
          </cell>
        </row>
        <row r="6394">
          <cell r="S6394">
            <v>100490</v>
          </cell>
        </row>
        <row r="6395">
          <cell r="S6395">
            <v>1520000</v>
          </cell>
        </row>
        <row r="6396">
          <cell r="S6396">
            <v>1698662.09</v>
          </cell>
        </row>
        <row r="6397">
          <cell r="S6397">
            <v>365323.39</v>
          </cell>
        </row>
        <row r="6398">
          <cell r="S6398">
            <v>270109</v>
          </cell>
        </row>
        <row r="6399">
          <cell r="S6399">
            <v>1836000</v>
          </cell>
        </row>
        <row r="6400">
          <cell r="S6400">
            <v>1939595.15</v>
          </cell>
        </row>
        <row r="6401">
          <cell r="S6401">
            <v>1817228.31</v>
          </cell>
        </row>
        <row r="6402">
          <cell r="S6402">
            <v>782237</v>
          </cell>
        </row>
        <row r="6403">
          <cell r="S6403">
            <v>1564281.2</v>
          </cell>
        </row>
        <row r="6404">
          <cell r="S6404">
            <v>961693.91</v>
          </cell>
        </row>
        <row r="6405">
          <cell r="S6405">
            <v>240000</v>
          </cell>
        </row>
        <row r="6406">
          <cell r="S6406">
            <v>800000</v>
          </cell>
        </row>
        <row r="6407">
          <cell r="S6407">
            <v>2791872.22</v>
          </cell>
        </row>
        <row r="6408">
          <cell r="S6408">
            <v>224557.11</v>
          </cell>
        </row>
        <row r="6409">
          <cell r="S6409">
            <v>959614.35</v>
          </cell>
        </row>
        <row r="6410">
          <cell r="S6410">
            <v>802222.55</v>
          </cell>
        </row>
        <row r="6411">
          <cell r="S6411">
            <v>3402000</v>
          </cell>
        </row>
        <row r="6412">
          <cell r="S6412">
            <v>784951</v>
          </cell>
        </row>
        <row r="6413">
          <cell r="S6413">
            <v>650000</v>
          </cell>
        </row>
        <row r="6414">
          <cell r="S6414">
            <v>499965.4</v>
          </cell>
        </row>
        <row r="6415">
          <cell r="S6415">
            <v>2676000</v>
          </cell>
        </row>
        <row r="6416">
          <cell r="S6416">
            <v>1999999.44</v>
          </cell>
        </row>
        <row r="6417">
          <cell r="S6417">
            <v>1319860.29</v>
          </cell>
        </row>
        <row r="6418">
          <cell r="S6418">
            <v>2112000</v>
          </cell>
        </row>
        <row r="6419">
          <cell r="S6419">
            <v>1999790</v>
          </cell>
        </row>
        <row r="6420">
          <cell r="S6420">
            <v>519471.67</v>
          </cell>
        </row>
        <row r="6421">
          <cell r="S6421">
            <v>1188540</v>
          </cell>
        </row>
        <row r="6422">
          <cell r="S6422">
            <v>565752.39</v>
          </cell>
        </row>
        <row r="6423">
          <cell r="S6423">
            <v>200206</v>
          </cell>
        </row>
        <row r="6424">
          <cell r="S6424">
            <v>1210000</v>
          </cell>
        </row>
        <row r="6425">
          <cell r="S6425">
            <v>383880.75</v>
          </cell>
        </row>
        <row r="6426">
          <cell r="S6426">
            <v>650566.1</v>
          </cell>
        </row>
        <row r="6427">
          <cell r="S6427">
            <v>300000</v>
          </cell>
        </row>
        <row r="6428">
          <cell r="S6428">
            <v>400545</v>
          </cell>
        </row>
        <row r="6429">
          <cell r="S6429">
            <v>477994</v>
          </cell>
        </row>
        <row r="6430">
          <cell r="S6430">
            <v>388089.32</v>
          </cell>
        </row>
        <row r="6431">
          <cell r="S6431">
            <v>595341.14</v>
          </cell>
        </row>
        <row r="6432">
          <cell r="S6432">
            <v>1204488.29</v>
          </cell>
        </row>
        <row r="6433">
          <cell r="S6433">
            <v>3923056.04</v>
          </cell>
        </row>
        <row r="6434">
          <cell r="S6434">
            <v>462529.2</v>
          </cell>
        </row>
        <row r="6435">
          <cell r="S6435">
            <v>859886.63</v>
          </cell>
        </row>
        <row r="6436">
          <cell r="S6436">
            <v>372600</v>
          </cell>
        </row>
        <row r="6437">
          <cell r="S6437">
            <v>668420.21</v>
          </cell>
        </row>
        <row r="6438">
          <cell r="S6438">
            <v>374679.45</v>
          </cell>
        </row>
        <row r="6439">
          <cell r="S6439">
            <v>455038</v>
          </cell>
        </row>
        <row r="6440">
          <cell r="S6440">
            <v>254683</v>
          </cell>
        </row>
        <row r="6441">
          <cell r="S6441">
            <v>1445000</v>
          </cell>
        </row>
        <row r="6442">
          <cell r="S6442">
            <v>1819602</v>
          </cell>
        </row>
        <row r="6443">
          <cell r="S6443">
            <v>728035</v>
          </cell>
        </row>
        <row r="6444">
          <cell r="S6444">
            <v>179804</v>
          </cell>
        </row>
        <row r="6445">
          <cell r="S6445">
            <v>274836.75</v>
          </cell>
        </row>
        <row r="6446">
          <cell r="S6446">
            <v>880000</v>
          </cell>
        </row>
        <row r="6447">
          <cell r="S6447">
            <v>371045.72</v>
          </cell>
        </row>
        <row r="6448">
          <cell r="S6448">
            <v>1696944.46</v>
          </cell>
        </row>
        <row r="6449">
          <cell r="S6449">
            <v>1673524.62</v>
          </cell>
        </row>
        <row r="6450">
          <cell r="S6450">
            <v>686439.84</v>
          </cell>
        </row>
        <row r="6451">
          <cell r="S6451">
            <v>1398436.01</v>
          </cell>
        </row>
        <row r="6452">
          <cell r="S6452">
            <v>468747</v>
          </cell>
        </row>
        <row r="6453">
          <cell r="S6453">
            <v>400758.46</v>
          </cell>
        </row>
        <row r="6454">
          <cell r="S6454">
            <v>764905.99</v>
          </cell>
        </row>
        <row r="6455">
          <cell r="S6455">
            <v>447916.71</v>
          </cell>
        </row>
        <row r="6456">
          <cell r="S6456">
            <v>394008.28</v>
          </cell>
        </row>
        <row r="6457">
          <cell r="S6457">
            <v>357277.95</v>
          </cell>
        </row>
        <row r="6458">
          <cell r="S6458">
            <v>200619</v>
          </cell>
        </row>
        <row r="6459">
          <cell r="S6459">
            <v>1352559.74</v>
          </cell>
        </row>
        <row r="6460">
          <cell r="S6460">
            <v>141000</v>
          </cell>
        </row>
        <row r="6461">
          <cell r="S6461">
            <v>177600</v>
          </cell>
        </row>
        <row r="6462">
          <cell r="S6462">
            <v>1121086.18</v>
          </cell>
        </row>
        <row r="6463">
          <cell r="S6463">
            <v>160445</v>
          </cell>
        </row>
        <row r="6464">
          <cell r="S6464">
            <v>100298</v>
          </cell>
        </row>
        <row r="6465">
          <cell r="S6465">
            <v>1311732.81</v>
          </cell>
        </row>
        <row r="6466">
          <cell r="S6466">
            <v>1261678</v>
          </cell>
        </row>
        <row r="6467">
          <cell r="S6467">
            <v>733317.73</v>
          </cell>
        </row>
        <row r="6468">
          <cell r="S6468">
            <v>500000</v>
          </cell>
        </row>
        <row r="6469">
          <cell r="S6469">
            <v>229924.2</v>
          </cell>
        </row>
        <row r="6470">
          <cell r="S6470">
            <v>1324824</v>
          </cell>
        </row>
        <row r="6471">
          <cell r="S6471">
            <v>2322000</v>
          </cell>
        </row>
        <row r="6472">
          <cell r="S6472">
            <v>796072.49</v>
          </cell>
        </row>
        <row r="6473">
          <cell r="S6473">
            <v>1001552.82</v>
          </cell>
        </row>
        <row r="6474">
          <cell r="S6474">
            <v>4577131</v>
          </cell>
        </row>
        <row r="6475">
          <cell r="S6475">
            <v>1448411.27</v>
          </cell>
        </row>
        <row r="6476">
          <cell r="S6476">
            <v>124941.08</v>
          </cell>
        </row>
        <row r="6477">
          <cell r="S6477">
            <v>3604148.71</v>
          </cell>
        </row>
        <row r="6478">
          <cell r="S6478">
            <v>1529518.78</v>
          </cell>
        </row>
        <row r="6479">
          <cell r="S6479">
            <v>381652</v>
          </cell>
        </row>
        <row r="6480">
          <cell r="S6480">
            <v>932713.74</v>
          </cell>
        </row>
        <row r="6481">
          <cell r="S6481">
            <v>295000</v>
          </cell>
        </row>
        <row r="6482">
          <cell r="S6482">
            <v>380200.7</v>
          </cell>
        </row>
        <row r="6483">
          <cell r="S6483">
            <v>217065.01</v>
          </cell>
        </row>
        <row r="6484">
          <cell r="S6484">
            <v>1766000</v>
          </cell>
        </row>
        <row r="6485">
          <cell r="S6485">
            <v>887521.75</v>
          </cell>
        </row>
        <row r="6486">
          <cell r="S6486">
            <v>364010.23999999999</v>
          </cell>
        </row>
        <row r="6487">
          <cell r="S6487">
            <v>430622</v>
          </cell>
        </row>
        <row r="6488">
          <cell r="S6488">
            <v>1357933</v>
          </cell>
          <cell r="BB6488" t="str">
            <v>Rød</v>
          </cell>
        </row>
        <row r="6489">
          <cell r="S6489">
            <v>2141046</v>
          </cell>
        </row>
        <row r="6490">
          <cell r="S6490">
            <v>373859</v>
          </cell>
        </row>
        <row r="6491">
          <cell r="S6491">
            <v>131193.87</v>
          </cell>
        </row>
        <row r="6492">
          <cell r="S6492">
            <v>1016455.76</v>
          </cell>
        </row>
        <row r="6493">
          <cell r="S6493">
            <v>359649</v>
          </cell>
        </row>
        <row r="6494">
          <cell r="S6494">
            <v>391949.95</v>
          </cell>
        </row>
        <row r="6495">
          <cell r="S6495">
            <v>709999.92</v>
          </cell>
        </row>
        <row r="6496">
          <cell r="S6496">
            <v>1581869.37</v>
          </cell>
        </row>
        <row r="6497">
          <cell r="S6497">
            <v>1313099.8700000001</v>
          </cell>
        </row>
        <row r="6498">
          <cell r="S6498">
            <v>97969.73</v>
          </cell>
        </row>
        <row r="6499">
          <cell r="S6499">
            <v>599708</v>
          </cell>
        </row>
        <row r="6500">
          <cell r="S6500">
            <v>378000</v>
          </cell>
        </row>
        <row r="6501">
          <cell r="S6501">
            <v>1200000</v>
          </cell>
        </row>
        <row r="6502">
          <cell r="S6502">
            <v>1980000</v>
          </cell>
        </row>
        <row r="6503">
          <cell r="S6503">
            <v>540302</v>
          </cell>
        </row>
        <row r="6504">
          <cell r="S6504">
            <v>1214824.7</v>
          </cell>
        </row>
        <row r="6505">
          <cell r="S6505">
            <v>511578.89</v>
          </cell>
        </row>
        <row r="6506">
          <cell r="S6506">
            <v>1719446.99</v>
          </cell>
        </row>
        <row r="6507">
          <cell r="S6507">
            <v>2016000</v>
          </cell>
        </row>
        <row r="6508">
          <cell r="S6508">
            <v>6299276.5</v>
          </cell>
        </row>
        <row r="6509">
          <cell r="S6509">
            <v>221085</v>
          </cell>
        </row>
        <row r="6510">
          <cell r="S6510">
            <v>3322005.11</v>
          </cell>
        </row>
        <row r="6511">
          <cell r="S6511">
            <v>219000</v>
          </cell>
        </row>
        <row r="6512">
          <cell r="S6512">
            <v>10759.5</v>
          </cell>
        </row>
        <row r="6513">
          <cell r="S6513">
            <v>697614</v>
          </cell>
        </row>
        <row r="6514">
          <cell r="S6514">
            <v>1874340</v>
          </cell>
        </row>
        <row r="6515">
          <cell r="S6515">
            <v>753823</v>
          </cell>
        </row>
        <row r="6516">
          <cell r="S6516">
            <v>1550117</v>
          </cell>
        </row>
        <row r="6517">
          <cell r="S6517">
            <v>1918537.53</v>
          </cell>
        </row>
        <row r="6518">
          <cell r="S6518">
            <v>864123.09</v>
          </cell>
        </row>
        <row r="6519">
          <cell r="S6519">
            <v>993276</v>
          </cell>
        </row>
        <row r="6520">
          <cell r="S6520">
            <v>249858</v>
          </cell>
        </row>
        <row r="6521">
          <cell r="S6521">
            <v>3141179</v>
          </cell>
        </row>
        <row r="6522">
          <cell r="S6522">
            <v>996187</v>
          </cell>
        </row>
        <row r="6523">
          <cell r="S6523">
            <v>3000</v>
          </cell>
        </row>
        <row r="6524">
          <cell r="S6524">
            <v>889714.98</v>
          </cell>
        </row>
        <row r="6525">
          <cell r="S6525">
            <v>360000</v>
          </cell>
        </row>
        <row r="6526">
          <cell r="S6526">
            <v>1309218</v>
          </cell>
        </row>
        <row r="6527">
          <cell r="S6527">
            <v>1174831</v>
          </cell>
        </row>
        <row r="6528">
          <cell r="S6528">
            <v>2100000</v>
          </cell>
        </row>
        <row r="6529">
          <cell r="S6529">
            <v>1860754</v>
          </cell>
        </row>
        <row r="6530">
          <cell r="S6530">
            <v>918569</v>
          </cell>
        </row>
        <row r="6531">
          <cell r="S6531">
            <v>1890000</v>
          </cell>
        </row>
        <row r="6532">
          <cell r="S6532">
            <v>599998</v>
          </cell>
        </row>
        <row r="6533">
          <cell r="S6533">
            <v>398791.38</v>
          </cell>
        </row>
        <row r="6534">
          <cell r="S6534">
            <v>797039</v>
          </cell>
        </row>
        <row r="6535">
          <cell r="S6535">
            <v>179720.03</v>
          </cell>
        </row>
        <row r="6536">
          <cell r="S6536">
            <v>1235427</v>
          </cell>
        </row>
        <row r="6537">
          <cell r="S6537">
            <v>3780000</v>
          </cell>
        </row>
        <row r="6538">
          <cell r="S6538">
            <v>699332.95</v>
          </cell>
        </row>
        <row r="6539">
          <cell r="S6539">
            <v>1058828</v>
          </cell>
        </row>
        <row r="6540">
          <cell r="S6540">
            <v>402608.05</v>
          </cell>
        </row>
        <row r="6541">
          <cell r="S6541">
            <v>2063123.7</v>
          </cell>
        </row>
        <row r="6542">
          <cell r="S6542">
            <v>365000</v>
          </cell>
        </row>
        <row r="6543">
          <cell r="S6543">
            <v>2232743.04</v>
          </cell>
        </row>
        <row r="6544">
          <cell r="S6544">
            <v>1050000</v>
          </cell>
        </row>
        <row r="6545">
          <cell r="S6545">
            <v>348000</v>
          </cell>
        </row>
        <row r="6546">
          <cell r="S6546">
            <v>0</v>
          </cell>
        </row>
        <row r="6547">
          <cell r="S6547">
            <v>893715</v>
          </cell>
        </row>
        <row r="6548">
          <cell r="S6548">
            <v>2505807.7999999998</v>
          </cell>
        </row>
        <row r="6549">
          <cell r="S6549">
            <v>1017845.99</v>
          </cell>
        </row>
        <row r="6550">
          <cell r="S6550">
            <v>598902.66</v>
          </cell>
        </row>
        <row r="6551">
          <cell r="S6551">
            <v>2199127</v>
          </cell>
        </row>
        <row r="6552">
          <cell r="S6552">
            <v>2574503</v>
          </cell>
        </row>
        <row r="6553">
          <cell r="S6553">
            <v>2992034.28</v>
          </cell>
        </row>
        <row r="6554">
          <cell r="S6554">
            <v>1050000</v>
          </cell>
        </row>
        <row r="6555">
          <cell r="S6555">
            <v>452381.35</v>
          </cell>
        </row>
        <row r="6556">
          <cell r="S6556">
            <v>197974.39999999999</v>
          </cell>
        </row>
        <row r="6557">
          <cell r="S6557">
            <v>424042.53</v>
          </cell>
        </row>
        <row r="6558">
          <cell r="S6558">
            <v>234263</v>
          </cell>
        </row>
        <row r="6559">
          <cell r="S6559">
            <v>1800000</v>
          </cell>
        </row>
        <row r="6560">
          <cell r="S6560">
            <v>134111</v>
          </cell>
        </row>
        <row r="6561">
          <cell r="S6561">
            <v>1400871.24</v>
          </cell>
        </row>
        <row r="6562">
          <cell r="S6562">
            <v>657931.24</v>
          </cell>
        </row>
        <row r="6563">
          <cell r="S6563">
            <v>147769</v>
          </cell>
        </row>
        <row r="6564">
          <cell r="S6564">
            <v>804989.39</v>
          </cell>
        </row>
        <row r="6565">
          <cell r="S6565">
            <v>77486.600000000006</v>
          </cell>
        </row>
        <row r="6566">
          <cell r="S6566">
            <v>199819</v>
          </cell>
        </row>
        <row r="6567">
          <cell r="S6567">
            <v>1179080.98</v>
          </cell>
        </row>
        <row r="6568">
          <cell r="S6568">
            <v>600000</v>
          </cell>
        </row>
        <row r="6569">
          <cell r="S6569">
            <v>1737387.2</v>
          </cell>
        </row>
        <row r="6570">
          <cell r="S6570">
            <v>390077</v>
          </cell>
        </row>
        <row r="6571">
          <cell r="S6571">
            <v>605336.19999999995</v>
          </cell>
        </row>
        <row r="6572">
          <cell r="S6572">
            <v>1548000</v>
          </cell>
        </row>
        <row r="6573">
          <cell r="S6573">
            <v>312097</v>
          </cell>
        </row>
        <row r="6574">
          <cell r="S6574">
            <v>1043297</v>
          </cell>
        </row>
        <row r="6575">
          <cell r="S6575">
            <v>320663</v>
          </cell>
        </row>
        <row r="6576">
          <cell r="S6576">
            <v>1616581.43</v>
          </cell>
        </row>
        <row r="6577">
          <cell r="S6577">
            <v>1048158.41</v>
          </cell>
        </row>
        <row r="6578">
          <cell r="S6578">
            <v>446426.46</v>
          </cell>
        </row>
        <row r="6579">
          <cell r="S6579">
            <v>2706000</v>
          </cell>
        </row>
        <row r="6580">
          <cell r="S6580">
            <v>1800000</v>
          </cell>
        </row>
        <row r="6581">
          <cell r="S6581">
            <v>1056000</v>
          </cell>
        </row>
        <row r="6582">
          <cell r="S6582">
            <v>991302.97</v>
          </cell>
        </row>
        <row r="6583">
          <cell r="S6583">
            <v>2288.44</v>
          </cell>
        </row>
        <row r="6584">
          <cell r="S6584">
            <v>206441</v>
          </cell>
        </row>
        <row r="6585">
          <cell r="S6585">
            <v>3144000</v>
          </cell>
        </row>
        <row r="6586">
          <cell r="S6586">
            <v>3146.7</v>
          </cell>
        </row>
        <row r="6587">
          <cell r="S6587">
            <v>1083334</v>
          </cell>
        </row>
        <row r="6588">
          <cell r="S6588">
            <v>1722924</v>
          </cell>
        </row>
        <row r="6589">
          <cell r="S6589">
            <v>1710000</v>
          </cell>
        </row>
        <row r="6590">
          <cell r="S6590">
            <v>1494000</v>
          </cell>
        </row>
        <row r="6591">
          <cell r="S6591">
            <v>561254.92000000004</v>
          </cell>
        </row>
        <row r="6592">
          <cell r="S6592">
            <v>88266.62</v>
          </cell>
        </row>
        <row r="6593">
          <cell r="S6593">
            <v>813742</v>
          </cell>
        </row>
        <row r="6594">
          <cell r="S6594">
            <v>1542000</v>
          </cell>
        </row>
        <row r="6595">
          <cell r="S6595">
            <v>684585.8</v>
          </cell>
        </row>
        <row r="6596">
          <cell r="S6596">
            <v>2603505</v>
          </cell>
        </row>
        <row r="6597">
          <cell r="S6597">
            <v>439716.04</v>
          </cell>
        </row>
        <row r="6598">
          <cell r="S6598">
            <v>2191215.9</v>
          </cell>
        </row>
        <row r="6599">
          <cell r="S6599">
            <v>2910000</v>
          </cell>
        </row>
        <row r="6600">
          <cell r="S6600">
            <v>318234.08</v>
          </cell>
        </row>
        <row r="6601">
          <cell r="S6601">
            <v>1369000</v>
          </cell>
        </row>
        <row r="6602">
          <cell r="S6602">
            <v>726509</v>
          </cell>
        </row>
        <row r="6603">
          <cell r="S6603">
            <v>390000</v>
          </cell>
        </row>
        <row r="6604">
          <cell r="S6604">
            <v>550000</v>
          </cell>
        </row>
        <row r="6605">
          <cell r="S6605">
            <v>1646686</v>
          </cell>
        </row>
        <row r="6606">
          <cell r="S6606">
            <v>299970</v>
          </cell>
        </row>
        <row r="6607">
          <cell r="S6607">
            <v>858000</v>
          </cell>
        </row>
        <row r="6608">
          <cell r="S6608">
            <v>2991819.26</v>
          </cell>
        </row>
        <row r="6609">
          <cell r="S6609">
            <v>286022.03000000003</v>
          </cell>
        </row>
        <row r="6610">
          <cell r="S6610">
            <v>780000</v>
          </cell>
        </row>
        <row r="6611">
          <cell r="S6611">
            <v>1578992</v>
          </cell>
        </row>
        <row r="6612">
          <cell r="S6612">
            <v>975555</v>
          </cell>
        </row>
        <row r="6613">
          <cell r="S6613">
            <v>320557.82</v>
          </cell>
        </row>
        <row r="6614">
          <cell r="S6614">
            <v>1197890</v>
          </cell>
        </row>
        <row r="6615">
          <cell r="S6615">
            <v>852581</v>
          </cell>
        </row>
        <row r="6616">
          <cell r="S6616">
            <v>102949.49</v>
          </cell>
        </row>
        <row r="6617">
          <cell r="S6617">
            <v>2088000</v>
          </cell>
        </row>
        <row r="6618">
          <cell r="S6618">
            <v>1646094.5</v>
          </cell>
        </row>
        <row r="6619">
          <cell r="S6619">
            <v>443831</v>
          </cell>
        </row>
        <row r="6620">
          <cell r="S6620">
            <v>1119032</v>
          </cell>
        </row>
        <row r="6621">
          <cell r="S6621">
            <v>666500</v>
          </cell>
        </row>
        <row r="6622">
          <cell r="S6622">
            <v>200000</v>
          </cell>
        </row>
        <row r="6623">
          <cell r="S6623">
            <v>3249971</v>
          </cell>
        </row>
        <row r="6624">
          <cell r="S6624">
            <v>2957721</v>
          </cell>
        </row>
        <row r="6625">
          <cell r="S6625">
            <v>750000</v>
          </cell>
        </row>
        <row r="6626">
          <cell r="S6626">
            <v>501240</v>
          </cell>
        </row>
        <row r="6627">
          <cell r="S6627">
            <v>3402000</v>
          </cell>
        </row>
        <row r="6628">
          <cell r="S6628">
            <v>1557557.31</v>
          </cell>
        </row>
        <row r="6629">
          <cell r="S6629">
            <v>85862.5</v>
          </cell>
        </row>
        <row r="6630">
          <cell r="S6630">
            <v>600000</v>
          </cell>
        </row>
        <row r="6631">
          <cell r="S6631">
            <v>1086359</v>
          </cell>
        </row>
        <row r="6632">
          <cell r="S6632">
            <v>1300000</v>
          </cell>
        </row>
        <row r="6633">
          <cell r="S6633">
            <v>796552</v>
          </cell>
        </row>
        <row r="6634">
          <cell r="S6634">
            <v>1031448</v>
          </cell>
        </row>
        <row r="6635">
          <cell r="S6635">
            <v>579035.26</v>
          </cell>
        </row>
        <row r="6636">
          <cell r="S6636">
            <v>509017.1</v>
          </cell>
        </row>
        <row r="6637">
          <cell r="S6637">
            <v>1643517.77</v>
          </cell>
        </row>
        <row r="6638">
          <cell r="S6638">
            <v>949961</v>
          </cell>
        </row>
        <row r="6639">
          <cell r="S6639">
            <v>457055.7</v>
          </cell>
        </row>
        <row r="6640">
          <cell r="S6640">
            <v>250623</v>
          </cell>
        </row>
        <row r="6641">
          <cell r="S6641">
            <v>3044496</v>
          </cell>
        </row>
        <row r="6642">
          <cell r="S6642">
            <v>1230700</v>
          </cell>
        </row>
        <row r="6643">
          <cell r="S6643">
            <v>1025941</v>
          </cell>
        </row>
        <row r="6644">
          <cell r="S6644">
            <v>1867930.62</v>
          </cell>
        </row>
        <row r="6645">
          <cell r="S6645">
            <v>291000</v>
          </cell>
        </row>
        <row r="6646">
          <cell r="S6646">
            <v>1994785.55</v>
          </cell>
        </row>
        <row r="6647">
          <cell r="S6647">
            <v>1129345.78</v>
          </cell>
        </row>
        <row r="6648">
          <cell r="S6648">
            <v>185585.48</v>
          </cell>
        </row>
        <row r="6649">
          <cell r="S6649">
            <v>1644605.72</v>
          </cell>
        </row>
        <row r="6650">
          <cell r="S6650">
            <v>5034000</v>
          </cell>
        </row>
        <row r="6651">
          <cell r="S6651">
            <v>3312000</v>
          </cell>
        </row>
        <row r="6652">
          <cell r="S6652">
            <v>577160</v>
          </cell>
        </row>
        <row r="6653">
          <cell r="S6653">
            <v>254688.58</v>
          </cell>
        </row>
        <row r="6654">
          <cell r="S6654">
            <v>3630000</v>
          </cell>
        </row>
        <row r="6655">
          <cell r="S6655">
            <v>2400000</v>
          </cell>
        </row>
        <row r="6656">
          <cell r="S6656">
            <v>1360119.6</v>
          </cell>
        </row>
        <row r="6657">
          <cell r="S6657">
            <v>267925</v>
          </cell>
        </row>
        <row r="6658">
          <cell r="S6658">
            <v>536744.51</v>
          </cell>
        </row>
        <row r="6659">
          <cell r="S6659">
            <v>1360496.24</v>
          </cell>
        </row>
        <row r="6660">
          <cell r="S6660">
            <v>671601</v>
          </cell>
        </row>
        <row r="6661">
          <cell r="S6661">
            <v>600000</v>
          </cell>
        </row>
        <row r="6662">
          <cell r="S6662">
            <v>3175000</v>
          </cell>
        </row>
        <row r="6663">
          <cell r="S6663">
            <v>299779.28999999998</v>
          </cell>
        </row>
        <row r="6664">
          <cell r="S6664">
            <v>2279089.65</v>
          </cell>
        </row>
        <row r="6665">
          <cell r="S6665">
            <v>1699720.54</v>
          </cell>
        </row>
        <row r="6666">
          <cell r="S6666">
            <v>952596.11</v>
          </cell>
        </row>
        <row r="6667">
          <cell r="S6667">
            <v>1199941.69</v>
          </cell>
        </row>
        <row r="6668">
          <cell r="S6668">
            <v>700000</v>
          </cell>
        </row>
        <row r="6669">
          <cell r="S6669">
            <v>1011092.5</v>
          </cell>
        </row>
        <row r="6670">
          <cell r="S6670">
            <v>26657.97</v>
          </cell>
        </row>
        <row r="6671">
          <cell r="S6671">
            <v>2229001</v>
          </cell>
        </row>
        <row r="6672">
          <cell r="S6672">
            <v>404838.98</v>
          </cell>
        </row>
        <row r="6673">
          <cell r="S6673">
            <v>95000</v>
          </cell>
        </row>
        <row r="6674">
          <cell r="S6674">
            <v>3589212.25</v>
          </cell>
        </row>
        <row r="6675">
          <cell r="S6675">
            <v>41844.769999999997</v>
          </cell>
        </row>
        <row r="6676">
          <cell r="S6676">
            <v>682491</v>
          </cell>
        </row>
        <row r="6677">
          <cell r="S6677">
            <v>2868000</v>
          </cell>
        </row>
        <row r="6678">
          <cell r="S6678">
            <v>949442.92</v>
          </cell>
        </row>
        <row r="6679">
          <cell r="S6679">
            <v>949405.2</v>
          </cell>
        </row>
        <row r="6680">
          <cell r="S6680">
            <v>261188.67</v>
          </cell>
        </row>
        <row r="6681">
          <cell r="S6681">
            <v>1414504</v>
          </cell>
        </row>
        <row r="6682">
          <cell r="S6682">
            <v>98000</v>
          </cell>
        </row>
        <row r="6683">
          <cell r="S6683">
            <v>1418999.27</v>
          </cell>
        </row>
        <row r="6684">
          <cell r="S6684">
            <v>575228.26</v>
          </cell>
        </row>
        <row r="6685">
          <cell r="S6685">
            <v>429897</v>
          </cell>
        </row>
        <row r="6686">
          <cell r="S6686">
            <v>838322</v>
          </cell>
        </row>
        <row r="6687">
          <cell r="S6687">
            <v>810169.97</v>
          </cell>
        </row>
        <row r="6688">
          <cell r="S6688">
            <v>731980</v>
          </cell>
        </row>
        <row r="6689">
          <cell r="S6689">
            <v>794031.93</v>
          </cell>
        </row>
        <row r="6690">
          <cell r="S6690">
            <v>2622871.73</v>
          </cell>
        </row>
        <row r="6691">
          <cell r="S6691">
            <v>2407604.7400000002</v>
          </cell>
        </row>
        <row r="6692">
          <cell r="S6692">
            <v>1369000</v>
          </cell>
        </row>
        <row r="6693">
          <cell r="S6693">
            <v>2736000</v>
          </cell>
        </row>
        <row r="6694">
          <cell r="S6694">
            <v>2661127</v>
          </cell>
        </row>
        <row r="6695">
          <cell r="S6695">
            <v>699999.2</v>
          </cell>
        </row>
        <row r="6696">
          <cell r="S6696">
            <v>0</v>
          </cell>
        </row>
        <row r="6697">
          <cell r="S6697">
            <v>404437.55</v>
          </cell>
          <cell r="BB6697" t="str">
            <v>Rød</v>
          </cell>
        </row>
        <row r="6698">
          <cell r="S6698">
            <v>170199.04000000001</v>
          </cell>
        </row>
        <row r="6699">
          <cell r="S6699">
            <v>782939.6</v>
          </cell>
        </row>
        <row r="6700">
          <cell r="S6700">
            <v>1620000</v>
          </cell>
        </row>
        <row r="6701">
          <cell r="S6701">
            <v>4764000</v>
          </cell>
        </row>
        <row r="6702">
          <cell r="S6702">
            <v>1205690</v>
          </cell>
        </row>
        <row r="6703">
          <cell r="S6703">
            <v>1179900.1499999999</v>
          </cell>
        </row>
        <row r="6704">
          <cell r="S6704">
            <v>4026000</v>
          </cell>
        </row>
        <row r="6705">
          <cell r="S6705">
            <v>3721237.65</v>
          </cell>
        </row>
        <row r="6706">
          <cell r="S6706">
            <v>1090000</v>
          </cell>
        </row>
        <row r="6707">
          <cell r="S6707">
            <v>1300000</v>
          </cell>
        </row>
        <row r="6708">
          <cell r="S6708">
            <v>1494000</v>
          </cell>
        </row>
        <row r="6709">
          <cell r="S6709">
            <v>1745460.6</v>
          </cell>
        </row>
        <row r="6710">
          <cell r="S6710">
            <v>1912715.31</v>
          </cell>
        </row>
        <row r="6711">
          <cell r="S6711">
            <v>1544117</v>
          </cell>
        </row>
        <row r="6712">
          <cell r="S6712">
            <v>1332731</v>
          </cell>
        </row>
        <row r="6713">
          <cell r="S6713">
            <v>668770.75</v>
          </cell>
          <cell r="BB6713" t="str">
            <v>Gul</v>
          </cell>
        </row>
        <row r="6714">
          <cell r="S6714">
            <v>40428.78</v>
          </cell>
        </row>
        <row r="6715">
          <cell r="S6715">
            <v>2593048.69</v>
          </cell>
        </row>
        <row r="6716">
          <cell r="S6716">
            <v>1731998.72</v>
          </cell>
        </row>
        <row r="6717">
          <cell r="S6717">
            <v>699645.18</v>
          </cell>
        </row>
        <row r="6718">
          <cell r="S6718">
            <v>650454.94999999995</v>
          </cell>
        </row>
        <row r="6719">
          <cell r="S6719">
            <v>748702.49</v>
          </cell>
        </row>
        <row r="6720">
          <cell r="S6720">
            <v>3699721.82</v>
          </cell>
        </row>
        <row r="6721">
          <cell r="S6721">
            <v>1121200</v>
          </cell>
          <cell r="BB6721" t="str">
            <v>Gul</v>
          </cell>
        </row>
        <row r="6722">
          <cell r="S6722">
            <v>370000</v>
          </cell>
        </row>
        <row r="6723">
          <cell r="S6723">
            <v>210994.19</v>
          </cell>
        </row>
        <row r="6724">
          <cell r="S6724">
            <v>4968000</v>
          </cell>
        </row>
        <row r="6725">
          <cell r="S6725">
            <v>14874.45</v>
          </cell>
        </row>
        <row r="6726">
          <cell r="S6726">
            <v>901250.69</v>
          </cell>
        </row>
        <row r="6727">
          <cell r="S6727">
            <v>930495.24</v>
          </cell>
        </row>
        <row r="6728">
          <cell r="S6728">
            <v>1970000</v>
          </cell>
        </row>
        <row r="6729">
          <cell r="S6729">
            <v>1591718.41</v>
          </cell>
          <cell r="BB6729" t="str">
            <v>Oransje</v>
          </cell>
        </row>
        <row r="6730">
          <cell r="S6730">
            <v>3336000</v>
          </cell>
        </row>
        <row r="6731">
          <cell r="S6731">
            <v>500000</v>
          </cell>
        </row>
        <row r="6732">
          <cell r="S6732">
            <v>2240800</v>
          </cell>
        </row>
        <row r="6733">
          <cell r="S6733">
            <v>1538394.52</v>
          </cell>
        </row>
        <row r="6734">
          <cell r="S6734">
            <v>2603319.5699999998</v>
          </cell>
        </row>
        <row r="6735">
          <cell r="S6735">
            <v>155000</v>
          </cell>
        </row>
        <row r="6736">
          <cell r="S6736">
            <v>2776888.07</v>
          </cell>
        </row>
        <row r="6737">
          <cell r="S6737">
            <v>2520217</v>
          </cell>
        </row>
        <row r="6738">
          <cell r="S6738">
            <v>1301707.3700000001</v>
          </cell>
          <cell r="BB6738" t="str">
            <v>Rød</v>
          </cell>
        </row>
        <row r="6739">
          <cell r="S6739">
            <v>1439212.04</v>
          </cell>
        </row>
        <row r="6740">
          <cell r="S6740">
            <v>1950000</v>
          </cell>
        </row>
        <row r="6741">
          <cell r="S6741">
            <v>125497.56</v>
          </cell>
        </row>
        <row r="6742">
          <cell r="S6742">
            <v>2166000</v>
          </cell>
        </row>
        <row r="6743">
          <cell r="S6743">
            <v>236971.05</v>
          </cell>
        </row>
        <row r="6744">
          <cell r="S6744">
            <v>3490000</v>
          </cell>
        </row>
        <row r="6745">
          <cell r="S6745">
            <v>2342345.58</v>
          </cell>
        </row>
        <row r="6746">
          <cell r="S6746">
            <v>2849161.6</v>
          </cell>
        </row>
        <row r="6747">
          <cell r="S6747">
            <v>2466000</v>
          </cell>
        </row>
        <row r="6748">
          <cell r="S6748">
            <v>2599999.25</v>
          </cell>
        </row>
        <row r="6749">
          <cell r="S6749">
            <v>428667.02</v>
          </cell>
        </row>
        <row r="6750">
          <cell r="S6750">
            <v>936500</v>
          </cell>
        </row>
        <row r="6751">
          <cell r="S6751">
            <v>3007310</v>
          </cell>
        </row>
        <row r="6752">
          <cell r="S6752">
            <v>869788.55</v>
          </cell>
        </row>
        <row r="6753">
          <cell r="S6753">
            <v>2195030.75</v>
          </cell>
        </row>
        <row r="6754">
          <cell r="S6754">
            <v>4686000</v>
          </cell>
        </row>
        <row r="6755">
          <cell r="S6755">
            <v>770088.49</v>
          </cell>
        </row>
        <row r="6756">
          <cell r="S6756">
            <v>3876593.31</v>
          </cell>
        </row>
        <row r="6757">
          <cell r="S6757">
            <v>1660063.15</v>
          </cell>
        </row>
        <row r="6758">
          <cell r="S6758">
            <v>2482856.84</v>
          </cell>
        </row>
        <row r="6759">
          <cell r="S6759">
            <v>7470143.96</v>
          </cell>
        </row>
        <row r="6760">
          <cell r="S6760">
            <v>6600000</v>
          </cell>
          <cell r="BB6760" t="str">
            <v>Rød</v>
          </cell>
        </row>
        <row r="6761">
          <cell r="S6761">
            <v>478451.13</v>
          </cell>
        </row>
        <row r="6762">
          <cell r="S6762">
            <v>1084142.2</v>
          </cell>
        </row>
        <row r="6763">
          <cell r="S6763">
            <v>1130680.8400000001</v>
          </cell>
        </row>
        <row r="6764">
          <cell r="S6764">
            <v>1719799.68</v>
          </cell>
        </row>
        <row r="6765">
          <cell r="S6765">
            <v>2880271.15</v>
          </cell>
        </row>
        <row r="6766">
          <cell r="S6766">
            <v>1790654.08</v>
          </cell>
        </row>
        <row r="6767">
          <cell r="S6767">
            <v>3828000</v>
          </cell>
        </row>
        <row r="6768">
          <cell r="S6768">
            <v>2200999.92</v>
          </cell>
        </row>
        <row r="6769">
          <cell r="S6769">
            <v>2592211.5099999998</v>
          </cell>
        </row>
        <row r="6770">
          <cell r="S6770">
            <v>2034000</v>
          </cell>
        </row>
        <row r="6771">
          <cell r="S6771">
            <v>650000</v>
          </cell>
        </row>
        <row r="6772">
          <cell r="S6772">
            <v>1886545.76</v>
          </cell>
        </row>
        <row r="6773">
          <cell r="S6773">
            <v>904855.92</v>
          </cell>
        </row>
        <row r="6774">
          <cell r="S6774">
            <v>360000</v>
          </cell>
        </row>
        <row r="6775">
          <cell r="S6775">
            <v>331000</v>
          </cell>
        </row>
        <row r="6776">
          <cell r="S6776">
            <v>438991.7</v>
          </cell>
        </row>
        <row r="6777">
          <cell r="S6777">
            <v>349997.59</v>
          </cell>
        </row>
        <row r="6778">
          <cell r="S6778">
            <v>2739001.16</v>
          </cell>
        </row>
        <row r="6779">
          <cell r="S6779">
            <v>1540993.99</v>
          </cell>
        </row>
        <row r="6780">
          <cell r="S6780">
            <v>2946230.72</v>
          </cell>
        </row>
        <row r="6781">
          <cell r="S6781">
            <v>2280000</v>
          </cell>
        </row>
        <row r="6782">
          <cell r="S6782">
            <v>1405005</v>
          </cell>
        </row>
        <row r="6783">
          <cell r="S6783">
            <v>2910000</v>
          </cell>
        </row>
        <row r="6784">
          <cell r="S6784">
            <v>339774</v>
          </cell>
        </row>
        <row r="6785">
          <cell r="S6785">
            <v>2116633.42</v>
          </cell>
        </row>
        <row r="6786">
          <cell r="S6786">
            <v>646633.37</v>
          </cell>
        </row>
        <row r="6787">
          <cell r="S6787">
            <v>389796.83</v>
          </cell>
        </row>
        <row r="6788">
          <cell r="S6788">
            <v>1770000</v>
          </cell>
        </row>
        <row r="6789">
          <cell r="S6789">
            <v>1200000</v>
          </cell>
          <cell r="BB6789" t="str">
            <v>Rød</v>
          </cell>
        </row>
        <row r="6790">
          <cell r="S6790">
            <v>700000</v>
          </cell>
        </row>
        <row r="6791">
          <cell r="S6791">
            <v>2706000</v>
          </cell>
        </row>
        <row r="6792">
          <cell r="S6792">
            <v>239930.27</v>
          </cell>
        </row>
        <row r="6793">
          <cell r="S6793">
            <v>7109562.9100000001</v>
          </cell>
        </row>
        <row r="6794">
          <cell r="S6794">
            <v>2198528.4500000002</v>
          </cell>
        </row>
        <row r="6795">
          <cell r="S6795">
            <v>3306000</v>
          </cell>
        </row>
        <row r="6796">
          <cell r="S6796">
            <v>300000</v>
          </cell>
        </row>
        <row r="6797">
          <cell r="S6797">
            <v>4121685.98</v>
          </cell>
        </row>
        <row r="6798">
          <cell r="S6798">
            <v>1500000</v>
          </cell>
        </row>
        <row r="6799">
          <cell r="S6799">
            <v>1223601</v>
          </cell>
        </row>
        <row r="6800">
          <cell r="S6800">
            <v>1853144.24</v>
          </cell>
        </row>
        <row r="6801">
          <cell r="S6801">
            <v>6290.05</v>
          </cell>
        </row>
        <row r="6802">
          <cell r="S6802">
            <v>2178950.7400000002</v>
          </cell>
        </row>
        <row r="6803">
          <cell r="S6803">
            <v>211992</v>
          </cell>
        </row>
        <row r="6804">
          <cell r="S6804">
            <v>1854567.43</v>
          </cell>
        </row>
        <row r="6805">
          <cell r="S6805">
            <v>600000</v>
          </cell>
        </row>
        <row r="6806">
          <cell r="S6806">
            <v>3552000</v>
          </cell>
        </row>
        <row r="6807">
          <cell r="S6807">
            <v>2214000</v>
          </cell>
        </row>
        <row r="6808">
          <cell r="S6808">
            <v>840200</v>
          </cell>
        </row>
        <row r="6809">
          <cell r="S6809">
            <v>1293033.9099999999</v>
          </cell>
        </row>
        <row r="6810">
          <cell r="S6810">
            <v>1869328.89</v>
          </cell>
        </row>
        <row r="6811">
          <cell r="S6811">
            <v>834456</v>
          </cell>
        </row>
        <row r="6812">
          <cell r="S6812">
            <v>1424245</v>
          </cell>
          <cell r="BB6812" t="str">
            <v>Rød</v>
          </cell>
        </row>
        <row r="6813">
          <cell r="S6813">
            <v>795263.61</v>
          </cell>
          <cell r="BB6813" t="str">
            <v>Rød</v>
          </cell>
        </row>
        <row r="6814">
          <cell r="S6814">
            <v>1569591.36</v>
          </cell>
        </row>
        <row r="6815">
          <cell r="S6815">
            <v>4218000</v>
          </cell>
        </row>
        <row r="6816">
          <cell r="S6816">
            <v>1346000</v>
          </cell>
        </row>
        <row r="6817">
          <cell r="S6817">
            <v>313874</v>
          </cell>
        </row>
        <row r="6818">
          <cell r="S6818">
            <v>2072269.38</v>
          </cell>
        </row>
        <row r="6819">
          <cell r="S6819">
            <v>319348</v>
          </cell>
        </row>
        <row r="6820">
          <cell r="S6820">
            <v>2141010.1800000002</v>
          </cell>
        </row>
        <row r="6821">
          <cell r="S6821">
            <v>1473801.47</v>
          </cell>
        </row>
        <row r="6822">
          <cell r="S6822">
            <v>3834000</v>
          </cell>
        </row>
        <row r="6823">
          <cell r="S6823">
            <v>677722.63</v>
          </cell>
        </row>
        <row r="6824">
          <cell r="S6824">
            <v>2634000</v>
          </cell>
        </row>
        <row r="6825">
          <cell r="S6825">
            <v>1998418.76</v>
          </cell>
          <cell r="BB6825" t="str">
            <v>Grønn</v>
          </cell>
        </row>
        <row r="6826">
          <cell r="S6826">
            <v>1160974.1299999999</v>
          </cell>
        </row>
        <row r="6827">
          <cell r="S6827">
            <v>1183005.8</v>
          </cell>
        </row>
        <row r="6828">
          <cell r="S6828">
            <v>1208500</v>
          </cell>
        </row>
        <row r="6829">
          <cell r="S6829">
            <v>1592267.16</v>
          </cell>
        </row>
        <row r="6830">
          <cell r="S6830">
            <v>28052.59</v>
          </cell>
          <cell r="BB6830" t="str">
            <v>Grønn</v>
          </cell>
        </row>
        <row r="6831">
          <cell r="S6831">
            <v>3954746.78</v>
          </cell>
        </row>
        <row r="6832">
          <cell r="S6832">
            <v>2849793.38</v>
          </cell>
        </row>
        <row r="6833">
          <cell r="S6833">
            <v>1169496.57</v>
          </cell>
          <cell r="BB6833" t="str">
            <v>Oransje</v>
          </cell>
        </row>
        <row r="6834">
          <cell r="S6834">
            <v>1381401.09</v>
          </cell>
        </row>
        <row r="6835">
          <cell r="S6835">
            <v>3376888.91</v>
          </cell>
        </row>
        <row r="6836">
          <cell r="S6836">
            <v>4626000</v>
          </cell>
        </row>
        <row r="6837">
          <cell r="S6837">
            <v>582414.78</v>
          </cell>
        </row>
        <row r="6838">
          <cell r="S6838">
            <v>2364000</v>
          </cell>
        </row>
        <row r="6839">
          <cell r="S6839">
            <v>603147.74</v>
          </cell>
        </row>
        <row r="6840">
          <cell r="S6840">
            <v>1450000</v>
          </cell>
        </row>
        <row r="6841">
          <cell r="S6841">
            <v>534398.64</v>
          </cell>
        </row>
        <row r="6842">
          <cell r="S6842">
            <v>2185000</v>
          </cell>
        </row>
        <row r="6843">
          <cell r="S6843">
            <v>179203.56</v>
          </cell>
        </row>
        <row r="6844">
          <cell r="S6844">
            <v>3792000</v>
          </cell>
        </row>
        <row r="6845">
          <cell r="S6845">
            <v>2829808.83</v>
          </cell>
        </row>
        <row r="6846">
          <cell r="S6846">
            <v>929427.58</v>
          </cell>
        </row>
        <row r="6847">
          <cell r="S6847">
            <v>1498637.84</v>
          </cell>
        </row>
        <row r="6848">
          <cell r="S6848">
            <v>1494000</v>
          </cell>
        </row>
        <row r="6849">
          <cell r="S6849">
            <v>1565593.74</v>
          </cell>
        </row>
        <row r="6850">
          <cell r="S6850">
            <v>500000</v>
          </cell>
          <cell r="BB6850" t="str">
            <v>Oransje</v>
          </cell>
        </row>
        <row r="6851">
          <cell r="S6851">
            <v>1860000</v>
          </cell>
        </row>
        <row r="6852">
          <cell r="S6852">
            <v>3276088.73</v>
          </cell>
        </row>
        <row r="6853">
          <cell r="S6853">
            <v>1525829.95</v>
          </cell>
        </row>
        <row r="6854">
          <cell r="S6854">
            <v>2106969.88</v>
          </cell>
        </row>
        <row r="6855">
          <cell r="S6855">
            <v>815678.43</v>
          </cell>
        </row>
        <row r="6856">
          <cell r="S6856">
            <v>6420000</v>
          </cell>
        </row>
        <row r="6857">
          <cell r="S6857">
            <v>1260425</v>
          </cell>
        </row>
        <row r="6858">
          <cell r="S6858">
            <v>2574038.5699999998</v>
          </cell>
        </row>
        <row r="6859">
          <cell r="S6859">
            <v>1531362.7</v>
          </cell>
        </row>
        <row r="6860">
          <cell r="S6860">
            <v>516989</v>
          </cell>
          <cell r="BB6860" t="str">
            <v>Rød</v>
          </cell>
        </row>
        <row r="6861">
          <cell r="S6861">
            <v>390903.46</v>
          </cell>
        </row>
        <row r="6862">
          <cell r="S6862">
            <v>1040127.2</v>
          </cell>
        </row>
        <row r="6863">
          <cell r="S6863">
            <v>1236115.08</v>
          </cell>
        </row>
        <row r="6864">
          <cell r="S6864">
            <v>2604000</v>
          </cell>
        </row>
        <row r="6865">
          <cell r="S6865">
            <v>998756.08</v>
          </cell>
        </row>
        <row r="6866">
          <cell r="S6866">
            <v>549675.27</v>
          </cell>
        </row>
        <row r="6867">
          <cell r="S6867">
            <v>2298696.39</v>
          </cell>
        </row>
        <row r="6868">
          <cell r="S6868">
            <v>1610090.3</v>
          </cell>
        </row>
        <row r="6869">
          <cell r="S6869">
            <v>2273845</v>
          </cell>
        </row>
        <row r="6870">
          <cell r="S6870">
            <v>2624681.17</v>
          </cell>
        </row>
        <row r="6871">
          <cell r="S6871">
            <v>3296613.57</v>
          </cell>
        </row>
        <row r="6872">
          <cell r="S6872">
            <v>349859.25</v>
          </cell>
        </row>
        <row r="6873">
          <cell r="S6873">
            <v>755446.96</v>
          </cell>
        </row>
        <row r="6874">
          <cell r="S6874">
            <v>25000</v>
          </cell>
        </row>
        <row r="6875">
          <cell r="S6875">
            <v>855000</v>
          </cell>
        </row>
        <row r="6876">
          <cell r="S6876">
            <v>1982308.79</v>
          </cell>
        </row>
        <row r="6877">
          <cell r="S6877">
            <v>80104.42</v>
          </cell>
        </row>
        <row r="6878">
          <cell r="S6878">
            <v>3152514.13</v>
          </cell>
        </row>
        <row r="6879">
          <cell r="S6879">
            <v>5496000</v>
          </cell>
        </row>
        <row r="6880">
          <cell r="S6880">
            <v>312354.25</v>
          </cell>
          <cell r="BB6880" t="str">
            <v>Rød</v>
          </cell>
        </row>
        <row r="6881">
          <cell r="S6881">
            <v>968000.37</v>
          </cell>
        </row>
        <row r="6882">
          <cell r="S6882">
            <v>1542054.46</v>
          </cell>
        </row>
        <row r="6883">
          <cell r="S6883">
            <v>1100008.1299999999</v>
          </cell>
        </row>
        <row r="6884">
          <cell r="S6884">
            <v>1228063.46</v>
          </cell>
        </row>
        <row r="6885">
          <cell r="S6885">
            <v>226249.07</v>
          </cell>
        </row>
        <row r="6886">
          <cell r="S6886">
            <v>2670000</v>
          </cell>
        </row>
        <row r="6887">
          <cell r="S6887">
            <v>1938000</v>
          </cell>
        </row>
        <row r="6888">
          <cell r="S6888">
            <v>1107452.71</v>
          </cell>
        </row>
        <row r="6889">
          <cell r="S6889">
            <v>2890000</v>
          </cell>
          <cell r="BB6889" t="str">
            <v>Lys grønn</v>
          </cell>
        </row>
        <row r="6890">
          <cell r="S6890">
            <v>2599610.7999999998</v>
          </cell>
        </row>
        <row r="6891">
          <cell r="S6891">
            <v>1698000</v>
          </cell>
        </row>
        <row r="6892">
          <cell r="S6892">
            <v>255000.85</v>
          </cell>
        </row>
        <row r="6893">
          <cell r="S6893">
            <v>389760.52</v>
          </cell>
        </row>
        <row r="6894">
          <cell r="S6894">
            <v>212900</v>
          </cell>
        </row>
        <row r="6895">
          <cell r="S6895">
            <v>1080400</v>
          </cell>
        </row>
        <row r="6896">
          <cell r="S6896">
            <v>4128000</v>
          </cell>
        </row>
        <row r="6897">
          <cell r="S6897">
            <v>681251</v>
          </cell>
        </row>
        <row r="6898">
          <cell r="S6898">
            <v>692585.69</v>
          </cell>
        </row>
        <row r="6899">
          <cell r="S6899">
            <v>699000</v>
          </cell>
          <cell r="BB6899" t="str">
            <v>Rød</v>
          </cell>
        </row>
        <row r="6900">
          <cell r="S6900">
            <v>370000</v>
          </cell>
        </row>
        <row r="6901">
          <cell r="S6901">
            <v>750011.43</v>
          </cell>
        </row>
        <row r="6902">
          <cell r="S6902">
            <v>129197.69</v>
          </cell>
        </row>
        <row r="6903">
          <cell r="S6903">
            <v>1540000</v>
          </cell>
        </row>
        <row r="6904">
          <cell r="S6904">
            <v>2556000</v>
          </cell>
        </row>
        <row r="6905">
          <cell r="S6905">
            <v>1192502.1299999999</v>
          </cell>
        </row>
        <row r="6906">
          <cell r="S6906">
            <v>142000</v>
          </cell>
        </row>
        <row r="6907">
          <cell r="S6907">
            <v>200000</v>
          </cell>
        </row>
        <row r="6908">
          <cell r="S6908">
            <v>6300000</v>
          </cell>
          <cell r="BB6908" t="str">
            <v>Oransje</v>
          </cell>
        </row>
        <row r="6909">
          <cell r="S6909">
            <v>2027618.67</v>
          </cell>
        </row>
        <row r="6910">
          <cell r="S6910">
            <v>243729</v>
          </cell>
          <cell r="BB6910" t="str">
            <v>Rød</v>
          </cell>
        </row>
        <row r="6911">
          <cell r="S6911">
            <v>2019458.53</v>
          </cell>
        </row>
        <row r="6912">
          <cell r="S6912">
            <v>1060000</v>
          </cell>
          <cell r="BB6912" t="str">
            <v>Grønn</v>
          </cell>
        </row>
        <row r="6913">
          <cell r="S6913">
            <v>1050000</v>
          </cell>
        </row>
        <row r="6914">
          <cell r="S6914">
            <v>1626000</v>
          </cell>
        </row>
        <row r="6915">
          <cell r="S6915">
            <v>1692513.24</v>
          </cell>
        </row>
        <row r="6916">
          <cell r="S6916">
            <v>1854000</v>
          </cell>
        </row>
        <row r="6917">
          <cell r="S6917">
            <v>3684422</v>
          </cell>
        </row>
        <row r="6918">
          <cell r="S6918">
            <v>684314.63</v>
          </cell>
        </row>
        <row r="6919">
          <cell r="S6919">
            <v>1522495.78</v>
          </cell>
        </row>
        <row r="6920">
          <cell r="S6920">
            <v>800000</v>
          </cell>
        </row>
        <row r="6921">
          <cell r="S6921">
            <v>268176.21000000002</v>
          </cell>
        </row>
        <row r="6922">
          <cell r="S6922">
            <v>2044210.38</v>
          </cell>
        </row>
        <row r="6923">
          <cell r="S6923">
            <v>2310000</v>
          </cell>
        </row>
        <row r="6924">
          <cell r="S6924">
            <v>2670000</v>
          </cell>
        </row>
        <row r="6925">
          <cell r="S6925">
            <v>660998.81999999995</v>
          </cell>
        </row>
        <row r="6926">
          <cell r="S6926">
            <v>3337722.16</v>
          </cell>
        </row>
        <row r="6927">
          <cell r="S6927">
            <v>2004000</v>
          </cell>
        </row>
        <row r="6928">
          <cell r="S6928">
            <v>485900</v>
          </cell>
        </row>
        <row r="6929">
          <cell r="S6929">
            <v>500000</v>
          </cell>
          <cell r="BB6929" t="str">
            <v>Rød</v>
          </cell>
        </row>
        <row r="6930">
          <cell r="S6930">
            <v>1832911.96</v>
          </cell>
        </row>
        <row r="6931">
          <cell r="S6931">
            <v>5808000</v>
          </cell>
        </row>
        <row r="6932">
          <cell r="S6932">
            <v>269721.75</v>
          </cell>
        </row>
        <row r="6933">
          <cell r="S6933">
            <v>1800000</v>
          </cell>
        </row>
        <row r="6934">
          <cell r="S6934">
            <v>1225852.42</v>
          </cell>
        </row>
        <row r="6935">
          <cell r="S6935">
            <v>9762000</v>
          </cell>
        </row>
        <row r="6936">
          <cell r="S6936">
            <v>1745876.32</v>
          </cell>
        </row>
        <row r="6937">
          <cell r="S6937">
            <v>562361.18999999994</v>
          </cell>
        </row>
        <row r="6938">
          <cell r="S6938">
            <v>999736.73</v>
          </cell>
        </row>
        <row r="6939">
          <cell r="S6939">
            <v>4152000</v>
          </cell>
        </row>
        <row r="6940">
          <cell r="S6940">
            <v>1065783.67</v>
          </cell>
        </row>
        <row r="6941">
          <cell r="S6941">
            <v>1999224</v>
          </cell>
        </row>
        <row r="6942">
          <cell r="S6942">
            <v>3512711.7</v>
          </cell>
        </row>
        <row r="6943">
          <cell r="S6943">
            <v>3516000</v>
          </cell>
        </row>
        <row r="6944">
          <cell r="S6944">
            <v>851149.08</v>
          </cell>
        </row>
        <row r="6945">
          <cell r="S6945">
            <v>2889610.04</v>
          </cell>
        </row>
        <row r="6946">
          <cell r="S6946">
            <v>1752000</v>
          </cell>
        </row>
        <row r="6947">
          <cell r="S6947">
            <v>2752000</v>
          </cell>
        </row>
        <row r="6948">
          <cell r="S6948">
            <v>491659.06</v>
          </cell>
        </row>
        <row r="6949">
          <cell r="S6949">
            <v>1324000</v>
          </cell>
        </row>
        <row r="6950">
          <cell r="S6950">
            <v>2442000</v>
          </cell>
        </row>
        <row r="6951">
          <cell r="S6951">
            <v>2037020.37</v>
          </cell>
        </row>
        <row r="6952">
          <cell r="S6952">
            <v>560271.56999999995</v>
          </cell>
        </row>
        <row r="6953">
          <cell r="S6953">
            <v>3389356.16</v>
          </cell>
        </row>
        <row r="6954">
          <cell r="S6954">
            <v>1008500</v>
          </cell>
        </row>
        <row r="6955">
          <cell r="S6955">
            <v>2492199.63</v>
          </cell>
        </row>
        <row r="6956">
          <cell r="S6956">
            <v>1249000</v>
          </cell>
        </row>
        <row r="6957">
          <cell r="S6957">
            <v>2290642.63</v>
          </cell>
        </row>
        <row r="6958">
          <cell r="S6958">
            <v>2544000</v>
          </cell>
        </row>
        <row r="6959">
          <cell r="S6959">
            <v>1846890.92</v>
          </cell>
        </row>
        <row r="6960">
          <cell r="S6960">
            <v>1646280.2</v>
          </cell>
        </row>
        <row r="6961">
          <cell r="S6961">
            <v>400749.49</v>
          </cell>
        </row>
        <row r="6962">
          <cell r="S6962">
            <v>650219.04</v>
          </cell>
        </row>
        <row r="6963">
          <cell r="S6963">
            <v>332698.03999999998</v>
          </cell>
        </row>
        <row r="6964">
          <cell r="S6964">
            <v>665925</v>
          </cell>
        </row>
        <row r="6965">
          <cell r="S6965">
            <v>1892823.1</v>
          </cell>
        </row>
        <row r="6966">
          <cell r="S6966">
            <v>2605148.46</v>
          </cell>
        </row>
        <row r="6967">
          <cell r="S6967">
            <v>391395.35</v>
          </cell>
        </row>
        <row r="6968">
          <cell r="S6968">
            <v>702906.15</v>
          </cell>
        </row>
        <row r="6969">
          <cell r="S6969">
            <v>500000</v>
          </cell>
        </row>
        <row r="6970">
          <cell r="S6970">
            <v>923251.08</v>
          </cell>
        </row>
        <row r="6971">
          <cell r="S6971">
            <v>1643300.12</v>
          </cell>
        </row>
        <row r="6972">
          <cell r="S6972">
            <v>1049004</v>
          </cell>
        </row>
        <row r="6973">
          <cell r="S6973">
            <v>446824</v>
          </cell>
        </row>
        <row r="6974">
          <cell r="S6974">
            <v>315998.84999999998</v>
          </cell>
        </row>
        <row r="6975">
          <cell r="S6975">
            <v>744890</v>
          </cell>
        </row>
        <row r="6976">
          <cell r="S6976">
            <v>2364000</v>
          </cell>
        </row>
        <row r="6977">
          <cell r="S6977">
            <v>1135103.48</v>
          </cell>
        </row>
        <row r="6978">
          <cell r="S6978">
            <v>3477823.8</v>
          </cell>
        </row>
        <row r="6979">
          <cell r="S6979">
            <v>331262.5</v>
          </cell>
        </row>
        <row r="6980">
          <cell r="S6980">
            <v>1541396.97</v>
          </cell>
        </row>
        <row r="6981">
          <cell r="S6981">
            <v>2430000</v>
          </cell>
        </row>
        <row r="6982">
          <cell r="S6982">
            <v>548288.59</v>
          </cell>
        </row>
        <row r="6983">
          <cell r="S6983">
            <v>437033.4</v>
          </cell>
        </row>
        <row r="6984">
          <cell r="S6984">
            <v>1182042</v>
          </cell>
        </row>
        <row r="6985">
          <cell r="S6985">
            <v>2244000</v>
          </cell>
        </row>
        <row r="6986">
          <cell r="S6986">
            <v>185000</v>
          </cell>
        </row>
        <row r="6987">
          <cell r="S6987">
            <v>401223</v>
          </cell>
          <cell r="BB6987" t="str">
            <v>Gul</v>
          </cell>
        </row>
        <row r="6988">
          <cell r="S6988">
            <v>743063.61</v>
          </cell>
        </row>
        <row r="6989">
          <cell r="S6989">
            <v>1999619.02</v>
          </cell>
        </row>
        <row r="6990">
          <cell r="S6990">
            <v>500000</v>
          </cell>
        </row>
        <row r="6991">
          <cell r="S6991">
            <v>1342358.35</v>
          </cell>
        </row>
        <row r="6992">
          <cell r="S6992">
            <v>152096.28</v>
          </cell>
        </row>
        <row r="6993">
          <cell r="S6993">
            <v>1124942</v>
          </cell>
          <cell r="BB6993" t="str">
            <v>Rød</v>
          </cell>
        </row>
        <row r="6994">
          <cell r="S6994">
            <v>3670831.81</v>
          </cell>
        </row>
        <row r="6995">
          <cell r="S6995">
            <v>124809.64</v>
          </cell>
        </row>
        <row r="6996">
          <cell r="S6996">
            <v>1102733.9099999999</v>
          </cell>
        </row>
        <row r="6997">
          <cell r="S6997">
            <v>755678.16</v>
          </cell>
        </row>
        <row r="6998">
          <cell r="S6998">
            <v>5993796.3600000003</v>
          </cell>
        </row>
        <row r="6999">
          <cell r="S6999">
            <v>1297405</v>
          </cell>
          <cell r="BB6999" t="str">
            <v>Rød</v>
          </cell>
        </row>
        <row r="7000">
          <cell r="S7000">
            <v>1932000</v>
          </cell>
        </row>
        <row r="7001">
          <cell r="S7001">
            <v>235585</v>
          </cell>
        </row>
        <row r="7002">
          <cell r="S7002">
            <v>178190.18</v>
          </cell>
        </row>
        <row r="7003">
          <cell r="S7003">
            <v>127628.39</v>
          </cell>
          <cell r="BB7003" t="str">
            <v>Rød</v>
          </cell>
        </row>
        <row r="7004">
          <cell r="S7004">
            <v>1580000</v>
          </cell>
        </row>
        <row r="7005">
          <cell r="S7005">
            <v>1851292.3</v>
          </cell>
        </row>
        <row r="7006">
          <cell r="S7006">
            <v>765436.77</v>
          </cell>
          <cell r="BB7006" t="str">
            <v>Grønn</v>
          </cell>
        </row>
        <row r="7007">
          <cell r="S7007">
            <v>1293132.3999999999</v>
          </cell>
        </row>
        <row r="7008">
          <cell r="S7008">
            <v>6044087.5</v>
          </cell>
          <cell r="BB7008" t="str">
            <v>Rød</v>
          </cell>
        </row>
        <row r="7009">
          <cell r="S7009">
            <v>119564</v>
          </cell>
          <cell r="BB7009" t="str">
            <v>Grønn</v>
          </cell>
        </row>
        <row r="7010">
          <cell r="S7010">
            <v>2349595.5</v>
          </cell>
        </row>
        <row r="7011">
          <cell r="S7011">
            <v>1677888.26</v>
          </cell>
        </row>
        <row r="7012">
          <cell r="S7012">
            <v>515869.64</v>
          </cell>
        </row>
        <row r="7013">
          <cell r="S7013">
            <v>1050384.71</v>
          </cell>
          <cell r="BB7013" t="str">
            <v>Oransje</v>
          </cell>
        </row>
        <row r="7014">
          <cell r="S7014">
            <v>2199944.59</v>
          </cell>
        </row>
        <row r="7015">
          <cell r="S7015">
            <v>2898683.61</v>
          </cell>
        </row>
        <row r="7016">
          <cell r="S7016">
            <v>2100000</v>
          </cell>
          <cell r="BB7016" t="str">
            <v>Rød</v>
          </cell>
        </row>
        <row r="7017">
          <cell r="S7017">
            <v>1519000.07</v>
          </cell>
        </row>
        <row r="7018">
          <cell r="S7018">
            <v>343455.79</v>
          </cell>
          <cell r="BB7018" t="str">
            <v>Oransje</v>
          </cell>
        </row>
        <row r="7019">
          <cell r="S7019">
            <v>1926825.94</v>
          </cell>
          <cell r="BB7019" t="str">
            <v>Oransje</v>
          </cell>
        </row>
        <row r="7020">
          <cell r="S7020">
            <v>155000</v>
          </cell>
        </row>
        <row r="7021">
          <cell r="S7021">
            <v>1160000</v>
          </cell>
        </row>
        <row r="7022">
          <cell r="S7022">
            <v>946921.76</v>
          </cell>
        </row>
        <row r="7023">
          <cell r="S7023">
            <v>349362.84</v>
          </cell>
        </row>
        <row r="7024">
          <cell r="S7024">
            <v>645500.99</v>
          </cell>
        </row>
        <row r="7025">
          <cell r="S7025">
            <v>1180089.78</v>
          </cell>
        </row>
        <row r="7026">
          <cell r="S7026">
            <v>1238220.42</v>
          </cell>
        </row>
        <row r="7027">
          <cell r="S7027">
            <v>780996.96</v>
          </cell>
        </row>
        <row r="7028">
          <cell r="S7028">
            <v>168664.05</v>
          </cell>
        </row>
        <row r="7029">
          <cell r="S7029">
            <v>2860143.5</v>
          </cell>
          <cell r="BB7029" t="str">
            <v>Rød</v>
          </cell>
        </row>
        <row r="7030">
          <cell r="S7030">
            <v>2199828.9300000002</v>
          </cell>
        </row>
        <row r="7031">
          <cell r="S7031">
            <v>3199855.01</v>
          </cell>
        </row>
        <row r="7032">
          <cell r="S7032">
            <v>1349955.1</v>
          </cell>
        </row>
        <row r="7033">
          <cell r="S7033">
            <v>934407</v>
          </cell>
        </row>
        <row r="7034">
          <cell r="S7034">
            <v>5970000</v>
          </cell>
        </row>
        <row r="7035">
          <cell r="S7035">
            <v>1924063.37</v>
          </cell>
        </row>
        <row r="7036">
          <cell r="S7036">
            <v>245000</v>
          </cell>
        </row>
        <row r="7037">
          <cell r="S7037">
            <v>2200991</v>
          </cell>
        </row>
        <row r="7038">
          <cell r="S7038">
            <v>170560</v>
          </cell>
        </row>
        <row r="7039">
          <cell r="S7039">
            <v>1090692.42</v>
          </cell>
        </row>
        <row r="7040">
          <cell r="S7040">
            <v>979153.26</v>
          </cell>
        </row>
        <row r="7041">
          <cell r="S7041">
            <v>1161758</v>
          </cell>
        </row>
        <row r="7042">
          <cell r="S7042">
            <v>3252291.87</v>
          </cell>
        </row>
        <row r="7043">
          <cell r="S7043">
            <v>739957.55</v>
          </cell>
        </row>
        <row r="7044">
          <cell r="S7044">
            <v>263330.71999999997</v>
          </cell>
        </row>
        <row r="7045">
          <cell r="S7045">
            <v>2055025.01</v>
          </cell>
        </row>
        <row r="7046">
          <cell r="S7046">
            <v>285000</v>
          </cell>
        </row>
        <row r="7047">
          <cell r="S7047">
            <v>100000</v>
          </cell>
        </row>
        <row r="7048">
          <cell r="S7048">
            <v>887513.79</v>
          </cell>
        </row>
        <row r="7049">
          <cell r="S7049">
            <v>610590.24</v>
          </cell>
        </row>
        <row r="7050">
          <cell r="S7050">
            <v>877973</v>
          </cell>
        </row>
        <row r="7051">
          <cell r="S7051">
            <v>2404951.8199999998</v>
          </cell>
        </row>
        <row r="7052">
          <cell r="S7052">
            <v>725000</v>
          </cell>
          <cell r="BB7052" t="str">
            <v>Gul</v>
          </cell>
        </row>
        <row r="7053">
          <cell r="S7053">
            <v>3215361.91</v>
          </cell>
        </row>
        <row r="7054">
          <cell r="S7054">
            <v>2883676.95</v>
          </cell>
        </row>
        <row r="7055">
          <cell r="S7055">
            <v>1052650</v>
          </cell>
        </row>
        <row r="7056">
          <cell r="S7056">
            <v>1114603</v>
          </cell>
        </row>
        <row r="7057">
          <cell r="S7057">
            <v>300000</v>
          </cell>
        </row>
        <row r="7058">
          <cell r="S7058">
            <v>519487.71</v>
          </cell>
          <cell r="BB7058" t="str">
            <v>Oransje</v>
          </cell>
        </row>
        <row r="7059">
          <cell r="S7059">
            <v>2352000</v>
          </cell>
        </row>
        <row r="7060">
          <cell r="S7060">
            <v>996702.88</v>
          </cell>
        </row>
        <row r="7061">
          <cell r="S7061">
            <v>3924000</v>
          </cell>
        </row>
        <row r="7062">
          <cell r="S7062">
            <v>2019962.81</v>
          </cell>
        </row>
        <row r="7063">
          <cell r="S7063">
            <v>427127.47</v>
          </cell>
        </row>
        <row r="7064">
          <cell r="S7064">
            <v>457209.42</v>
          </cell>
        </row>
        <row r="7065">
          <cell r="S7065">
            <v>1640000</v>
          </cell>
        </row>
        <row r="7066">
          <cell r="S7066">
            <v>537513</v>
          </cell>
        </row>
        <row r="7067">
          <cell r="S7067">
            <v>3163133.88</v>
          </cell>
        </row>
        <row r="7068">
          <cell r="S7068">
            <v>972384.71</v>
          </cell>
        </row>
        <row r="7069">
          <cell r="S7069">
            <v>1097867.02</v>
          </cell>
        </row>
        <row r="7070">
          <cell r="S7070">
            <v>1960241.38</v>
          </cell>
        </row>
        <row r="7071">
          <cell r="S7071">
            <v>1599600</v>
          </cell>
          <cell r="BB7071" t="str">
            <v>Grønn</v>
          </cell>
        </row>
        <row r="7072">
          <cell r="S7072">
            <v>824399.58</v>
          </cell>
          <cell r="BB7072" t="str">
            <v>Rød</v>
          </cell>
        </row>
        <row r="7073">
          <cell r="S7073">
            <v>2335951.5699999998</v>
          </cell>
        </row>
        <row r="7074">
          <cell r="S7074">
            <v>1599696.32</v>
          </cell>
        </row>
        <row r="7075">
          <cell r="S7075">
            <v>544990</v>
          </cell>
        </row>
        <row r="7076">
          <cell r="S7076">
            <v>1650482.98</v>
          </cell>
        </row>
        <row r="7077">
          <cell r="S7077">
            <v>2238000</v>
          </cell>
        </row>
        <row r="7078">
          <cell r="S7078">
            <v>500000</v>
          </cell>
        </row>
        <row r="7079">
          <cell r="S7079">
            <v>685461.7</v>
          </cell>
        </row>
        <row r="7080">
          <cell r="S7080">
            <v>3473826.63</v>
          </cell>
        </row>
        <row r="7081">
          <cell r="S7081">
            <v>506865.7</v>
          </cell>
        </row>
        <row r="7082">
          <cell r="S7082">
            <v>1087658.71</v>
          </cell>
        </row>
        <row r="7083">
          <cell r="S7083">
            <v>1012482.16</v>
          </cell>
        </row>
        <row r="7084">
          <cell r="S7084">
            <v>1885967.03</v>
          </cell>
        </row>
        <row r="7085">
          <cell r="S7085">
            <v>350000</v>
          </cell>
        </row>
        <row r="7086">
          <cell r="S7086">
            <v>2846235.59</v>
          </cell>
          <cell r="BB7086" t="str">
            <v>Oransje</v>
          </cell>
        </row>
        <row r="7087">
          <cell r="S7087">
            <v>430069.5</v>
          </cell>
        </row>
        <row r="7088">
          <cell r="S7088">
            <v>213500</v>
          </cell>
        </row>
        <row r="7089">
          <cell r="S7089">
            <v>1668000</v>
          </cell>
        </row>
        <row r="7090">
          <cell r="S7090">
            <v>3636000</v>
          </cell>
        </row>
        <row r="7091">
          <cell r="S7091">
            <v>937500</v>
          </cell>
        </row>
        <row r="7092">
          <cell r="S7092">
            <v>893311.73</v>
          </cell>
        </row>
        <row r="7093">
          <cell r="S7093">
            <v>341701.13</v>
          </cell>
        </row>
        <row r="7094">
          <cell r="S7094">
            <v>599999.92000000004</v>
          </cell>
        </row>
        <row r="7095">
          <cell r="S7095">
            <v>2049086.11</v>
          </cell>
        </row>
        <row r="7096">
          <cell r="S7096">
            <v>1008885</v>
          </cell>
        </row>
        <row r="7097">
          <cell r="S7097">
            <v>3402491</v>
          </cell>
        </row>
        <row r="7098">
          <cell r="S7098">
            <v>269304</v>
          </cell>
        </row>
        <row r="7099">
          <cell r="S7099">
            <v>2498646.9</v>
          </cell>
        </row>
        <row r="7100">
          <cell r="S7100">
            <v>1544096.22</v>
          </cell>
        </row>
        <row r="7101">
          <cell r="S7101">
            <v>1115603</v>
          </cell>
        </row>
        <row r="7102">
          <cell r="S7102">
            <v>1125743.79</v>
          </cell>
        </row>
        <row r="7103">
          <cell r="S7103">
            <v>841193.76</v>
          </cell>
          <cell r="BB7103" t="str">
            <v>Gul</v>
          </cell>
        </row>
        <row r="7104">
          <cell r="S7104">
            <v>2607718.5099999998</v>
          </cell>
        </row>
        <row r="7105">
          <cell r="S7105">
            <v>1207145.77</v>
          </cell>
        </row>
        <row r="7106">
          <cell r="S7106">
            <v>1354211.53</v>
          </cell>
          <cell r="BB7106" t="str">
            <v>Oransje</v>
          </cell>
        </row>
        <row r="7107">
          <cell r="S7107">
            <v>1698641.48</v>
          </cell>
        </row>
        <row r="7108">
          <cell r="S7108">
            <v>1027783.53</v>
          </cell>
        </row>
        <row r="7109">
          <cell r="S7109">
            <v>284673.08</v>
          </cell>
        </row>
        <row r="7110">
          <cell r="S7110">
            <v>1050731</v>
          </cell>
        </row>
        <row r="7111">
          <cell r="S7111">
            <v>727380</v>
          </cell>
        </row>
        <row r="7112">
          <cell r="S7112">
            <v>561230</v>
          </cell>
        </row>
        <row r="7113">
          <cell r="S7113">
            <v>2330930.42</v>
          </cell>
        </row>
        <row r="7114">
          <cell r="S7114">
            <v>150000</v>
          </cell>
        </row>
        <row r="7115">
          <cell r="S7115">
            <v>1328500.75</v>
          </cell>
        </row>
        <row r="7116">
          <cell r="S7116">
            <v>246885</v>
          </cell>
        </row>
        <row r="7117">
          <cell r="S7117">
            <v>1878992.81</v>
          </cell>
        </row>
        <row r="7118">
          <cell r="S7118">
            <v>2204995.1800000002</v>
          </cell>
        </row>
        <row r="7119">
          <cell r="S7119">
            <v>4577783.55</v>
          </cell>
        </row>
        <row r="7120">
          <cell r="S7120">
            <v>1437247.38</v>
          </cell>
        </row>
        <row r="7121">
          <cell r="S7121">
            <v>599900</v>
          </cell>
        </row>
        <row r="7122">
          <cell r="S7122">
            <v>841091</v>
          </cell>
        </row>
        <row r="7123">
          <cell r="S7123">
            <v>1583429.02</v>
          </cell>
        </row>
        <row r="7124">
          <cell r="S7124">
            <v>2856000</v>
          </cell>
          <cell r="BB7124" t="str">
            <v>Rød</v>
          </cell>
        </row>
        <row r="7125">
          <cell r="S7125">
            <v>961585</v>
          </cell>
        </row>
        <row r="7126">
          <cell r="S7126">
            <v>2040000</v>
          </cell>
        </row>
        <row r="7127">
          <cell r="S7127">
            <v>1200000</v>
          </cell>
        </row>
        <row r="7128">
          <cell r="S7128">
            <v>1039384</v>
          </cell>
        </row>
        <row r="7129">
          <cell r="S7129">
            <v>2655068.4300000002</v>
          </cell>
        </row>
        <row r="7130">
          <cell r="S7130">
            <v>1956258.05</v>
          </cell>
        </row>
        <row r="7131">
          <cell r="S7131">
            <v>1900000</v>
          </cell>
        </row>
        <row r="7132">
          <cell r="S7132">
            <v>714923.56</v>
          </cell>
          <cell r="BB7132" t="str">
            <v>Rød</v>
          </cell>
        </row>
        <row r="7133">
          <cell r="S7133">
            <v>980959.86</v>
          </cell>
        </row>
        <row r="7134">
          <cell r="S7134">
            <v>1043793.19</v>
          </cell>
        </row>
        <row r="7135">
          <cell r="S7135">
            <v>3513300</v>
          </cell>
          <cell r="BB7135" t="str">
            <v>Gul</v>
          </cell>
        </row>
        <row r="7136">
          <cell r="S7136">
            <v>1298447.69</v>
          </cell>
        </row>
        <row r="7137">
          <cell r="S7137">
            <v>2922000</v>
          </cell>
        </row>
        <row r="7138">
          <cell r="S7138">
            <v>597100</v>
          </cell>
        </row>
        <row r="7139">
          <cell r="S7139">
            <v>250000</v>
          </cell>
          <cell r="BB7139" t="str">
            <v>Rød</v>
          </cell>
        </row>
        <row r="7140">
          <cell r="S7140">
            <v>296780</v>
          </cell>
          <cell r="BB7140" t="str">
            <v>Grønn</v>
          </cell>
        </row>
        <row r="7141">
          <cell r="S7141">
            <v>1478837.31</v>
          </cell>
        </row>
        <row r="7142">
          <cell r="S7142">
            <v>850000</v>
          </cell>
          <cell r="BB7142" t="str">
            <v>Gul</v>
          </cell>
        </row>
        <row r="7143">
          <cell r="S7143">
            <v>1096489.04</v>
          </cell>
        </row>
        <row r="7144">
          <cell r="S7144">
            <v>2470000</v>
          </cell>
        </row>
        <row r="7145">
          <cell r="S7145">
            <v>4373194.2</v>
          </cell>
        </row>
        <row r="7146">
          <cell r="S7146">
            <v>803109.71</v>
          </cell>
          <cell r="BB7146" t="str">
            <v>Oransje</v>
          </cell>
        </row>
        <row r="7147">
          <cell r="S7147">
            <v>3009417.53</v>
          </cell>
        </row>
        <row r="7148">
          <cell r="S7148">
            <v>799446.97</v>
          </cell>
        </row>
        <row r="7149">
          <cell r="S7149">
            <v>3275784.52</v>
          </cell>
        </row>
        <row r="7150">
          <cell r="S7150">
            <v>720000</v>
          </cell>
        </row>
        <row r="7151">
          <cell r="S7151">
            <v>520000</v>
          </cell>
        </row>
        <row r="7152">
          <cell r="S7152">
            <v>799976.26</v>
          </cell>
        </row>
        <row r="7153">
          <cell r="S7153">
            <v>840000</v>
          </cell>
          <cell r="BB7153" t="str">
            <v>Grønn</v>
          </cell>
        </row>
        <row r="7154">
          <cell r="S7154">
            <v>2532577.2200000002</v>
          </cell>
        </row>
        <row r="7155">
          <cell r="S7155">
            <v>1571415.69</v>
          </cell>
        </row>
        <row r="7156">
          <cell r="S7156">
            <v>3014678.26</v>
          </cell>
        </row>
        <row r="7157">
          <cell r="S7157">
            <v>2894941</v>
          </cell>
        </row>
        <row r="7158">
          <cell r="S7158">
            <v>838224.92</v>
          </cell>
        </row>
        <row r="7159">
          <cell r="S7159">
            <v>185582.23</v>
          </cell>
        </row>
        <row r="7160">
          <cell r="S7160">
            <v>2267835.35</v>
          </cell>
        </row>
        <row r="7161">
          <cell r="S7161">
            <v>812000</v>
          </cell>
        </row>
        <row r="7162">
          <cell r="S7162">
            <v>322394.82</v>
          </cell>
        </row>
        <row r="7163">
          <cell r="S7163">
            <v>2362711.2400000002</v>
          </cell>
        </row>
        <row r="7164">
          <cell r="S7164">
            <v>2244161.4</v>
          </cell>
        </row>
        <row r="7165">
          <cell r="S7165">
            <v>667905.1</v>
          </cell>
        </row>
        <row r="7166">
          <cell r="S7166">
            <v>199987.06</v>
          </cell>
        </row>
        <row r="7167">
          <cell r="S7167">
            <v>5801343.5199999996</v>
          </cell>
          <cell r="BB7167" t="str">
            <v>Grønn</v>
          </cell>
        </row>
        <row r="7168">
          <cell r="S7168">
            <v>1711818.43</v>
          </cell>
        </row>
        <row r="7169">
          <cell r="S7169">
            <v>11110080.5</v>
          </cell>
        </row>
        <row r="7170">
          <cell r="S7170">
            <v>53733</v>
          </cell>
          <cell r="BB7170" t="str">
            <v>Rød</v>
          </cell>
        </row>
        <row r="7171">
          <cell r="S7171">
            <v>1892454.06</v>
          </cell>
        </row>
        <row r="7172">
          <cell r="S7172">
            <v>1442186.88</v>
          </cell>
        </row>
        <row r="7173">
          <cell r="S7173">
            <v>845671.26</v>
          </cell>
        </row>
        <row r="7174">
          <cell r="S7174">
            <v>1652353.36</v>
          </cell>
        </row>
        <row r="7175">
          <cell r="S7175">
            <v>199900.1</v>
          </cell>
        </row>
        <row r="7176">
          <cell r="S7176">
            <v>3497770.28</v>
          </cell>
        </row>
        <row r="7177">
          <cell r="S7177">
            <v>2536447.66</v>
          </cell>
        </row>
        <row r="7178">
          <cell r="S7178">
            <v>1800000</v>
          </cell>
        </row>
        <row r="7179">
          <cell r="S7179">
            <v>7466686.4500000002</v>
          </cell>
        </row>
        <row r="7180">
          <cell r="S7180">
            <v>1602325.7</v>
          </cell>
        </row>
        <row r="7181">
          <cell r="S7181">
            <v>1000000</v>
          </cell>
        </row>
        <row r="7182">
          <cell r="S7182">
            <v>230400</v>
          </cell>
        </row>
        <row r="7183">
          <cell r="S7183">
            <v>3008720.37</v>
          </cell>
        </row>
        <row r="7184">
          <cell r="S7184">
            <v>1963870.71</v>
          </cell>
        </row>
        <row r="7185">
          <cell r="S7185">
            <v>1125000</v>
          </cell>
        </row>
        <row r="7186">
          <cell r="S7186">
            <v>800000</v>
          </cell>
        </row>
        <row r="7187">
          <cell r="S7187">
            <v>1673350</v>
          </cell>
        </row>
        <row r="7188">
          <cell r="S7188">
            <v>2499944.41</v>
          </cell>
        </row>
        <row r="7189">
          <cell r="S7189">
            <v>424005.74</v>
          </cell>
        </row>
        <row r="7190">
          <cell r="S7190">
            <v>2920115.52</v>
          </cell>
        </row>
        <row r="7191">
          <cell r="S7191">
            <v>2116285.27</v>
          </cell>
        </row>
        <row r="7192">
          <cell r="S7192">
            <v>1939522.02</v>
          </cell>
        </row>
        <row r="7193">
          <cell r="S7193">
            <v>3318143.12</v>
          </cell>
        </row>
        <row r="7194">
          <cell r="S7194">
            <v>477061.35</v>
          </cell>
        </row>
        <row r="7195">
          <cell r="S7195">
            <v>3465772</v>
          </cell>
        </row>
        <row r="7196">
          <cell r="S7196">
            <v>1660344.9</v>
          </cell>
        </row>
        <row r="7197">
          <cell r="S7197">
            <v>4847956.8899999997</v>
          </cell>
        </row>
        <row r="7198">
          <cell r="S7198">
            <v>1991900</v>
          </cell>
        </row>
        <row r="7199">
          <cell r="S7199">
            <v>3840204.41</v>
          </cell>
        </row>
        <row r="7200">
          <cell r="S7200">
            <v>4020000</v>
          </cell>
          <cell r="BB7200" t="str">
            <v>Oransje</v>
          </cell>
        </row>
        <row r="7201">
          <cell r="S7201">
            <v>2499539.61</v>
          </cell>
        </row>
        <row r="7202">
          <cell r="S7202">
            <v>2931480.63</v>
          </cell>
        </row>
        <row r="7203">
          <cell r="S7203">
            <v>1500000</v>
          </cell>
          <cell r="BB7203" t="str">
            <v>Oransje</v>
          </cell>
        </row>
        <row r="7204">
          <cell r="S7204">
            <v>1324179.54</v>
          </cell>
        </row>
        <row r="7205">
          <cell r="S7205">
            <v>2349204.8199999998</v>
          </cell>
        </row>
        <row r="7206">
          <cell r="S7206">
            <v>5496162.8300000001</v>
          </cell>
        </row>
        <row r="7207">
          <cell r="S7207">
            <v>164779.22</v>
          </cell>
        </row>
        <row r="7208">
          <cell r="S7208">
            <v>1874000</v>
          </cell>
        </row>
        <row r="7209">
          <cell r="S7209">
            <v>1823583.67</v>
          </cell>
        </row>
        <row r="7210">
          <cell r="S7210">
            <v>999083.32</v>
          </cell>
        </row>
        <row r="7211">
          <cell r="S7211">
            <v>1100000</v>
          </cell>
        </row>
        <row r="7212">
          <cell r="S7212">
            <v>300000</v>
          </cell>
        </row>
        <row r="7213">
          <cell r="S7213">
            <v>5144859.71</v>
          </cell>
          <cell r="BB7213" t="str">
            <v>Rød</v>
          </cell>
        </row>
        <row r="7214">
          <cell r="S7214">
            <v>114841.31</v>
          </cell>
        </row>
        <row r="7215">
          <cell r="S7215">
            <v>1669371.52</v>
          </cell>
        </row>
        <row r="7216">
          <cell r="S7216">
            <v>560957.4</v>
          </cell>
          <cell r="BB7216" t="str">
            <v>Grønn</v>
          </cell>
        </row>
        <row r="7217">
          <cell r="S7217">
            <v>2814205.48</v>
          </cell>
        </row>
        <row r="7218">
          <cell r="S7218">
            <v>5364611</v>
          </cell>
        </row>
        <row r="7219">
          <cell r="S7219">
            <v>477422.89</v>
          </cell>
        </row>
        <row r="7220">
          <cell r="S7220">
            <v>1935660.05</v>
          </cell>
        </row>
        <row r="7221">
          <cell r="S7221">
            <v>2309996.94</v>
          </cell>
          <cell r="BB7221" t="str">
            <v>Oransje</v>
          </cell>
        </row>
        <row r="7222">
          <cell r="S7222">
            <v>3975523.64</v>
          </cell>
        </row>
        <row r="7223">
          <cell r="S7223">
            <v>2799909.17</v>
          </cell>
        </row>
        <row r="7224">
          <cell r="S7224">
            <v>1049999.98</v>
          </cell>
        </row>
        <row r="7225">
          <cell r="S7225">
            <v>130000</v>
          </cell>
          <cell r="BB7225" t="str">
            <v>Rød</v>
          </cell>
        </row>
        <row r="7226">
          <cell r="S7226">
            <v>180706.92</v>
          </cell>
        </row>
        <row r="7227">
          <cell r="S7227">
            <v>2405701.81</v>
          </cell>
        </row>
        <row r="7228">
          <cell r="S7228">
            <v>681642.2</v>
          </cell>
        </row>
        <row r="7229">
          <cell r="S7229">
            <v>3347413.48</v>
          </cell>
        </row>
        <row r="7230">
          <cell r="S7230">
            <v>538381.28</v>
          </cell>
        </row>
        <row r="7231">
          <cell r="S7231">
            <v>595759.91</v>
          </cell>
        </row>
        <row r="7232">
          <cell r="S7232">
            <v>1000000</v>
          </cell>
        </row>
        <row r="7233">
          <cell r="S7233">
            <v>197351.95</v>
          </cell>
        </row>
        <row r="7234">
          <cell r="S7234">
            <v>384888.86</v>
          </cell>
        </row>
        <row r="7235">
          <cell r="S7235">
            <v>1932830</v>
          </cell>
        </row>
        <row r="7236">
          <cell r="S7236">
            <v>500000</v>
          </cell>
        </row>
        <row r="7237">
          <cell r="S7237">
            <v>2647772.09</v>
          </cell>
        </row>
        <row r="7238">
          <cell r="S7238">
            <v>372398</v>
          </cell>
        </row>
        <row r="7239">
          <cell r="S7239">
            <v>764928</v>
          </cell>
        </row>
        <row r="7240">
          <cell r="S7240">
            <v>1422104.97</v>
          </cell>
        </row>
        <row r="7241">
          <cell r="S7241">
            <v>554830.79</v>
          </cell>
        </row>
        <row r="7242">
          <cell r="S7242">
            <v>602835.54</v>
          </cell>
        </row>
        <row r="7243">
          <cell r="S7243">
            <v>567525</v>
          </cell>
        </row>
        <row r="7244">
          <cell r="S7244">
            <v>264593.25</v>
          </cell>
        </row>
        <row r="7245">
          <cell r="S7245">
            <v>394890.73</v>
          </cell>
        </row>
        <row r="7246">
          <cell r="S7246">
            <v>152156.89000000001</v>
          </cell>
        </row>
        <row r="7247">
          <cell r="S7247">
            <v>876947</v>
          </cell>
        </row>
        <row r="7248">
          <cell r="S7248">
            <v>2382000</v>
          </cell>
        </row>
        <row r="7249">
          <cell r="S7249">
            <v>211.18</v>
          </cell>
        </row>
        <row r="7250">
          <cell r="S7250">
            <v>1956000</v>
          </cell>
        </row>
        <row r="7251">
          <cell r="S7251">
            <v>385476.25</v>
          </cell>
        </row>
        <row r="7252">
          <cell r="S7252">
            <v>2591754</v>
          </cell>
        </row>
        <row r="7253">
          <cell r="S7253">
            <v>903195.13</v>
          </cell>
        </row>
        <row r="7254">
          <cell r="S7254">
            <v>1605645.11</v>
          </cell>
        </row>
        <row r="7255">
          <cell r="S7255">
            <v>1080781.23</v>
          </cell>
        </row>
        <row r="7256">
          <cell r="S7256">
            <v>1891956.64</v>
          </cell>
        </row>
        <row r="7257">
          <cell r="S7257">
            <v>2375665.61</v>
          </cell>
        </row>
        <row r="7258">
          <cell r="S7258">
            <v>553556.93999999994</v>
          </cell>
        </row>
        <row r="7259">
          <cell r="S7259">
            <v>2006215.81</v>
          </cell>
        </row>
        <row r="7260">
          <cell r="S7260">
            <v>776674.03</v>
          </cell>
        </row>
        <row r="7261">
          <cell r="S7261">
            <v>266951.90999999997</v>
          </cell>
        </row>
        <row r="7262">
          <cell r="S7262">
            <v>800000</v>
          </cell>
        </row>
        <row r="7263">
          <cell r="S7263">
            <v>340000</v>
          </cell>
        </row>
        <row r="7264">
          <cell r="S7264">
            <v>595628.77</v>
          </cell>
        </row>
        <row r="7265">
          <cell r="S7265">
            <v>937771.03</v>
          </cell>
        </row>
        <row r="7266">
          <cell r="S7266">
            <v>297264.78999999998</v>
          </cell>
        </row>
        <row r="7267">
          <cell r="S7267">
            <v>1301224.0900000001</v>
          </cell>
        </row>
        <row r="7268">
          <cell r="S7268">
            <v>1000000</v>
          </cell>
        </row>
        <row r="7269">
          <cell r="S7269">
            <v>640766.9</v>
          </cell>
        </row>
        <row r="7270">
          <cell r="S7270">
            <v>400000</v>
          </cell>
        </row>
        <row r="7271">
          <cell r="S7271">
            <v>515000</v>
          </cell>
        </row>
        <row r="7272">
          <cell r="S7272">
            <v>2514845.0299999998</v>
          </cell>
        </row>
        <row r="7273">
          <cell r="S7273">
            <v>-95.82</v>
          </cell>
        </row>
        <row r="7274">
          <cell r="S7274">
            <v>331892</v>
          </cell>
        </row>
        <row r="7275">
          <cell r="S7275">
            <v>1300000</v>
          </cell>
        </row>
        <row r="7276">
          <cell r="S7276">
            <v>777927.91</v>
          </cell>
        </row>
        <row r="7277">
          <cell r="S7277">
            <v>998018.08</v>
          </cell>
        </row>
        <row r="7278">
          <cell r="S7278">
            <v>1375321</v>
          </cell>
        </row>
        <row r="7279">
          <cell r="S7279">
            <v>1001650.21</v>
          </cell>
        </row>
        <row r="7280">
          <cell r="S7280">
            <v>2940000</v>
          </cell>
        </row>
        <row r="7281">
          <cell r="S7281">
            <v>1664511.69</v>
          </cell>
        </row>
        <row r="7282">
          <cell r="S7282">
            <v>1068831</v>
          </cell>
        </row>
        <row r="7283">
          <cell r="S7283">
            <v>401.79</v>
          </cell>
        </row>
        <row r="7284">
          <cell r="S7284">
            <v>280102.64</v>
          </cell>
        </row>
        <row r="7285">
          <cell r="S7285">
            <v>1501935.17</v>
          </cell>
        </row>
        <row r="7286">
          <cell r="S7286">
            <v>-351.22</v>
          </cell>
        </row>
        <row r="7287">
          <cell r="S7287">
            <v>491245</v>
          </cell>
        </row>
        <row r="7288">
          <cell r="S7288">
            <v>5153091.7699999996</v>
          </cell>
        </row>
        <row r="7289">
          <cell r="S7289">
            <v>2488719.4300000002</v>
          </cell>
        </row>
        <row r="7290">
          <cell r="S7290">
            <v>3534000</v>
          </cell>
        </row>
        <row r="7291">
          <cell r="S7291">
            <v>137319</v>
          </cell>
        </row>
        <row r="7292">
          <cell r="S7292">
            <v>692298</v>
          </cell>
        </row>
        <row r="7293">
          <cell r="S7293">
            <v>218117.71</v>
          </cell>
        </row>
        <row r="7294">
          <cell r="S7294">
            <v>604805.12</v>
          </cell>
        </row>
        <row r="7295">
          <cell r="S7295">
            <v>1245461.3400000001</v>
          </cell>
        </row>
        <row r="7296">
          <cell r="S7296">
            <v>439935.05</v>
          </cell>
        </row>
        <row r="7297">
          <cell r="S7297">
            <v>1973700.11</v>
          </cell>
        </row>
        <row r="7298">
          <cell r="S7298">
            <v>0</v>
          </cell>
        </row>
        <row r="7299">
          <cell r="S7299">
            <v>3222000</v>
          </cell>
        </row>
        <row r="7300">
          <cell r="S7300">
            <v>-0.44</v>
          </cell>
        </row>
        <row r="7301">
          <cell r="S7301">
            <v>500000</v>
          </cell>
        </row>
        <row r="7302">
          <cell r="S7302">
            <v>1000000</v>
          </cell>
        </row>
        <row r="7303">
          <cell r="S7303">
            <v>1763994.84</v>
          </cell>
        </row>
        <row r="7304">
          <cell r="S7304">
            <v>599717.57999999996</v>
          </cell>
        </row>
        <row r="7305">
          <cell r="S7305">
            <v>2699999.9</v>
          </cell>
        </row>
        <row r="7306">
          <cell r="S7306">
            <v>579629.32999999996</v>
          </cell>
        </row>
        <row r="7307">
          <cell r="S7307">
            <v>1602143.6</v>
          </cell>
        </row>
        <row r="7308">
          <cell r="S7308">
            <v>1776481.49</v>
          </cell>
        </row>
        <row r="7309">
          <cell r="S7309">
            <v>451940.12</v>
          </cell>
        </row>
        <row r="7310">
          <cell r="S7310">
            <v>1330800.0900000001</v>
          </cell>
        </row>
        <row r="7311">
          <cell r="S7311">
            <v>979911.69</v>
          </cell>
        </row>
        <row r="7312">
          <cell r="S7312">
            <v>800843</v>
          </cell>
        </row>
        <row r="7313">
          <cell r="S7313">
            <v>416600</v>
          </cell>
        </row>
        <row r="7314">
          <cell r="S7314">
            <v>3678000</v>
          </cell>
        </row>
        <row r="7315">
          <cell r="S7315">
            <v>3190871.55</v>
          </cell>
        </row>
        <row r="7316">
          <cell r="S7316">
            <v>218782</v>
          </cell>
        </row>
        <row r="7317">
          <cell r="S7317">
            <v>100000</v>
          </cell>
        </row>
        <row r="7318">
          <cell r="S7318">
            <v>1900000</v>
          </cell>
        </row>
        <row r="7319">
          <cell r="S7319">
            <v>69791.31</v>
          </cell>
        </row>
        <row r="7320">
          <cell r="S7320">
            <v>800000</v>
          </cell>
        </row>
        <row r="7321">
          <cell r="S7321">
            <v>1470336</v>
          </cell>
        </row>
        <row r="7322">
          <cell r="S7322">
            <v>1350500</v>
          </cell>
        </row>
        <row r="7323">
          <cell r="S7323">
            <v>136000</v>
          </cell>
        </row>
        <row r="7324">
          <cell r="S7324">
            <v>1690007.24</v>
          </cell>
        </row>
        <row r="7325">
          <cell r="S7325">
            <v>2499709.16</v>
          </cell>
        </row>
        <row r="7326">
          <cell r="S7326">
            <v>999997.86</v>
          </cell>
        </row>
        <row r="7327">
          <cell r="S7327">
            <v>2172000</v>
          </cell>
        </row>
        <row r="7328">
          <cell r="S7328">
            <v>1574358.6</v>
          </cell>
        </row>
        <row r="7329">
          <cell r="S7329">
            <v>306612</v>
          </cell>
        </row>
        <row r="7330">
          <cell r="S7330">
            <v>83500</v>
          </cell>
        </row>
        <row r="7331">
          <cell r="S7331">
            <v>129244.05</v>
          </cell>
        </row>
        <row r="7332">
          <cell r="S7332">
            <v>2495913.85</v>
          </cell>
        </row>
        <row r="7333">
          <cell r="S7333">
            <v>1625054.33</v>
          </cell>
        </row>
        <row r="7334">
          <cell r="S7334">
            <v>768990.27</v>
          </cell>
        </row>
        <row r="7335">
          <cell r="S7335">
            <v>390000</v>
          </cell>
        </row>
        <row r="7336">
          <cell r="S7336">
            <v>764568.01</v>
          </cell>
        </row>
        <row r="7337">
          <cell r="S7337">
            <v>382529</v>
          </cell>
        </row>
        <row r="7338">
          <cell r="S7338">
            <v>2712000</v>
          </cell>
        </row>
        <row r="7339">
          <cell r="S7339">
            <v>133104.63</v>
          </cell>
        </row>
        <row r="7340">
          <cell r="S7340">
            <v>256265.56</v>
          </cell>
        </row>
        <row r="7341">
          <cell r="S7341">
            <v>150000</v>
          </cell>
        </row>
        <row r="7342">
          <cell r="S7342">
            <v>1797000</v>
          </cell>
        </row>
        <row r="7343">
          <cell r="S7343">
            <v>345000</v>
          </cell>
        </row>
        <row r="7344">
          <cell r="S7344">
            <v>634668</v>
          </cell>
        </row>
        <row r="7345">
          <cell r="S7345">
            <v>1175355</v>
          </cell>
        </row>
        <row r="7346">
          <cell r="S7346">
            <v>65000</v>
          </cell>
        </row>
        <row r="7347">
          <cell r="S7347">
            <v>973324.05</v>
          </cell>
        </row>
        <row r="7348">
          <cell r="S7348">
            <v>409731</v>
          </cell>
        </row>
        <row r="7349">
          <cell r="S7349">
            <v>746499.79</v>
          </cell>
        </row>
        <row r="7350">
          <cell r="S7350">
            <v>714267</v>
          </cell>
        </row>
        <row r="7351">
          <cell r="S7351">
            <v>419543.75</v>
          </cell>
        </row>
        <row r="7352">
          <cell r="S7352">
            <v>867381.33</v>
          </cell>
        </row>
        <row r="7353">
          <cell r="S7353">
            <v>1328622.3899999999</v>
          </cell>
        </row>
        <row r="7354">
          <cell r="S7354">
            <v>1115672</v>
          </cell>
        </row>
        <row r="7355">
          <cell r="S7355">
            <v>1723697.91</v>
          </cell>
        </row>
        <row r="7356">
          <cell r="S7356">
            <v>382932</v>
          </cell>
        </row>
        <row r="7357">
          <cell r="S7357">
            <v>10000</v>
          </cell>
        </row>
        <row r="7358">
          <cell r="S7358">
            <v>1370059.13</v>
          </cell>
        </row>
        <row r="7359">
          <cell r="S7359">
            <v>250596.26</v>
          </cell>
        </row>
        <row r="7360">
          <cell r="S7360">
            <v>76809.91</v>
          </cell>
        </row>
        <row r="7361">
          <cell r="S7361">
            <v>0</v>
          </cell>
        </row>
        <row r="7362">
          <cell r="S7362">
            <v>142077.04999999999</v>
          </cell>
        </row>
        <row r="7363">
          <cell r="S7363">
            <v>1343675.67</v>
          </cell>
        </row>
        <row r="7364">
          <cell r="S7364">
            <v>260000.43</v>
          </cell>
        </row>
        <row r="7365">
          <cell r="S7365">
            <v>41000</v>
          </cell>
        </row>
        <row r="7366">
          <cell r="S7366">
            <v>1049430</v>
          </cell>
        </row>
        <row r="7367">
          <cell r="S7367">
            <v>388521.28</v>
          </cell>
        </row>
        <row r="7368">
          <cell r="S7368">
            <v>1788000</v>
          </cell>
        </row>
        <row r="7369">
          <cell r="S7369">
            <v>468039.82</v>
          </cell>
        </row>
        <row r="7370">
          <cell r="S7370">
            <v>3504450.71</v>
          </cell>
        </row>
        <row r="7371">
          <cell r="S7371">
            <v>44932.06</v>
          </cell>
        </row>
        <row r="7372">
          <cell r="S7372">
            <v>1303969.94</v>
          </cell>
        </row>
        <row r="7373">
          <cell r="S7373">
            <v>1685848.33</v>
          </cell>
        </row>
        <row r="7374">
          <cell r="S7374">
            <v>1850756</v>
          </cell>
        </row>
        <row r="7375">
          <cell r="S7375">
            <v>495000.22</v>
          </cell>
        </row>
        <row r="7376">
          <cell r="S7376">
            <v>381974.89</v>
          </cell>
        </row>
        <row r="7377">
          <cell r="S7377">
            <v>327672</v>
          </cell>
        </row>
        <row r="7378">
          <cell r="S7378">
            <v>415721</v>
          </cell>
        </row>
        <row r="7379">
          <cell r="S7379">
            <v>99999.6</v>
          </cell>
        </row>
        <row r="7380">
          <cell r="S7380">
            <v>1482043.17</v>
          </cell>
        </row>
        <row r="7381">
          <cell r="S7381">
            <v>299709</v>
          </cell>
        </row>
        <row r="7382">
          <cell r="S7382">
            <v>3552000</v>
          </cell>
          <cell r="BB7382" t="str">
            <v>Gul</v>
          </cell>
        </row>
        <row r="7383">
          <cell r="S7383">
            <v>1542000</v>
          </cell>
        </row>
        <row r="7384">
          <cell r="S7384">
            <v>1465000</v>
          </cell>
        </row>
        <row r="7385">
          <cell r="S7385">
            <v>2740000</v>
          </cell>
        </row>
        <row r="7386">
          <cell r="S7386">
            <v>645728.05000000005</v>
          </cell>
        </row>
        <row r="7387">
          <cell r="S7387">
            <v>2244000</v>
          </cell>
        </row>
        <row r="7388">
          <cell r="S7388">
            <v>1741876.56</v>
          </cell>
        </row>
        <row r="7389">
          <cell r="S7389">
            <v>2986637.06</v>
          </cell>
        </row>
        <row r="7390">
          <cell r="S7390">
            <v>288000</v>
          </cell>
        </row>
        <row r="7391">
          <cell r="S7391">
            <v>919885.63</v>
          </cell>
        </row>
        <row r="7392">
          <cell r="S7392">
            <v>444000</v>
          </cell>
        </row>
        <row r="7393">
          <cell r="S7393">
            <v>798508.06</v>
          </cell>
        </row>
        <row r="7394">
          <cell r="S7394">
            <v>1074000</v>
          </cell>
        </row>
        <row r="7395">
          <cell r="S7395">
            <v>2352000</v>
          </cell>
        </row>
        <row r="7396">
          <cell r="S7396">
            <v>336350</v>
          </cell>
        </row>
        <row r="7397">
          <cell r="S7397">
            <v>864819.79</v>
          </cell>
        </row>
        <row r="7398">
          <cell r="S7398">
            <v>2749451.01</v>
          </cell>
        </row>
        <row r="7399">
          <cell r="S7399">
            <v>550000</v>
          </cell>
        </row>
        <row r="7400">
          <cell r="S7400">
            <v>910398.08</v>
          </cell>
        </row>
        <row r="7401">
          <cell r="S7401">
            <v>1048512.47</v>
          </cell>
        </row>
        <row r="7402">
          <cell r="S7402">
            <v>665699.11</v>
          </cell>
        </row>
        <row r="7403">
          <cell r="S7403">
            <v>1668000</v>
          </cell>
        </row>
        <row r="7404">
          <cell r="S7404">
            <v>1544000</v>
          </cell>
        </row>
        <row r="7405">
          <cell r="S7405">
            <v>1374101.2</v>
          </cell>
        </row>
        <row r="7406">
          <cell r="S7406">
            <v>186006.94</v>
          </cell>
        </row>
        <row r="7407">
          <cell r="S7407">
            <v>3359984.42</v>
          </cell>
        </row>
        <row r="7408">
          <cell r="S7408">
            <v>1914000</v>
          </cell>
        </row>
        <row r="7409">
          <cell r="S7409">
            <v>540000</v>
          </cell>
        </row>
        <row r="7410">
          <cell r="S7410">
            <v>171991.36</v>
          </cell>
        </row>
        <row r="7411">
          <cell r="S7411">
            <v>2718000</v>
          </cell>
        </row>
        <row r="7412">
          <cell r="S7412">
            <v>172694.54</v>
          </cell>
        </row>
        <row r="7413">
          <cell r="S7413">
            <v>334029</v>
          </cell>
        </row>
        <row r="7414">
          <cell r="S7414">
            <v>1291463</v>
          </cell>
        </row>
        <row r="7415">
          <cell r="S7415">
            <v>600000</v>
          </cell>
        </row>
        <row r="7416">
          <cell r="S7416">
            <v>2202991.38</v>
          </cell>
        </row>
        <row r="7417">
          <cell r="S7417">
            <v>228078.1</v>
          </cell>
        </row>
        <row r="7418">
          <cell r="S7418">
            <v>2705495.92</v>
          </cell>
        </row>
        <row r="7419">
          <cell r="S7419">
            <v>1399953.66</v>
          </cell>
        </row>
        <row r="7420">
          <cell r="S7420">
            <v>340357.32</v>
          </cell>
        </row>
        <row r="7421">
          <cell r="S7421">
            <v>356920.04</v>
          </cell>
        </row>
        <row r="7422">
          <cell r="S7422">
            <v>1699192.03</v>
          </cell>
        </row>
        <row r="7423">
          <cell r="S7423">
            <v>1566452.22</v>
          </cell>
        </row>
        <row r="7424">
          <cell r="S7424">
            <v>266110.15000000002</v>
          </cell>
        </row>
        <row r="7425">
          <cell r="S7425">
            <v>1480000</v>
          </cell>
        </row>
        <row r="7426">
          <cell r="S7426">
            <v>725000</v>
          </cell>
        </row>
        <row r="7427">
          <cell r="S7427">
            <v>1499858.66</v>
          </cell>
        </row>
        <row r="7428">
          <cell r="S7428">
            <v>609874.51</v>
          </cell>
        </row>
        <row r="7429">
          <cell r="S7429">
            <v>292150.28000000003</v>
          </cell>
          <cell r="BB7429" t="str">
            <v>Rød</v>
          </cell>
        </row>
        <row r="7430">
          <cell r="S7430">
            <v>2376000</v>
          </cell>
        </row>
        <row r="7431">
          <cell r="S7431">
            <v>845000</v>
          </cell>
        </row>
        <row r="7432">
          <cell r="S7432">
            <v>1259999.8400000001</v>
          </cell>
        </row>
        <row r="7433">
          <cell r="S7433">
            <v>357000</v>
          </cell>
        </row>
        <row r="7434">
          <cell r="S7434">
            <v>1087000</v>
          </cell>
        </row>
        <row r="7435">
          <cell r="S7435">
            <v>442948.74</v>
          </cell>
        </row>
        <row r="7436">
          <cell r="S7436">
            <v>2256000</v>
          </cell>
        </row>
        <row r="7437">
          <cell r="S7437">
            <v>1346061</v>
          </cell>
        </row>
        <row r="7438">
          <cell r="S7438">
            <v>753631.85</v>
          </cell>
        </row>
        <row r="7439">
          <cell r="S7439">
            <v>3136500</v>
          </cell>
        </row>
        <row r="7440">
          <cell r="S7440">
            <v>1311000</v>
          </cell>
        </row>
        <row r="7441">
          <cell r="S7441">
            <v>193353.01</v>
          </cell>
        </row>
        <row r="7442">
          <cell r="S7442">
            <v>1506000</v>
          </cell>
        </row>
        <row r="7443">
          <cell r="S7443">
            <v>2903180.91</v>
          </cell>
        </row>
        <row r="7444">
          <cell r="S7444">
            <v>901600.45</v>
          </cell>
        </row>
        <row r="7445">
          <cell r="S7445">
            <v>1668476.83</v>
          </cell>
        </row>
        <row r="7446">
          <cell r="S7446">
            <v>961352</v>
          </cell>
        </row>
        <row r="7447">
          <cell r="S7447">
            <v>2114689.3199999998</v>
          </cell>
        </row>
        <row r="7448">
          <cell r="S7448">
            <v>1099662.2</v>
          </cell>
        </row>
        <row r="7449">
          <cell r="S7449">
            <v>458500</v>
          </cell>
        </row>
        <row r="7450">
          <cell r="S7450">
            <v>1109223.57</v>
          </cell>
        </row>
        <row r="7451">
          <cell r="S7451">
            <v>110500</v>
          </cell>
        </row>
        <row r="7452">
          <cell r="S7452">
            <v>2500000</v>
          </cell>
        </row>
        <row r="7453">
          <cell r="S7453">
            <v>2496000</v>
          </cell>
        </row>
        <row r="7454">
          <cell r="S7454">
            <v>660992.12</v>
          </cell>
        </row>
        <row r="7455">
          <cell r="S7455">
            <v>1922828.89</v>
          </cell>
        </row>
        <row r="7456">
          <cell r="S7456">
            <v>3366000</v>
          </cell>
        </row>
        <row r="7457">
          <cell r="S7457">
            <v>436919.03999999998</v>
          </cell>
        </row>
        <row r="7458">
          <cell r="S7458">
            <v>1350000</v>
          </cell>
        </row>
        <row r="7459">
          <cell r="S7459">
            <v>535296.24</v>
          </cell>
        </row>
        <row r="7460">
          <cell r="S7460">
            <v>1287949</v>
          </cell>
        </row>
        <row r="7461">
          <cell r="S7461">
            <v>319396.74</v>
          </cell>
        </row>
        <row r="7462">
          <cell r="S7462">
            <v>1343742.4</v>
          </cell>
        </row>
        <row r="7463">
          <cell r="S7463">
            <v>192380.01</v>
          </cell>
        </row>
        <row r="7464">
          <cell r="S7464">
            <v>499070.38</v>
          </cell>
        </row>
        <row r="7465">
          <cell r="S7465">
            <v>1728000</v>
          </cell>
        </row>
        <row r="7466">
          <cell r="S7466">
            <v>1879809</v>
          </cell>
        </row>
        <row r="7467">
          <cell r="S7467">
            <v>658200</v>
          </cell>
        </row>
        <row r="7468">
          <cell r="S7468">
            <v>903387.79</v>
          </cell>
        </row>
        <row r="7469">
          <cell r="S7469">
            <v>1315228.2</v>
          </cell>
        </row>
        <row r="7470">
          <cell r="S7470">
            <v>283423.09999999998</v>
          </cell>
        </row>
        <row r="7471">
          <cell r="S7471">
            <v>1932000</v>
          </cell>
        </row>
        <row r="7472">
          <cell r="S7472">
            <v>3120000</v>
          </cell>
        </row>
        <row r="7473">
          <cell r="S7473">
            <v>236671.31</v>
          </cell>
        </row>
        <row r="7474">
          <cell r="S7474">
            <v>1226133.19</v>
          </cell>
        </row>
        <row r="7475">
          <cell r="S7475">
            <v>2616000</v>
          </cell>
        </row>
        <row r="7476">
          <cell r="S7476">
            <v>1860000</v>
          </cell>
        </row>
        <row r="7477">
          <cell r="S7477">
            <v>1550000</v>
          </cell>
        </row>
        <row r="7478">
          <cell r="S7478">
            <v>4314000</v>
          </cell>
        </row>
        <row r="7479">
          <cell r="S7479">
            <v>195469.59</v>
          </cell>
        </row>
        <row r="7480">
          <cell r="S7480">
            <v>508000</v>
          </cell>
        </row>
        <row r="7481">
          <cell r="S7481">
            <v>100000</v>
          </cell>
        </row>
        <row r="7482">
          <cell r="S7482">
            <v>505989.57</v>
          </cell>
        </row>
        <row r="7483">
          <cell r="S7483">
            <v>412290.64</v>
          </cell>
        </row>
        <row r="7484">
          <cell r="S7484">
            <v>4206340.72</v>
          </cell>
        </row>
        <row r="7485">
          <cell r="S7485">
            <v>375000</v>
          </cell>
        </row>
        <row r="7486">
          <cell r="S7486">
            <v>2976000</v>
          </cell>
        </row>
        <row r="7487">
          <cell r="S7487">
            <v>3174000</v>
          </cell>
        </row>
        <row r="7488">
          <cell r="S7488">
            <v>2175000</v>
          </cell>
        </row>
        <row r="7489">
          <cell r="S7489">
            <v>1100000</v>
          </cell>
        </row>
        <row r="7490">
          <cell r="S7490">
            <v>1755197.33</v>
          </cell>
        </row>
        <row r="7491">
          <cell r="S7491">
            <v>6114390.75</v>
          </cell>
        </row>
        <row r="7492">
          <cell r="S7492">
            <v>1935400</v>
          </cell>
        </row>
        <row r="7493">
          <cell r="S7493">
            <v>929544.91</v>
          </cell>
        </row>
        <row r="7494">
          <cell r="S7494">
            <v>2686157.37</v>
          </cell>
        </row>
        <row r="7495">
          <cell r="S7495">
            <v>2385849.0699999998</v>
          </cell>
        </row>
        <row r="7496">
          <cell r="S7496">
            <v>178244</v>
          </cell>
        </row>
        <row r="7497">
          <cell r="S7497">
            <v>248116.52</v>
          </cell>
        </row>
        <row r="7498">
          <cell r="S7498">
            <v>4490288.6399999997</v>
          </cell>
        </row>
        <row r="7499">
          <cell r="S7499">
            <v>1933800.59</v>
          </cell>
        </row>
        <row r="7500">
          <cell r="S7500">
            <v>770000</v>
          </cell>
        </row>
        <row r="7501">
          <cell r="S7501">
            <v>2670000</v>
          </cell>
        </row>
        <row r="7502">
          <cell r="S7502">
            <v>200000</v>
          </cell>
        </row>
        <row r="7503">
          <cell r="S7503">
            <v>1120000</v>
          </cell>
        </row>
        <row r="7504">
          <cell r="S7504">
            <v>2539000</v>
          </cell>
        </row>
        <row r="7505">
          <cell r="S7505">
            <v>2291030.37</v>
          </cell>
        </row>
        <row r="7506">
          <cell r="S7506">
            <v>1234800</v>
          </cell>
        </row>
        <row r="7507">
          <cell r="S7507">
            <v>1918171.44</v>
          </cell>
        </row>
        <row r="7508">
          <cell r="S7508">
            <v>722496.95</v>
          </cell>
        </row>
        <row r="7509">
          <cell r="S7509">
            <v>1783763.25</v>
          </cell>
        </row>
        <row r="7510">
          <cell r="S7510">
            <v>405633.71</v>
          </cell>
        </row>
        <row r="7511">
          <cell r="S7511">
            <v>2874000</v>
          </cell>
        </row>
        <row r="7512">
          <cell r="S7512">
            <v>465163.46</v>
          </cell>
        </row>
        <row r="7513">
          <cell r="S7513">
            <v>698093</v>
          </cell>
        </row>
        <row r="7514">
          <cell r="S7514">
            <v>2414999</v>
          </cell>
        </row>
        <row r="7515">
          <cell r="S7515">
            <v>684080.86</v>
          </cell>
        </row>
        <row r="7516">
          <cell r="S7516">
            <v>899000</v>
          </cell>
        </row>
        <row r="7517">
          <cell r="S7517">
            <v>350000</v>
          </cell>
        </row>
        <row r="7518">
          <cell r="S7518">
            <v>2317914.02</v>
          </cell>
        </row>
        <row r="7519">
          <cell r="S7519">
            <v>488159.49</v>
          </cell>
        </row>
        <row r="7520">
          <cell r="S7520">
            <v>756224.36</v>
          </cell>
        </row>
        <row r="7521">
          <cell r="S7521">
            <v>250000</v>
          </cell>
        </row>
        <row r="7522">
          <cell r="S7522">
            <v>2946000</v>
          </cell>
        </row>
        <row r="7523">
          <cell r="S7523">
            <v>461000</v>
          </cell>
        </row>
        <row r="7524">
          <cell r="S7524">
            <v>1265104.6399999999</v>
          </cell>
        </row>
        <row r="7525">
          <cell r="S7525">
            <v>570500</v>
          </cell>
        </row>
        <row r="7526">
          <cell r="S7526">
            <v>448000</v>
          </cell>
        </row>
        <row r="7527">
          <cell r="S7527">
            <v>1706328.67</v>
          </cell>
        </row>
        <row r="7528">
          <cell r="S7528">
            <v>2960822.85</v>
          </cell>
        </row>
        <row r="7529">
          <cell r="S7529">
            <v>1290000</v>
          </cell>
        </row>
        <row r="7530">
          <cell r="S7530">
            <v>3102000</v>
          </cell>
        </row>
        <row r="7531">
          <cell r="S7531">
            <v>156401.24</v>
          </cell>
        </row>
        <row r="7532">
          <cell r="S7532">
            <v>1794543</v>
          </cell>
        </row>
        <row r="7533">
          <cell r="S7533">
            <v>2428</v>
          </cell>
        </row>
        <row r="7534">
          <cell r="S7534">
            <v>1886549</v>
          </cell>
        </row>
        <row r="7535">
          <cell r="S7535">
            <v>1250805</v>
          </cell>
        </row>
        <row r="7536">
          <cell r="S7536">
            <v>465103.95</v>
          </cell>
        </row>
        <row r="7537">
          <cell r="S7537">
            <v>2946452.38</v>
          </cell>
        </row>
        <row r="7538">
          <cell r="S7538">
            <v>37099.94</v>
          </cell>
        </row>
        <row r="7539">
          <cell r="S7539">
            <v>2419105.02</v>
          </cell>
        </row>
        <row r="7540">
          <cell r="S7540">
            <v>4524.62</v>
          </cell>
        </row>
        <row r="7541">
          <cell r="S7541">
            <v>854119</v>
          </cell>
        </row>
        <row r="7542">
          <cell r="S7542">
            <v>285000</v>
          </cell>
        </row>
        <row r="7543">
          <cell r="S7543">
            <v>2537204.7799999998</v>
          </cell>
        </row>
        <row r="7544">
          <cell r="S7544">
            <v>450000</v>
          </cell>
        </row>
        <row r="7545">
          <cell r="S7545">
            <v>1194000</v>
          </cell>
        </row>
        <row r="7546">
          <cell r="S7546">
            <v>1345864.93</v>
          </cell>
        </row>
        <row r="7547">
          <cell r="S7547">
            <v>1754463</v>
          </cell>
        </row>
        <row r="7548">
          <cell r="S7548">
            <v>330000</v>
          </cell>
        </row>
        <row r="7549">
          <cell r="S7549">
            <v>1101079.8400000001</v>
          </cell>
        </row>
        <row r="7550">
          <cell r="S7550">
            <v>2443852.88</v>
          </cell>
        </row>
        <row r="7551">
          <cell r="S7551">
            <v>699812.06</v>
          </cell>
        </row>
        <row r="7552">
          <cell r="S7552">
            <v>1898840.41</v>
          </cell>
        </row>
        <row r="7553">
          <cell r="S7553">
            <v>568588.97</v>
          </cell>
        </row>
        <row r="7554">
          <cell r="S7554">
            <v>1500000</v>
          </cell>
        </row>
        <row r="7555">
          <cell r="S7555">
            <v>345500</v>
          </cell>
        </row>
        <row r="7556">
          <cell r="S7556">
            <v>92845.41</v>
          </cell>
        </row>
        <row r="7557">
          <cell r="S7557">
            <v>2302656</v>
          </cell>
        </row>
        <row r="7558">
          <cell r="S7558">
            <v>3072000</v>
          </cell>
        </row>
        <row r="7559">
          <cell r="S7559">
            <v>906600</v>
          </cell>
        </row>
        <row r="7560">
          <cell r="S7560">
            <v>2516343.29</v>
          </cell>
        </row>
        <row r="7561">
          <cell r="S7561">
            <v>783467</v>
          </cell>
        </row>
        <row r="7562">
          <cell r="S7562">
            <v>1325722.19</v>
          </cell>
        </row>
        <row r="7563">
          <cell r="S7563">
            <v>2430000</v>
          </cell>
        </row>
        <row r="7564">
          <cell r="S7564">
            <v>1205000</v>
          </cell>
        </row>
        <row r="7565">
          <cell r="S7565">
            <v>2587500</v>
          </cell>
        </row>
        <row r="7566">
          <cell r="S7566">
            <v>3330000</v>
          </cell>
        </row>
        <row r="7567">
          <cell r="S7567">
            <v>130001.56</v>
          </cell>
        </row>
        <row r="7568">
          <cell r="S7568">
            <v>358152.15</v>
          </cell>
        </row>
        <row r="7569">
          <cell r="S7569">
            <v>297999.96999999997</v>
          </cell>
        </row>
        <row r="7570">
          <cell r="S7570">
            <v>1547902.47</v>
          </cell>
          <cell r="BB7570" t="str">
            <v>Lys grønn</v>
          </cell>
        </row>
        <row r="7571">
          <cell r="S7571">
            <v>1686834.17</v>
          </cell>
        </row>
        <row r="7572">
          <cell r="S7572">
            <v>2327831.4900000002</v>
          </cell>
        </row>
        <row r="7573">
          <cell r="S7573">
            <v>960000</v>
          </cell>
        </row>
        <row r="7574">
          <cell r="S7574">
            <v>797487.35</v>
          </cell>
        </row>
        <row r="7575">
          <cell r="S7575">
            <v>967562.15</v>
          </cell>
        </row>
        <row r="7576">
          <cell r="S7576">
            <v>629556.69999999995</v>
          </cell>
        </row>
        <row r="7577">
          <cell r="S7577">
            <v>40467.800000000003</v>
          </cell>
        </row>
        <row r="7578">
          <cell r="S7578">
            <v>1006000</v>
          </cell>
        </row>
        <row r="7579">
          <cell r="S7579">
            <v>2478050.37</v>
          </cell>
        </row>
        <row r="7580">
          <cell r="S7580">
            <v>2612077.62</v>
          </cell>
        </row>
        <row r="7581">
          <cell r="S7581">
            <v>5244000</v>
          </cell>
        </row>
        <row r="7582">
          <cell r="S7582">
            <v>1560000</v>
          </cell>
        </row>
        <row r="7583">
          <cell r="S7583">
            <v>999999.4</v>
          </cell>
        </row>
        <row r="7584">
          <cell r="S7584">
            <v>3042297.12</v>
          </cell>
        </row>
        <row r="7585">
          <cell r="S7585">
            <v>2103953.06</v>
          </cell>
        </row>
        <row r="7586">
          <cell r="S7586">
            <v>3118362.82</v>
          </cell>
        </row>
        <row r="7587">
          <cell r="S7587">
            <v>2796000</v>
          </cell>
        </row>
        <row r="7588">
          <cell r="S7588">
            <v>410000</v>
          </cell>
        </row>
        <row r="7589">
          <cell r="S7589">
            <v>240005.8</v>
          </cell>
        </row>
        <row r="7590">
          <cell r="S7590">
            <v>2126214.5099999998</v>
          </cell>
        </row>
        <row r="7591">
          <cell r="S7591">
            <v>449999.77</v>
          </cell>
        </row>
        <row r="7592">
          <cell r="S7592">
            <v>1620000</v>
          </cell>
        </row>
        <row r="7593">
          <cell r="S7593">
            <v>382307</v>
          </cell>
        </row>
        <row r="7594">
          <cell r="S7594">
            <v>998294.63</v>
          </cell>
        </row>
        <row r="7595">
          <cell r="S7595">
            <v>575000</v>
          </cell>
          <cell r="BB7595" t="str">
            <v>Gul</v>
          </cell>
        </row>
        <row r="7596">
          <cell r="S7596">
            <v>1340000</v>
          </cell>
        </row>
        <row r="7597">
          <cell r="S7597">
            <v>1704909.52</v>
          </cell>
        </row>
        <row r="7598">
          <cell r="S7598">
            <v>870000</v>
          </cell>
        </row>
        <row r="7599">
          <cell r="S7599">
            <v>355000</v>
          </cell>
        </row>
        <row r="7600">
          <cell r="S7600">
            <v>702047.67</v>
          </cell>
        </row>
        <row r="7601">
          <cell r="S7601">
            <v>1478797.02</v>
          </cell>
        </row>
        <row r="7602">
          <cell r="S7602">
            <v>1631495.32</v>
          </cell>
        </row>
        <row r="7603">
          <cell r="S7603">
            <v>2442474</v>
          </cell>
        </row>
        <row r="7604">
          <cell r="S7604">
            <v>858990.83</v>
          </cell>
        </row>
        <row r="7605">
          <cell r="S7605">
            <v>3120000</v>
          </cell>
        </row>
        <row r="7606">
          <cell r="S7606">
            <v>353000</v>
          </cell>
        </row>
        <row r="7607">
          <cell r="S7607">
            <v>1234430.31</v>
          </cell>
        </row>
        <row r="7608">
          <cell r="S7608">
            <v>1432610</v>
          </cell>
        </row>
        <row r="7609">
          <cell r="S7609">
            <v>656737.03</v>
          </cell>
        </row>
        <row r="7610">
          <cell r="S7610">
            <v>3780000</v>
          </cell>
        </row>
        <row r="7611">
          <cell r="S7611">
            <v>130000.34</v>
          </cell>
        </row>
        <row r="7612">
          <cell r="S7612">
            <v>388889</v>
          </cell>
        </row>
        <row r="7613">
          <cell r="S7613">
            <v>1662000</v>
          </cell>
        </row>
        <row r="7614">
          <cell r="S7614">
            <v>2268000</v>
          </cell>
        </row>
        <row r="7615">
          <cell r="S7615">
            <v>1672039.58</v>
          </cell>
        </row>
        <row r="7616">
          <cell r="S7616">
            <v>1599999.93</v>
          </cell>
        </row>
        <row r="7617">
          <cell r="S7617">
            <v>962833.44</v>
          </cell>
        </row>
        <row r="7618">
          <cell r="S7618">
            <v>1199893.8400000001</v>
          </cell>
        </row>
        <row r="7619">
          <cell r="S7619">
            <v>833256.57</v>
          </cell>
        </row>
        <row r="7620">
          <cell r="S7620">
            <v>590100</v>
          </cell>
        </row>
        <row r="7621">
          <cell r="S7621">
            <v>1939098.24</v>
          </cell>
        </row>
        <row r="7622">
          <cell r="S7622">
            <v>382080.11</v>
          </cell>
        </row>
        <row r="7623">
          <cell r="S7623">
            <v>784777.42</v>
          </cell>
        </row>
        <row r="7624">
          <cell r="S7624">
            <v>1587500</v>
          </cell>
        </row>
        <row r="7625">
          <cell r="S7625">
            <v>1411212.63</v>
          </cell>
        </row>
        <row r="7626">
          <cell r="S7626">
            <v>285000</v>
          </cell>
        </row>
        <row r="7627">
          <cell r="S7627">
            <v>2574000</v>
          </cell>
        </row>
        <row r="7628">
          <cell r="S7628">
            <v>1157311.07</v>
          </cell>
        </row>
        <row r="7629">
          <cell r="S7629">
            <v>2456854.13</v>
          </cell>
        </row>
        <row r="7630">
          <cell r="S7630">
            <v>2700000</v>
          </cell>
        </row>
        <row r="7631">
          <cell r="S7631">
            <v>5990908.3899999997</v>
          </cell>
        </row>
        <row r="7632">
          <cell r="S7632">
            <v>1799286.61</v>
          </cell>
        </row>
        <row r="7633">
          <cell r="S7633">
            <v>396349.89</v>
          </cell>
        </row>
        <row r="7634">
          <cell r="S7634">
            <v>1755486.32</v>
          </cell>
        </row>
        <row r="7635">
          <cell r="S7635">
            <v>7054254.5199999996</v>
          </cell>
        </row>
        <row r="7636">
          <cell r="S7636">
            <v>384866</v>
          </cell>
        </row>
        <row r="7637">
          <cell r="S7637">
            <v>200000</v>
          </cell>
        </row>
        <row r="7638">
          <cell r="S7638">
            <v>1200000</v>
          </cell>
        </row>
        <row r="7639">
          <cell r="S7639">
            <v>2790000</v>
          </cell>
        </row>
        <row r="7640">
          <cell r="S7640">
            <v>405314.3</v>
          </cell>
        </row>
        <row r="7641">
          <cell r="S7641">
            <v>1653355.38</v>
          </cell>
        </row>
        <row r="7642">
          <cell r="S7642">
            <v>1989604.66</v>
          </cell>
        </row>
        <row r="7643">
          <cell r="S7643">
            <v>7000</v>
          </cell>
        </row>
        <row r="7644">
          <cell r="S7644">
            <v>417000</v>
          </cell>
        </row>
        <row r="7645">
          <cell r="S7645">
            <v>2935000</v>
          </cell>
        </row>
        <row r="7646">
          <cell r="S7646">
            <v>907249.49</v>
          </cell>
        </row>
        <row r="7647">
          <cell r="S7647">
            <v>2931040.3</v>
          </cell>
        </row>
        <row r="7648">
          <cell r="S7648">
            <v>3582000</v>
          </cell>
        </row>
        <row r="7649">
          <cell r="S7649">
            <v>38912.629999999997</v>
          </cell>
        </row>
        <row r="7650">
          <cell r="S7650">
            <v>2740049.43</v>
          </cell>
        </row>
        <row r="7651">
          <cell r="S7651">
            <v>290406.53000000003</v>
          </cell>
        </row>
        <row r="7652">
          <cell r="S7652">
            <v>568974.37</v>
          </cell>
        </row>
        <row r="7653">
          <cell r="S7653">
            <v>3381854.12</v>
          </cell>
        </row>
        <row r="7654">
          <cell r="S7654">
            <v>346483.59</v>
          </cell>
        </row>
        <row r="7655">
          <cell r="S7655">
            <v>4761149.78</v>
          </cell>
        </row>
        <row r="7656">
          <cell r="S7656">
            <v>525000</v>
          </cell>
        </row>
        <row r="7657">
          <cell r="S7657">
            <v>398999.55</v>
          </cell>
        </row>
        <row r="7658">
          <cell r="S7658">
            <v>1873084.37</v>
          </cell>
        </row>
        <row r="7659">
          <cell r="S7659">
            <v>1017250</v>
          </cell>
        </row>
        <row r="7660">
          <cell r="S7660">
            <v>1394138.96</v>
          </cell>
        </row>
        <row r="7661">
          <cell r="S7661">
            <v>1572000</v>
          </cell>
        </row>
        <row r="7662">
          <cell r="S7662">
            <v>1680588.53</v>
          </cell>
        </row>
        <row r="7663">
          <cell r="S7663">
            <v>2490069.16</v>
          </cell>
        </row>
        <row r="7664">
          <cell r="S7664">
            <v>1548000</v>
          </cell>
        </row>
        <row r="7665">
          <cell r="S7665">
            <v>679000</v>
          </cell>
        </row>
        <row r="7666">
          <cell r="S7666">
            <v>897384.82</v>
          </cell>
        </row>
        <row r="7667">
          <cell r="S7667">
            <v>1488348.13</v>
          </cell>
        </row>
        <row r="7668">
          <cell r="S7668">
            <v>656938.31000000006</v>
          </cell>
        </row>
        <row r="7669">
          <cell r="S7669">
            <v>2637449.39</v>
          </cell>
        </row>
        <row r="7670">
          <cell r="S7670">
            <v>1259528.6200000001</v>
          </cell>
        </row>
        <row r="7671">
          <cell r="S7671">
            <v>275000</v>
          </cell>
        </row>
        <row r="7672">
          <cell r="S7672">
            <v>1138271.6599999999</v>
          </cell>
        </row>
        <row r="7673">
          <cell r="S7673">
            <v>2480962.65</v>
          </cell>
        </row>
        <row r="7674">
          <cell r="S7674">
            <v>2298508.7000000002</v>
          </cell>
        </row>
        <row r="7675">
          <cell r="S7675">
            <v>1433772.81</v>
          </cell>
        </row>
        <row r="7676">
          <cell r="S7676">
            <v>1863119.43</v>
          </cell>
        </row>
        <row r="7677">
          <cell r="S7677">
            <v>300000</v>
          </cell>
        </row>
        <row r="7678">
          <cell r="S7678">
            <v>560462</v>
          </cell>
        </row>
        <row r="7679">
          <cell r="S7679">
            <v>246802.58</v>
          </cell>
        </row>
        <row r="7680">
          <cell r="S7680">
            <v>375709.72</v>
          </cell>
        </row>
        <row r="7681">
          <cell r="S7681">
            <v>603467.56000000006</v>
          </cell>
        </row>
        <row r="7682">
          <cell r="S7682">
            <v>4548000</v>
          </cell>
        </row>
        <row r="7683">
          <cell r="S7683">
            <v>654955</v>
          </cell>
        </row>
        <row r="7684">
          <cell r="S7684">
            <v>532973.64</v>
          </cell>
        </row>
        <row r="7685">
          <cell r="S7685">
            <v>500000</v>
          </cell>
        </row>
        <row r="7686">
          <cell r="S7686">
            <v>1959616.65</v>
          </cell>
        </row>
        <row r="7687">
          <cell r="S7687">
            <v>294991.31</v>
          </cell>
        </row>
        <row r="7688">
          <cell r="S7688">
            <v>2220000</v>
          </cell>
        </row>
        <row r="7689">
          <cell r="S7689">
            <v>2299660.25</v>
          </cell>
        </row>
        <row r="7690">
          <cell r="S7690">
            <v>1363370.82</v>
          </cell>
        </row>
        <row r="7691">
          <cell r="S7691">
            <v>724545.64</v>
          </cell>
        </row>
        <row r="7692">
          <cell r="S7692">
            <v>1740578</v>
          </cell>
        </row>
        <row r="7693">
          <cell r="S7693">
            <v>306983.18</v>
          </cell>
        </row>
        <row r="7694">
          <cell r="S7694">
            <v>1678000</v>
          </cell>
        </row>
        <row r="7695">
          <cell r="S7695">
            <v>380000.54</v>
          </cell>
        </row>
        <row r="7696">
          <cell r="S7696">
            <v>855393.76</v>
          </cell>
        </row>
        <row r="7697">
          <cell r="S7697">
            <v>1620860.25</v>
          </cell>
        </row>
        <row r="7698">
          <cell r="S7698">
            <v>411346.62</v>
          </cell>
        </row>
        <row r="7699">
          <cell r="S7699">
            <v>284382.68</v>
          </cell>
        </row>
        <row r="7700">
          <cell r="S7700">
            <v>2669798.46</v>
          </cell>
        </row>
        <row r="7701">
          <cell r="S7701">
            <v>3492770.58</v>
          </cell>
        </row>
        <row r="7702">
          <cell r="S7702">
            <v>1162482.43</v>
          </cell>
        </row>
        <row r="7703">
          <cell r="S7703">
            <v>3599727.48</v>
          </cell>
        </row>
        <row r="7704">
          <cell r="S7704">
            <v>1048000</v>
          </cell>
        </row>
        <row r="7705">
          <cell r="S7705">
            <v>1893945.03</v>
          </cell>
        </row>
        <row r="7706">
          <cell r="S7706">
            <v>1495850</v>
          </cell>
        </row>
        <row r="7707">
          <cell r="S7707">
            <v>4146000</v>
          </cell>
        </row>
        <row r="7708">
          <cell r="S7708">
            <v>515995.72</v>
          </cell>
        </row>
        <row r="7709">
          <cell r="S7709">
            <v>3222000</v>
          </cell>
        </row>
        <row r="7710">
          <cell r="S7710">
            <v>1228318</v>
          </cell>
        </row>
        <row r="7711">
          <cell r="S7711">
            <v>347148.7</v>
          </cell>
        </row>
        <row r="7712">
          <cell r="S7712">
            <v>0</v>
          </cell>
        </row>
        <row r="7713">
          <cell r="S7713">
            <v>484112.05</v>
          </cell>
        </row>
        <row r="7714">
          <cell r="S7714">
            <v>845328.36</v>
          </cell>
        </row>
        <row r="7715">
          <cell r="S7715">
            <v>1624544.93</v>
          </cell>
        </row>
        <row r="7716">
          <cell r="S7716">
            <v>506530</v>
          </cell>
        </row>
        <row r="7717">
          <cell r="S7717">
            <v>1620000</v>
          </cell>
        </row>
        <row r="7718">
          <cell r="S7718">
            <v>3294000</v>
          </cell>
        </row>
        <row r="7719">
          <cell r="S7719">
            <v>1096373.6599999999</v>
          </cell>
        </row>
        <row r="7720">
          <cell r="S7720">
            <v>700000</v>
          </cell>
        </row>
        <row r="7721">
          <cell r="S7721">
            <v>200733</v>
          </cell>
        </row>
        <row r="7722">
          <cell r="S7722">
            <v>994945.76</v>
          </cell>
        </row>
        <row r="7723">
          <cell r="S7723">
            <v>485729.8</v>
          </cell>
        </row>
        <row r="7724">
          <cell r="S7724">
            <v>1109336.82</v>
          </cell>
        </row>
        <row r="7725">
          <cell r="S7725">
            <v>3270000</v>
          </cell>
        </row>
        <row r="7726">
          <cell r="S7726">
            <v>2399000</v>
          </cell>
        </row>
        <row r="7727">
          <cell r="S7727">
            <v>3092119.13</v>
          </cell>
        </row>
        <row r="7728">
          <cell r="S7728">
            <v>209410.36</v>
          </cell>
        </row>
        <row r="7729">
          <cell r="S7729">
            <v>530627.88</v>
          </cell>
        </row>
        <row r="7730">
          <cell r="S7730">
            <v>1299037.23</v>
          </cell>
        </row>
        <row r="7731">
          <cell r="S7731">
            <v>2620000</v>
          </cell>
        </row>
        <row r="7732">
          <cell r="S7732">
            <v>1986000</v>
          </cell>
        </row>
        <row r="7733">
          <cell r="S7733">
            <v>202900</v>
          </cell>
        </row>
        <row r="7734">
          <cell r="S7734">
            <v>2500000</v>
          </cell>
        </row>
        <row r="7735">
          <cell r="S7735">
            <v>1477953.56</v>
          </cell>
        </row>
        <row r="7736">
          <cell r="S7736">
            <v>579570.34</v>
          </cell>
        </row>
        <row r="7737">
          <cell r="S7737">
            <v>760100.66</v>
          </cell>
        </row>
        <row r="7738">
          <cell r="S7738">
            <v>1770437.96</v>
          </cell>
        </row>
        <row r="7739">
          <cell r="S7739">
            <v>70000</v>
          </cell>
        </row>
        <row r="7740">
          <cell r="S7740">
            <v>2496000</v>
          </cell>
        </row>
        <row r="7741">
          <cell r="S7741">
            <v>1799971.16</v>
          </cell>
        </row>
        <row r="7742">
          <cell r="S7742">
            <v>696504.17</v>
          </cell>
        </row>
        <row r="7743">
          <cell r="S7743">
            <v>761719.18</v>
          </cell>
        </row>
        <row r="7744">
          <cell r="S7744">
            <v>1143412.3799999999</v>
          </cell>
        </row>
        <row r="7745">
          <cell r="S7745">
            <v>500000</v>
          </cell>
        </row>
        <row r="7746">
          <cell r="S7746">
            <v>2820000</v>
          </cell>
        </row>
        <row r="7747">
          <cell r="S7747">
            <v>600000</v>
          </cell>
        </row>
        <row r="7748">
          <cell r="S7748">
            <v>57825.93</v>
          </cell>
        </row>
        <row r="7749">
          <cell r="S7749">
            <v>1765571.52</v>
          </cell>
        </row>
        <row r="7750">
          <cell r="S7750">
            <v>1605628.77</v>
          </cell>
        </row>
        <row r="7751">
          <cell r="S7751">
            <v>4734000</v>
          </cell>
        </row>
        <row r="7752">
          <cell r="S7752">
            <v>327887.03999999998</v>
          </cell>
        </row>
        <row r="7753">
          <cell r="S7753">
            <v>677171.86</v>
          </cell>
        </row>
        <row r="7754">
          <cell r="S7754">
            <v>2098100.11</v>
          </cell>
        </row>
        <row r="7755">
          <cell r="S7755">
            <v>2868000</v>
          </cell>
        </row>
        <row r="7756">
          <cell r="S7756">
            <v>480462</v>
          </cell>
        </row>
        <row r="7757">
          <cell r="S7757">
            <v>1374000</v>
          </cell>
        </row>
        <row r="7758">
          <cell r="S7758">
            <v>430000</v>
          </cell>
        </row>
        <row r="7759">
          <cell r="S7759">
            <v>7668000</v>
          </cell>
        </row>
        <row r="7760">
          <cell r="S7760">
            <v>7932000</v>
          </cell>
        </row>
        <row r="7761">
          <cell r="S7761">
            <v>999295.62</v>
          </cell>
        </row>
        <row r="7762">
          <cell r="S7762">
            <v>1510000</v>
          </cell>
        </row>
        <row r="7763">
          <cell r="S7763">
            <v>4789000</v>
          </cell>
        </row>
        <row r="7764">
          <cell r="S7764">
            <v>949276.16000000003</v>
          </cell>
        </row>
        <row r="7765">
          <cell r="S7765">
            <v>2780000</v>
          </cell>
        </row>
        <row r="7766">
          <cell r="S7766">
            <v>598342.49</v>
          </cell>
        </row>
        <row r="7767">
          <cell r="S7767">
            <v>64841.72</v>
          </cell>
        </row>
        <row r="7768">
          <cell r="S7768">
            <v>327544.61</v>
          </cell>
        </row>
        <row r="7769">
          <cell r="S7769">
            <v>340000</v>
          </cell>
        </row>
        <row r="7770">
          <cell r="S7770">
            <v>238186.67</v>
          </cell>
        </row>
        <row r="7771">
          <cell r="S7771">
            <v>413556.51</v>
          </cell>
        </row>
        <row r="7772">
          <cell r="S7772">
            <v>241630.39</v>
          </cell>
        </row>
        <row r="7773">
          <cell r="S7773">
            <v>2352000</v>
          </cell>
        </row>
        <row r="7774">
          <cell r="S7774">
            <v>6010000</v>
          </cell>
        </row>
        <row r="7775">
          <cell r="S7775">
            <v>362122.49</v>
          </cell>
          <cell r="BB7775" t="str">
            <v>Rød</v>
          </cell>
        </row>
        <row r="7776">
          <cell r="S7776">
            <v>2396160.0699999998</v>
          </cell>
        </row>
        <row r="7777">
          <cell r="S7777">
            <v>531381.89</v>
          </cell>
        </row>
        <row r="7778">
          <cell r="S7778">
            <v>978021.9</v>
          </cell>
        </row>
        <row r="7779">
          <cell r="S7779">
            <v>325831.42</v>
          </cell>
        </row>
        <row r="7780">
          <cell r="S7780">
            <v>3042000</v>
          </cell>
        </row>
        <row r="7781">
          <cell r="S7781">
            <v>2238000</v>
          </cell>
        </row>
        <row r="7782">
          <cell r="S7782">
            <v>281000.12</v>
          </cell>
        </row>
        <row r="7783">
          <cell r="S7783">
            <v>406039.65</v>
          </cell>
        </row>
        <row r="7784">
          <cell r="S7784">
            <v>806866.1</v>
          </cell>
        </row>
        <row r="7785">
          <cell r="S7785">
            <v>716900</v>
          </cell>
        </row>
        <row r="7786">
          <cell r="S7786">
            <v>1172434.46</v>
          </cell>
        </row>
        <row r="7787">
          <cell r="S7787">
            <v>943797.22</v>
          </cell>
        </row>
        <row r="7788">
          <cell r="S7788">
            <v>3540000</v>
          </cell>
        </row>
        <row r="7789">
          <cell r="S7789">
            <v>2822006</v>
          </cell>
        </row>
        <row r="7790">
          <cell r="S7790">
            <v>1600000</v>
          </cell>
        </row>
        <row r="7791">
          <cell r="S7791">
            <v>1538815</v>
          </cell>
        </row>
        <row r="7792">
          <cell r="S7792">
            <v>3186999.2</v>
          </cell>
        </row>
        <row r="7793">
          <cell r="S7793">
            <v>1873475.53</v>
          </cell>
        </row>
        <row r="7794">
          <cell r="S7794">
            <v>518774.67</v>
          </cell>
        </row>
        <row r="7795">
          <cell r="S7795">
            <v>3000000</v>
          </cell>
        </row>
        <row r="7796">
          <cell r="S7796">
            <v>260374.46</v>
          </cell>
        </row>
        <row r="7797">
          <cell r="S7797">
            <v>3699609.33</v>
          </cell>
        </row>
        <row r="7798">
          <cell r="S7798">
            <v>189891.58</v>
          </cell>
        </row>
        <row r="7799">
          <cell r="S7799">
            <v>1837000</v>
          </cell>
        </row>
        <row r="7800">
          <cell r="S7800">
            <v>1916898.72</v>
          </cell>
        </row>
        <row r="7801">
          <cell r="S7801">
            <v>1985443.03</v>
          </cell>
        </row>
        <row r="7802">
          <cell r="S7802">
            <v>2862000</v>
          </cell>
        </row>
        <row r="7803">
          <cell r="S7803">
            <v>1993125.41</v>
          </cell>
        </row>
        <row r="7804">
          <cell r="S7804">
            <v>9999949.1600000001</v>
          </cell>
        </row>
        <row r="7805">
          <cell r="S7805">
            <v>2592000</v>
          </cell>
        </row>
        <row r="7806">
          <cell r="S7806">
            <v>1650000</v>
          </cell>
        </row>
        <row r="7807">
          <cell r="S7807">
            <v>2493572.21</v>
          </cell>
        </row>
        <row r="7808">
          <cell r="S7808">
            <v>608903.43999999994</v>
          </cell>
        </row>
        <row r="7809">
          <cell r="S7809">
            <v>368514</v>
          </cell>
        </row>
        <row r="7810">
          <cell r="S7810">
            <v>63689.62</v>
          </cell>
        </row>
        <row r="7811">
          <cell r="S7811">
            <v>1151917.4099999999</v>
          </cell>
        </row>
        <row r="7812">
          <cell r="S7812">
            <v>3876000</v>
          </cell>
        </row>
        <row r="7813">
          <cell r="S7813">
            <v>2184912.31</v>
          </cell>
        </row>
        <row r="7814">
          <cell r="S7814">
            <v>846970.29</v>
          </cell>
        </row>
        <row r="7815">
          <cell r="S7815">
            <v>2244095.83</v>
          </cell>
        </row>
        <row r="7816">
          <cell r="S7816">
            <v>859348.19</v>
          </cell>
        </row>
        <row r="7817">
          <cell r="S7817">
            <v>1440000</v>
          </cell>
        </row>
        <row r="7818">
          <cell r="S7818">
            <v>1761578.26</v>
          </cell>
        </row>
        <row r="7819">
          <cell r="S7819">
            <v>1968000</v>
          </cell>
        </row>
        <row r="7820">
          <cell r="S7820">
            <v>836230.34</v>
          </cell>
        </row>
        <row r="7821">
          <cell r="S7821">
            <v>1812000</v>
          </cell>
        </row>
        <row r="7822">
          <cell r="S7822">
            <v>1000000</v>
          </cell>
        </row>
        <row r="7823">
          <cell r="S7823">
            <v>3200000</v>
          </cell>
        </row>
        <row r="7824">
          <cell r="S7824">
            <v>1863428.76</v>
          </cell>
        </row>
        <row r="7825">
          <cell r="S7825">
            <v>774190.1</v>
          </cell>
        </row>
        <row r="7826">
          <cell r="S7826">
            <v>-5364.2</v>
          </cell>
        </row>
        <row r="7827">
          <cell r="S7827">
            <v>2622836</v>
          </cell>
        </row>
        <row r="7828">
          <cell r="S7828">
            <v>1112756</v>
          </cell>
        </row>
        <row r="7829">
          <cell r="S7829">
            <v>320003.98</v>
          </cell>
        </row>
        <row r="7830">
          <cell r="S7830">
            <v>1832899.15</v>
          </cell>
        </row>
        <row r="7831">
          <cell r="S7831">
            <v>1362765.24</v>
          </cell>
        </row>
        <row r="7832">
          <cell r="S7832">
            <v>3296620.16</v>
          </cell>
        </row>
        <row r="7833">
          <cell r="S7833">
            <v>30045.78</v>
          </cell>
        </row>
        <row r="7834">
          <cell r="S7834">
            <v>1728804</v>
          </cell>
        </row>
        <row r="7835">
          <cell r="S7835">
            <v>1902035</v>
          </cell>
        </row>
        <row r="7836">
          <cell r="S7836">
            <v>3348000</v>
          </cell>
        </row>
        <row r="7837">
          <cell r="S7837">
            <v>1611704.94</v>
          </cell>
        </row>
        <row r="7838">
          <cell r="S7838">
            <v>358759.5</v>
          </cell>
        </row>
        <row r="7839">
          <cell r="S7839">
            <v>100000</v>
          </cell>
        </row>
        <row r="7840">
          <cell r="S7840">
            <v>2958000</v>
          </cell>
        </row>
        <row r="7841">
          <cell r="S7841">
            <v>2250000</v>
          </cell>
        </row>
        <row r="7842">
          <cell r="S7842">
            <v>691000</v>
          </cell>
        </row>
        <row r="7843">
          <cell r="S7843">
            <v>7437</v>
          </cell>
        </row>
        <row r="7844">
          <cell r="S7844">
            <v>1908000</v>
          </cell>
        </row>
        <row r="7845">
          <cell r="S7845">
            <v>1189016</v>
          </cell>
        </row>
        <row r="7846">
          <cell r="S7846">
            <v>1763566.75</v>
          </cell>
        </row>
        <row r="7847">
          <cell r="S7847">
            <v>1722150</v>
          </cell>
        </row>
        <row r="7848">
          <cell r="S7848">
            <v>2316000</v>
          </cell>
        </row>
        <row r="7849">
          <cell r="S7849">
            <v>2790000</v>
          </cell>
        </row>
        <row r="7850">
          <cell r="S7850">
            <v>994499.25</v>
          </cell>
        </row>
        <row r="7851">
          <cell r="S7851">
            <v>2489632.9700000002</v>
          </cell>
        </row>
        <row r="7852">
          <cell r="S7852">
            <v>996999.07</v>
          </cell>
        </row>
        <row r="7853">
          <cell r="S7853">
            <v>2500000</v>
          </cell>
        </row>
        <row r="7854">
          <cell r="S7854">
            <v>59519.26</v>
          </cell>
        </row>
        <row r="7855">
          <cell r="S7855">
            <v>54790.83</v>
          </cell>
        </row>
        <row r="7856">
          <cell r="S7856">
            <v>822070.13</v>
          </cell>
        </row>
        <row r="7857">
          <cell r="S7857">
            <v>941330.91</v>
          </cell>
        </row>
        <row r="7858">
          <cell r="S7858">
            <v>1423897.32</v>
          </cell>
        </row>
        <row r="7859">
          <cell r="S7859">
            <v>3136681.5</v>
          </cell>
        </row>
        <row r="7860">
          <cell r="S7860">
            <v>2262000</v>
          </cell>
        </row>
        <row r="7861">
          <cell r="S7861">
            <v>1188000</v>
          </cell>
        </row>
        <row r="7862">
          <cell r="S7862">
            <v>1939369.1</v>
          </cell>
        </row>
        <row r="7863">
          <cell r="S7863">
            <v>1201335</v>
          </cell>
        </row>
        <row r="7864">
          <cell r="S7864">
            <v>277938</v>
          </cell>
        </row>
        <row r="7865">
          <cell r="S7865">
            <v>872153.68</v>
          </cell>
        </row>
        <row r="7866">
          <cell r="S7866">
            <v>586051.59</v>
          </cell>
        </row>
        <row r="7867">
          <cell r="S7867">
            <v>1273431</v>
          </cell>
        </row>
        <row r="7868">
          <cell r="S7868">
            <v>2460000</v>
          </cell>
        </row>
        <row r="7869">
          <cell r="S7869">
            <v>1481617.38</v>
          </cell>
        </row>
        <row r="7870">
          <cell r="S7870">
            <v>171241.22</v>
          </cell>
        </row>
        <row r="7871">
          <cell r="S7871">
            <v>5052000</v>
          </cell>
        </row>
        <row r="7872">
          <cell r="S7872">
            <v>330000.03999999998</v>
          </cell>
        </row>
        <row r="7873">
          <cell r="S7873">
            <v>946498.4</v>
          </cell>
        </row>
        <row r="7874">
          <cell r="S7874">
            <v>2005000</v>
          </cell>
        </row>
        <row r="7875">
          <cell r="S7875">
            <v>2730000</v>
          </cell>
        </row>
        <row r="7876">
          <cell r="S7876">
            <v>2994000</v>
          </cell>
        </row>
        <row r="7877">
          <cell r="S7877">
            <v>2500000</v>
          </cell>
        </row>
        <row r="7878">
          <cell r="S7878">
            <v>1182000</v>
          </cell>
        </row>
        <row r="7879">
          <cell r="S7879">
            <v>1159411.31</v>
          </cell>
        </row>
        <row r="7880">
          <cell r="S7880">
            <v>720000</v>
          </cell>
        </row>
        <row r="7881">
          <cell r="S7881">
            <v>981399.51</v>
          </cell>
        </row>
        <row r="7882">
          <cell r="S7882">
            <v>1298707.8700000001</v>
          </cell>
        </row>
        <row r="7883">
          <cell r="S7883">
            <v>1007948.61</v>
          </cell>
        </row>
        <row r="7884">
          <cell r="S7884">
            <v>561075.30000000005</v>
          </cell>
        </row>
        <row r="7885">
          <cell r="S7885">
            <v>962954.11</v>
          </cell>
        </row>
        <row r="7886">
          <cell r="S7886">
            <v>3499599.19</v>
          </cell>
        </row>
        <row r="7887">
          <cell r="S7887">
            <v>2000000</v>
          </cell>
        </row>
        <row r="7888">
          <cell r="S7888">
            <v>5557796.7699999996</v>
          </cell>
        </row>
        <row r="7889">
          <cell r="S7889">
            <v>1600000</v>
          </cell>
        </row>
        <row r="7890">
          <cell r="S7890">
            <v>250000</v>
          </cell>
        </row>
        <row r="7891">
          <cell r="S7891">
            <v>2879353.24</v>
          </cell>
        </row>
        <row r="7892">
          <cell r="S7892">
            <v>900000</v>
          </cell>
        </row>
        <row r="7893">
          <cell r="S7893">
            <v>1970611</v>
          </cell>
        </row>
        <row r="7894">
          <cell r="S7894">
            <v>309039.53000000003</v>
          </cell>
          <cell r="BB7894" t="str">
            <v>Rød</v>
          </cell>
        </row>
        <row r="7895">
          <cell r="S7895">
            <v>1967036.3</v>
          </cell>
        </row>
        <row r="7896">
          <cell r="S7896">
            <v>1463466.12</v>
          </cell>
        </row>
        <row r="7897">
          <cell r="S7897">
            <v>293523.15999999997</v>
          </cell>
        </row>
        <row r="7898">
          <cell r="S7898">
            <v>1050503.4099999999</v>
          </cell>
        </row>
        <row r="7899">
          <cell r="S7899">
            <v>601372.23</v>
          </cell>
        </row>
        <row r="7900">
          <cell r="S7900">
            <v>2472000</v>
          </cell>
        </row>
        <row r="7901">
          <cell r="S7901">
            <v>895000</v>
          </cell>
        </row>
        <row r="7902">
          <cell r="S7902">
            <v>819500</v>
          </cell>
        </row>
        <row r="7903">
          <cell r="S7903">
            <v>4054686</v>
          </cell>
        </row>
        <row r="7904">
          <cell r="S7904">
            <v>364999.61</v>
          </cell>
        </row>
        <row r="7905">
          <cell r="S7905">
            <v>267564.78999999998</v>
          </cell>
        </row>
        <row r="7906">
          <cell r="S7906">
            <v>2286000</v>
          </cell>
        </row>
        <row r="7907">
          <cell r="S7907">
            <v>850331.18</v>
          </cell>
        </row>
        <row r="7908">
          <cell r="S7908">
            <v>680000</v>
          </cell>
        </row>
        <row r="7909">
          <cell r="S7909">
            <v>244719.95</v>
          </cell>
          <cell r="BB7909" t="str">
            <v>Rød</v>
          </cell>
        </row>
        <row r="7910">
          <cell r="S7910">
            <v>-0.31</v>
          </cell>
        </row>
        <row r="7911">
          <cell r="S7911">
            <v>2023832</v>
          </cell>
        </row>
        <row r="7912">
          <cell r="S7912">
            <v>2070000</v>
          </cell>
        </row>
        <row r="7913">
          <cell r="S7913">
            <v>3017385</v>
          </cell>
        </row>
        <row r="7914">
          <cell r="S7914">
            <v>539277.38</v>
          </cell>
        </row>
        <row r="7915">
          <cell r="S7915">
            <v>2622000</v>
          </cell>
        </row>
        <row r="7916">
          <cell r="S7916">
            <v>1559982</v>
          </cell>
        </row>
        <row r="7917">
          <cell r="S7917">
            <v>2346000</v>
          </cell>
        </row>
        <row r="7918">
          <cell r="S7918">
            <v>168869.8</v>
          </cell>
        </row>
        <row r="7919">
          <cell r="S7919">
            <v>1321016</v>
          </cell>
        </row>
        <row r="7920">
          <cell r="S7920">
            <v>715521.33</v>
          </cell>
        </row>
        <row r="7921">
          <cell r="S7921">
            <v>538222.5</v>
          </cell>
        </row>
        <row r="7922">
          <cell r="S7922">
            <v>3072000</v>
          </cell>
        </row>
        <row r="7923">
          <cell r="S7923">
            <v>954990.64</v>
          </cell>
        </row>
        <row r="7924">
          <cell r="S7924">
            <v>1544999.36</v>
          </cell>
        </row>
        <row r="7925">
          <cell r="S7925">
            <v>801528.72</v>
          </cell>
        </row>
        <row r="7926">
          <cell r="S7926">
            <v>2215581.11</v>
          </cell>
        </row>
        <row r="7927">
          <cell r="S7927">
            <v>17000</v>
          </cell>
        </row>
        <row r="7928">
          <cell r="S7928">
            <v>932470.74</v>
          </cell>
        </row>
        <row r="7929">
          <cell r="S7929">
            <v>1450000</v>
          </cell>
        </row>
        <row r="7930">
          <cell r="S7930">
            <v>985000</v>
          </cell>
        </row>
        <row r="7931">
          <cell r="S7931">
            <v>972985</v>
          </cell>
        </row>
        <row r="7932">
          <cell r="S7932">
            <v>885328.92</v>
          </cell>
        </row>
        <row r="7933">
          <cell r="S7933">
            <v>2059362.84</v>
          </cell>
        </row>
        <row r="7934">
          <cell r="S7934">
            <v>498900</v>
          </cell>
        </row>
        <row r="7935">
          <cell r="S7935">
            <v>2442000</v>
          </cell>
        </row>
        <row r="7936">
          <cell r="S7936">
            <v>464797.5</v>
          </cell>
        </row>
        <row r="7937">
          <cell r="S7937">
            <v>3936000</v>
          </cell>
        </row>
        <row r="7938">
          <cell r="S7938">
            <v>1800000</v>
          </cell>
        </row>
        <row r="7939">
          <cell r="S7939">
            <v>848054.95</v>
          </cell>
        </row>
        <row r="7940">
          <cell r="S7940">
            <v>945000</v>
          </cell>
        </row>
        <row r="7941">
          <cell r="S7941">
            <v>645953.38</v>
          </cell>
        </row>
        <row r="7942">
          <cell r="S7942">
            <v>999347.4</v>
          </cell>
        </row>
        <row r="7943">
          <cell r="S7943">
            <v>875000</v>
          </cell>
        </row>
        <row r="7944">
          <cell r="S7944">
            <v>2328000</v>
          </cell>
        </row>
        <row r="7945">
          <cell r="S7945">
            <v>1683734.87</v>
          </cell>
        </row>
        <row r="7946">
          <cell r="S7946">
            <v>1824500</v>
          </cell>
        </row>
        <row r="7947">
          <cell r="S7947">
            <v>633867</v>
          </cell>
        </row>
        <row r="7948">
          <cell r="S7948">
            <v>449981.97</v>
          </cell>
        </row>
        <row r="7949">
          <cell r="S7949">
            <v>656114.16</v>
          </cell>
        </row>
        <row r="7950">
          <cell r="S7950">
            <v>2235346.09</v>
          </cell>
        </row>
        <row r="7951">
          <cell r="S7951">
            <v>1886396.96</v>
          </cell>
        </row>
        <row r="7952">
          <cell r="S7952">
            <v>4118939.06</v>
          </cell>
        </row>
        <row r="7953">
          <cell r="S7953">
            <v>2258999.9900000002</v>
          </cell>
        </row>
        <row r="7954">
          <cell r="S7954">
            <v>3756000</v>
          </cell>
        </row>
        <row r="7955">
          <cell r="S7955">
            <v>1226749.94</v>
          </cell>
        </row>
        <row r="7956">
          <cell r="S7956">
            <v>2122303.02</v>
          </cell>
        </row>
        <row r="7957">
          <cell r="S7957">
            <v>257496</v>
          </cell>
        </row>
        <row r="7958">
          <cell r="S7958">
            <v>1298000</v>
          </cell>
        </row>
        <row r="7959">
          <cell r="S7959">
            <v>664910.53</v>
          </cell>
        </row>
        <row r="7960">
          <cell r="S7960">
            <v>1452400</v>
          </cell>
        </row>
        <row r="7961">
          <cell r="S7961">
            <v>1973318.6</v>
          </cell>
        </row>
        <row r="7962">
          <cell r="S7962">
            <v>649750.4</v>
          </cell>
        </row>
        <row r="7963">
          <cell r="S7963">
            <v>1200000</v>
          </cell>
        </row>
        <row r="7964">
          <cell r="S7964">
            <v>2389000</v>
          </cell>
        </row>
        <row r="7965">
          <cell r="S7965">
            <v>2460000</v>
          </cell>
        </row>
        <row r="7966">
          <cell r="S7966">
            <v>2949652.38</v>
          </cell>
        </row>
        <row r="7967">
          <cell r="S7967">
            <v>149296.79</v>
          </cell>
        </row>
        <row r="7968">
          <cell r="S7968">
            <v>124786.53</v>
          </cell>
        </row>
        <row r="7969">
          <cell r="S7969">
            <v>2479655.04</v>
          </cell>
        </row>
        <row r="7970">
          <cell r="S7970">
            <v>2397860.0099999998</v>
          </cell>
        </row>
        <row r="7971">
          <cell r="S7971">
            <v>274541</v>
          </cell>
        </row>
        <row r="7972">
          <cell r="S7972">
            <v>3102000</v>
          </cell>
        </row>
        <row r="7973">
          <cell r="S7973">
            <v>689516.96</v>
          </cell>
        </row>
        <row r="7974">
          <cell r="S7974">
            <v>982246.22</v>
          </cell>
        </row>
        <row r="7975">
          <cell r="S7975">
            <v>125773.39</v>
          </cell>
        </row>
        <row r="7976">
          <cell r="S7976">
            <v>1000000</v>
          </cell>
        </row>
        <row r="7977">
          <cell r="S7977">
            <v>1727246.29</v>
          </cell>
        </row>
        <row r="7978">
          <cell r="S7978">
            <v>471000</v>
          </cell>
        </row>
        <row r="7979">
          <cell r="S7979">
            <v>3396000</v>
          </cell>
        </row>
        <row r="7980">
          <cell r="S7980">
            <v>1984994.96</v>
          </cell>
        </row>
        <row r="7981">
          <cell r="S7981">
            <v>2220000</v>
          </cell>
        </row>
        <row r="7982">
          <cell r="S7982">
            <v>1382900</v>
          </cell>
        </row>
        <row r="7983">
          <cell r="S7983">
            <v>1466000</v>
          </cell>
        </row>
        <row r="7984">
          <cell r="S7984">
            <v>189909.61</v>
          </cell>
        </row>
        <row r="7985">
          <cell r="S7985">
            <v>1526277.6</v>
          </cell>
        </row>
        <row r="7986">
          <cell r="S7986">
            <v>99999.35</v>
          </cell>
        </row>
        <row r="7987">
          <cell r="S7987">
            <v>1508633.86</v>
          </cell>
        </row>
        <row r="7988">
          <cell r="S7988">
            <v>1368000</v>
          </cell>
        </row>
        <row r="7989">
          <cell r="S7989">
            <v>742556.14</v>
          </cell>
        </row>
        <row r="7990">
          <cell r="S7990">
            <v>1749409.04</v>
          </cell>
        </row>
        <row r="7991">
          <cell r="S7991">
            <v>2334000</v>
          </cell>
        </row>
        <row r="7992">
          <cell r="S7992">
            <v>694979.4</v>
          </cell>
        </row>
        <row r="7993">
          <cell r="S7993">
            <v>1724372.34</v>
          </cell>
        </row>
        <row r="7994">
          <cell r="S7994">
            <v>1340590.32</v>
          </cell>
        </row>
        <row r="7995">
          <cell r="S7995">
            <v>2609267.04</v>
          </cell>
        </row>
        <row r="7996">
          <cell r="S7996">
            <v>862695.85</v>
          </cell>
        </row>
        <row r="7997">
          <cell r="S7997">
            <v>3576000</v>
          </cell>
        </row>
        <row r="7998">
          <cell r="S7998">
            <v>931968.03</v>
          </cell>
        </row>
        <row r="7999">
          <cell r="S7999">
            <v>2488706.1</v>
          </cell>
        </row>
        <row r="8000">
          <cell r="S8000">
            <v>200000</v>
          </cell>
        </row>
        <row r="8001">
          <cell r="S8001">
            <v>586993</v>
          </cell>
        </row>
        <row r="8002">
          <cell r="S8002">
            <v>819234.03</v>
          </cell>
        </row>
        <row r="8003">
          <cell r="S8003">
            <v>498065.4</v>
          </cell>
        </row>
        <row r="8004">
          <cell r="S8004">
            <v>1620000</v>
          </cell>
        </row>
        <row r="8005">
          <cell r="S8005">
            <v>2500000</v>
          </cell>
        </row>
        <row r="8006">
          <cell r="S8006">
            <v>800267.73</v>
          </cell>
        </row>
        <row r="8007">
          <cell r="S8007">
            <v>2995000</v>
          </cell>
        </row>
        <row r="8008">
          <cell r="S8008">
            <v>943960</v>
          </cell>
        </row>
        <row r="8009">
          <cell r="S8009">
            <v>2497030.0299999998</v>
          </cell>
        </row>
        <row r="8010">
          <cell r="S8010">
            <v>1596000</v>
          </cell>
        </row>
        <row r="8011">
          <cell r="S8011">
            <v>1760000</v>
          </cell>
        </row>
        <row r="8012">
          <cell r="S8012">
            <v>433583.85</v>
          </cell>
        </row>
        <row r="8013">
          <cell r="S8013">
            <v>370907.87</v>
          </cell>
        </row>
        <row r="8014">
          <cell r="S8014">
            <v>650000</v>
          </cell>
        </row>
        <row r="8015">
          <cell r="S8015">
            <v>239066.46</v>
          </cell>
        </row>
        <row r="8016">
          <cell r="S8016">
            <v>1133486.25</v>
          </cell>
        </row>
        <row r="8017">
          <cell r="S8017">
            <v>1999866</v>
          </cell>
        </row>
        <row r="8018">
          <cell r="S8018">
            <v>3822000</v>
          </cell>
        </row>
        <row r="8019">
          <cell r="S8019">
            <v>439100</v>
          </cell>
        </row>
        <row r="8020">
          <cell r="S8020">
            <v>474198.16</v>
          </cell>
        </row>
        <row r="8021">
          <cell r="S8021">
            <v>291960</v>
          </cell>
        </row>
        <row r="8022">
          <cell r="S8022">
            <v>1573000.29</v>
          </cell>
        </row>
        <row r="8023">
          <cell r="S8023">
            <v>1465186.82</v>
          </cell>
        </row>
        <row r="8024">
          <cell r="S8024">
            <v>913702.07</v>
          </cell>
        </row>
        <row r="8025">
          <cell r="S8025">
            <v>2612210</v>
          </cell>
        </row>
        <row r="8026">
          <cell r="S8026">
            <v>2054745</v>
          </cell>
        </row>
        <row r="8027">
          <cell r="S8027">
            <v>2548965.13</v>
          </cell>
        </row>
        <row r="8028">
          <cell r="S8028">
            <v>800000</v>
          </cell>
        </row>
        <row r="8029">
          <cell r="S8029">
            <v>2772000</v>
          </cell>
        </row>
        <row r="8030">
          <cell r="S8030">
            <v>3012000</v>
          </cell>
        </row>
        <row r="8031">
          <cell r="S8031">
            <v>1987727.1</v>
          </cell>
          <cell r="BB8031" t="str">
            <v>Rød</v>
          </cell>
        </row>
        <row r="8032">
          <cell r="S8032">
            <v>320000</v>
          </cell>
        </row>
        <row r="8033">
          <cell r="S8033">
            <v>1014423.23</v>
          </cell>
        </row>
        <row r="8034">
          <cell r="S8034">
            <v>3031400</v>
          </cell>
        </row>
        <row r="8035">
          <cell r="S8035">
            <v>4441419</v>
          </cell>
        </row>
        <row r="8036">
          <cell r="S8036">
            <v>230000</v>
          </cell>
        </row>
        <row r="8037">
          <cell r="S8037">
            <v>3054000</v>
          </cell>
        </row>
        <row r="8038">
          <cell r="S8038">
            <v>2581474.33</v>
          </cell>
        </row>
        <row r="8039">
          <cell r="S8039">
            <v>2741006.7</v>
          </cell>
        </row>
        <row r="8040">
          <cell r="S8040">
            <v>1308000</v>
          </cell>
        </row>
        <row r="8041">
          <cell r="S8041">
            <v>1365387.11</v>
          </cell>
        </row>
        <row r="8042">
          <cell r="S8042">
            <v>712945.21</v>
          </cell>
        </row>
        <row r="8043">
          <cell r="S8043">
            <v>2736000</v>
          </cell>
        </row>
        <row r="8044">
          <cell r="S8044">
            <v>136880.64000000001</v>
          </cell>
        </row>
        <row r="8045">
          <cell r="S8045">
            <v>1043259.58</v>
          </cell>
        </row>
        <row r="8046">
          <cell r="S8046">
            <v>1854355.97</v>
          </cell>
        </row>
        <row r="8047">
          <cell r="S8047">
            <v>719234</v>
          </cell>
        </row>
        <row r="8048">
          <cell r="S8048">
            <v>806651</v>
          </cell>
        </row>
        <row r="8049">
          <cell r="S8049">
            <v>319200</v>
          </cell>
        </row>
        <row r="8050">
          <cell r="S8050">
            <v>458107.4</v>
          </cell>
        </row>
        <row r="8051">
          <cell r="S8051">
            <v>3313891.15</v>
          </cell>
        </row>
        <row r="8052">
          <cell r="S8052">
            <v>2137406.87</v>
          </cell>
        </row>
        <row r="8053">
          <cell r="S8053">
            <v>2915000.3199999998</v>
          </cell>
        </row>
        <row r="8054">
          <cell r="S8054">
            <v>3354724.54</v>
          </cell>
        </row>
        <row r="8055">
          <cell r="S8055">
            <v>1985493</v>
          </cell>
        </row>
        <row r="8056">
          <cell r="S8056">
            <v>1999774.42</v>
          </cell>
        </row>
        <row r="8057">
          <cell r="S8057">
            <v>2514000</v>
          </cell>
        </row>
        <row r="8058">
          <cell r="S8058">
            <v>3366000</v>
          </cell>
        </row>
        <row r="8059">
          <cell r="S8059">
            <v>450075.72</v>
          </cell>
        </row>
        <row r="8060">
          <cell r="S8060">
            <v>1668744</v>
          </cell>
        </row>
        <row r="8061">
          <cell r="S8061">
            <v>100000</v>
          </cell>
        </row>
        <row r="8062">
          <cell r="S8062">
            <v>2489403.04</v>
          </cell>
        </row>
        <row r="8063">
          <cell r="S8063">
            <v>0</v>
          </cell>
        </row>
        <row r="8064">
          <cell r="S8064">
            <v>2491130.81</v>
          </cell>
        </row>
        <row r="8065">
          <cell r="S8065">
            <v>2520000</v>
          </cell>
        </row>
        <row r="8066">
          <cell r="S8066">
            <v>1906640.35</v>
          </cell>
        </row>
        <row r="8067">
          <cell r="S8067">
            <v>1432000</v>
          </cell>
        </row>
        <row r="8068">
          <cell r="S8068">
            <v>692055.62</v>
          </cell>
        </row>
        <row r="8069">
          <cell r="S8069">
            <v>1668982.28</v>
          </cell>
        </row>
        <row r="8070">
          <cell r="S8070">
            <v>1365000</v>
          </cell>
        </row>
        <row r="8071">
          <cell r="S8071">
            <v>1793614.36</v>
          </cell>
        </row>
        <row r="8072">
          <cell r="S8072">
            <v>2316000</v>
          </cell>
        </row>
        <row r="8073">
          <cell r="S8073">
            <v>500000</v>
          </cell>
        </row>
        <row r="8074">
          <cell r="S8074">
            <v>440000</v>
          </cell>
        </row>
        <row r="8075">
          <cell r="S8075">
            <v>3059837.04</v>
          </cell>
        </row>
        <row r="8076">
          <cell r="S8076">
            <v>1159502</v>
          </cell>
        </row>
        <row r="8077">
          <cell r="S8077">
            <v>647815.1</v>
          </cell>
        </row>
        <row r="8078">
          <cell r="S8078">
            <v>1061075.6100000001</v>
          </cell>
        </row>
        <row r="8079">
          <cell r="S8079">
            <v>4893304.8</v>
          </cell>
        </row>
        <row r="8080">
          <cell r="S8080">
            <v>2904000</v>
          </cell>
        </row>
        <row r="8081">
          <cell r="S8081">
            <v>600457.48</v>
          </cell>
        </row>
        <row r="8082">
          <cell r="S8082">
            <v>833206.31</v>
          </cell>
        </row>
        <row r="8083">
          <cell r="S8083">
            <v>39011.43</v>
          </cell>
        </row>
        <row r="8084">
          <cell r="S8084">
            <v>649948.03</v>
          </cell>
        </row>
        <row r="8085">
          <cell r="S8085">
            <v>1012466.75</v>
          </cell>
        </row>
        <row r="8086">
          <cell r="S8086">
            <v>630794</v>
          </cell>
        </row>
        <row r="8087">
          <cell r="S8087">
            <v>156635.42000000001</v>
          </cell>
        </row>
        <row r="8088">
          <cell r="S8088">
            <v>359277.33</v>
          </cell>
        </row>
        <row r="8089">
          <cell r="S8089">
            <v>1333942.9099999999</v>
          </cell>
        </row>
        <row r="8090">
          <cell r="S8090">
            <v>531000</v>
          </cell>
        </row>
        <row r="8091">
          <cell r="S8091">
            <v>582277</v>
          </cell>
        </row>
        <row r="8092">
          <cell r="S8092">
            <v>500000</v>
          </cell>
        </row>
        <row r="8093">
          <cell r="S8093">
            <v>595141.1</v>
          </cell>
        </row>
        <row r="8094">
          <cell r="S8094">
            <v>1079000</v>
          </cell>
        </row>
        <row r="8095">
          <cell r="S8095">
            <v>1294806.08</v>
          </cell>
        </row>
        <row r="8096">
          <cell r="S8096">
            <v>999410</v>
          </cell>
        </row>
        <row r="8097">
          <cell r="S8097">
            <v>2280497.94</v>
          </cell>
        </row>
        <row r="8098">
          <cell r="S8098">
            <v>991100.72</v>
          </cell>
        </row>
        <row r="8099">
          <cell r="S8099">
            <v>681483.79</v>
          </cell>
        </row>
        <row r="8100">
          <cell r="S8100">
            <v>378000</v>
          </cell>
        </row>
        <row r="8101">
          <cell r="S8101">
            <v>2599595.5499999998</v>
          </cell>
        </row>
        <row r="8102">
          <cell r="S8102">
            <v>214093.86</v>
          </cell>
        </row>
        <row r="8103">
          <cell r="S8103">
            <v>1503500</v>
          </cell>
        </row>
        <row r="8104">
          <cell r="S8104">
            <v>371614</v>
          </cell>
        </row>
        <row r="8105">
          <cell r="S8105">
            <v>2328000</v>
          </cell>
        </row>
        <row r="8106">
          <cell r="S8106">
            <v>589557.64</v>
          </cell>
        </row>
        <row r="8107">
          <cell r="S8107">
            <v>3005000</v>
          </cell>
        </row>
        <row r="8108">
          <cell r="S8108">
            <v>946169.03</v>
          </cell>
        </row>
        <row r="8109">
          <cell r="S8109">
            <v>599430.18000000005</v>
          </cell>
        </row>
        <row r="8110">
          <cell r="S8110">
            <v>2114891.44</v>
          </cell>
        </row>
        <row r="8111">
          <cell r="S8111">
            <v>5046000</v>
          </cell>
        </row>
        <row r="8112">
          <cell r="S8112">
            <v>876767.43</v>
          </cell>
        </row>
        <row r="8113">
          <cell r="S8113">
            <v>592976.92000000004</v>
          </cell>
        </row>
        <row r="8114">
          <cell r="S8114">
            <v>190000</v>
          </cell>
        </row>
        <row r="8115">
          <cell r="S8115">
            <v>2784000</v>
          </cell>
        </row>
        <row r="8116">
          <cell r="S8116">
            <v>1119310.08</v>
          </cell>
        </row>
        <row r="8117">
          <cell r="S8117">
            <v>3054000</v>
          </cell>
        </row>
        <row r="8118">
          <cell r="S8118">
            <v>192800</v>
          </cell>
        </row>
        <row r="8119">
          <cell r="S8119">
            <v>748577.09</v>
          </cell>
        </row>
        <row r="8120">
          <cell r="S8120">
            <v>1534827</v>
          </cell>
        </row>
        <row r="8121">
          <cell r="S8121">
            <v>241509.54</v>
          </cell>
        </row>
        <row r="8122">
          <cell r="S8122">
            <v>3354000</v>
          </cell>
        </row>
        <row r="8123">
          <cell r="S8123">
            <v>1842000</v>
          </cell>
        </row>
        <row r="8124">
          <cell r="S8124">
            <v>1020173.05</v>
          </cell>
        </row>
        <row r="8125">
          <cell r="S8125">
            <v>5724000</v>
          </cell>
        </row>
        <row r="8126">
          <cell r="S8126">
            <v>252297.37</v>
          </cell>
        </row>
        <row r="8127">
          <cell r="S8127">
            <v>2060000</v>
          </cell>
        </row>
        <row r="8128">
          <cell r="S8128">
            <v>3403050.47</v>
          </cell>
        </row>
        <row r="8129">
          <cell r="S8129">
            <v>1344937.12</v>
          </cell>
        </row>
        <row r="8130">
          <cell r="S8130">
            <v>1725309</v>
          </cell>
        </row>
        <row r="8131">
          <cell r="S8131">
            <v>3161358.5</v>
          </cell>
        </row>
        <row r="8132">
          <cell r="S8132">
            <v>2166610.87</v>
          </cell>
        </row>
        <row r="8133">
          <cell r="S8133">
            <v>7200000</v>
          </cell>
        </row>
        <row r="8134">
          <cell r="S8134">
            <v>1499999</v>
          </cell>
        </row>
        <row r="8135">
          <cell r="S8135">
            <v>1464233.19</v>
          </cell>
        </row>
        <row r="8136">
          <cell r="S8136">
            <v>455924</v>
          </cell>
        </row>
        <row r="8137">
          <cell r="S8137">
            <v>3045486.98</v>
          </cell>
        </row>
        <row r="8138">
          <cell r="S8138">
            <v>1914532.76</v>
          </cell>
        </row>
        <row r="8139">
          <cell r="S8139">
            <v>1149462.1200000001</v>
          </cell>
        </row>
        <row r="8140">
          <cell r="S8140">
            <v>567177.54</v>
          </cell>
        </row>
        <row r="8141">
          <cell r="S8141">
            <v>3066000</v>
          </cell>
        </row>
        <row r="8142">
          <cell r="S8142">
            <v>742663.48</v>
          </cell>
        </row>
        <row r="8143">
          <cell r="S8143">
            <v>2454000</v>
          </cell>
        </row>
        <row r="8144">
          <cell r="S8144">
            <v>575000</v>
          </cell>
        </row>
        <row r="8145">
          <cell r="S8145">
            <v>54999.17</v>
          </cell>
        </row>
        <row r="8146">
          <cell r="S8146">
            <v>1700415.5</v>
          </cell>
        </row>
        <row r="8147">
          <cell r="S8147">
            <v>2484000</v>
          </cell>
        </row>
        <row r="8148">
          <cell r="S8148">
            <v>3042576</v>
          </cell>
        </row>
        <row r="8149">
          <cell r="S8149">
            <v>635900</v>
          </cell>
        </row>
        <row r="8150">
          <cell r="S8150">
            <v>650000</v>
          </cell>
        </row>
        <row r="8151">
          <cell r="S8151">
            <v>893841.84</v>
          </cell>
        </row>
        <row r="8152">
          <cell r="S8152">
            <v>267307.5</v>
          </cell>
        </row>
        <row r="8153">
          <cell r="S8153">
            <v>2274000</v>
          </cell>
        </row>
        <row r="8154">
          <cell r="S8154">
            <v>1594653.09</v>
          </cell>
        </row>
        <row r="8155">
          <cell r="S8155">
            <v>763080.47</v>
          </cell>
        </row>
        <row r="8156">
          <cell r="S8156">
            <v>873745.22</v>
          </cell>
        </row>
        <row r="8157">
          <cell r="S8157">
            <v>877560.19</v>
          </cell>
        </row>
        <row r="8158">
          <cell r="S8158">
            <v>2332780.2400000002</v>
          </cell>
        </row>
        <row r="8159">
          <cell r="S8159">
            <v>967060.3</v>
          </cell>
        </row>
        <row r="8160">
          <cell r="S8160">
            <v>899999</v>
          </cell>
        </row>
        <row r="8161">
          <cell r="S8161">
            <v>3262197.21</v>
          </cell>
        </row>
        <row r="8162">
          <cell r="S8162">
            <v>1101739</v>
          </cell>
        </row>
        <row r="8163">
          <cell r="S8163">
            <v>626229.38</v>
          </cell>
        </row>
        <row r="8164">
          <cell r="S8164">
            <v>559713.65</v>
          </cell>
        </row>
        <row r="8165">
          <cell r="S8165">
            <v>445000</v>
          </cell>
        </row>
        <row r="8166">
          <cell r="S8166">
            <v>2610000</v>
          </cell>
        </row>
        <row r="8167">
          <cell r="S8167">
            <v>968418.16</v>
          </cell>
        </row>
        <row r="8168">
          <cell r="S8168">
            <v>3528000</v>
          </cell>
        </row>
        <row r="8169">
          <cell r="S8169">
            <v>1199247.26</v>
          </cell>
        </row>
        <row r="8170">
          <cell r="S8170">
            <v>470812.22</v>
          </cell>
        </row>
        <row r="8171">
          <cell r="S8171">
            <v>2916000</v>
          </cell>
        </row>
        <row r="8172">
          <cell r="S8172">
            <v>271003.02</v>
          </cell>
        </row>
        <row r="8173">
          <cell r="S8173">
            <v>15750</v>
          </cell>
        </row>
        <row r="8174">
          <cell r="S8174">
            <v>2576388.04</v>
          </cell>
        </row>
        <row r="8175">
          <cell r="S8175">
            <v>2238130.84</v>
          </cell>
          <cell r="BB8175" t="str">
            <v>Rød</v>
          </cell>
        </row>
        <row r="8176">
          <cell r="S8176">
            <v>1916000</v>
          </cell>
        </row>
        <row r="8177">
          <cell r="S8177">
            <v>320181</v>
          </cell>
        </row>
        <row r="8178">
          <cell r="S8178">
            <v>1302712</v>
          </cell>
        </row>
        <row r="8179">
          <cell r="S8179">
            <v>3366000</v>
          </cell>
        </row>
        <row r="8180">
          <cell r="S8180">
            <v>1650000</v>
          </cell>
        </row>
        <row r="8181">
          <cell r="S8181">
            <v>370000</v>
          </cell>
        </row>
        <row r="8182">
          <cell r="S8182">
            <v>1718273.37</v>
          </cell>
        </row>
        <row r="8183">
          <cell r="S8183">
            <v>2826000</v>
          </cell>
        </row>
        <row r="8184">
          <cell r="S8184">
            <v>101552</v>
          </cell>
        </row>
        <row r="8185">
          <cell r="S8185">
            <v>1395505</v>
          </cell>
        </row>
        <row r="8186">
          <cell r="S8186">
            <v>1333326.33</v>
          </cell>
        </row>
        <row r="8187">
          <cell r="S8187">
            <v>1427057</v>
          </cell>
        </row>
        <row r="8188">
          <cell r="S8188">
            <v>2696138</v>
          </cell>
        </row>
        <row r="8189">
          <cell r="S8189">
            <v>1985517.36</v>
          </cell>
        </row>
        <row r="8190">
          <cell r="S8190">
            <v>1579730</v>
          </cell>
        </row>
        <row r="8191">
          <cell r="S8191">
            <v>3291768.66</v>
          </cell>
        </row>
        <row r="8192">
          <cell r="S8192">
            <v>2335712.52</v>
          </cell>
          <cell r="BB8192" t="str">
            <v>Rød</v>
          </cell>
        </row>
        <row r="8193">
          <cell r="S8193">
            <v>1965945.67</v>
          </cell>
        </row>
        <row r="8194">
          <cell r="S8194">
            <v>838644.21</v>
          </cell>
        </row>
        <row r="8195">
          <cell r="S8195">
            <v>2524203</v>
          </cell>
        </row>
        <row r="8196">
          <cell r="S8196">
            <v>1241487</v>
          </cell>
        </row>
        <row r="8197">
          <cell r="S8197">
            <v>1019345.54</v>
          </cell>
        </row>
        <row r="8198">
          <cell r="S8198">
            <v>766476</v>
          </cell>
        </row>
        <row r="8199">
          <cell r="S8199">
            <v>1479765.83</v>
          </cell>
        </row>
        <row r="8200">
          <cell r="S8200">
            <v>701499</v>
          </cell>
        </row>
        <row r="8201">
          <cell r="S8201">
            <v>367621.67</v>
          </cell>
        </row>
        <row r="8202">
          <cell r="S8202">
            <v>700000</v>
          </cell>
        </row>
        <row r="8203">
          <cell r="S8203">
            <v>1129270.27</v>
          </cell>
        </row>
        <row r="8204">
          <cell r="S8204">
            <v>534299.48</v>
          </cell>
        </row>
        <row r="8205">
          <cell r="S8205">
            <v>1092000</v>
          </cell>
        </row>
        <row r="8206">
          <cell r="S8206">
            <v>7449999.4100000001</v>
          </cell>
        </row>
        <row r="8207">
          <cell r="S8207">
            <v>199900</v>
          </cell>
        </row>
        <row r="8208">
          <cell r="S8208">
            <v>2770785.81</v>
          </cell>
        </row>
        <row r="8209">
          <cell r="S8209">
            <v>2298000</v>
          </cell>
        </row>
        <row r="8210">
          <cell r="S8210">
            <v>1559891</v>
          </cell>
        </row>
        <row r="8211">
          <cell r="S8211">
            <v>2302179.7000000002</v>
          </cell>
        </row>
        <row r="8212">
          <cell r="S8212">
            <v>34452</v>
          </cell>
          <cell r="BB8212" t="str">
            <v>Oransje</v>
          </cell>
        </row>
        <row r="8213">
          <cell r="S8213">
            <v>675000</v>
          </cell>
        </row>
        <row r="8214">
          <cell r="S8214">
            <v>304374.98</v>
          </cell>
        </row>
        <row r="8215">
          <cell r="S8215">
            <v>1235000</v>
          </cell>
        </row>
        <row r="8216">
          <cell r="S8216">
            <v>1649950</v>
          </cell>
          <cell r="BB8216" t="str">
            <v>Lys grønn</v>
          </cell>
        </row>
        <row r="8217">
          <cell r="S8217">
            <v>300000</v>
          </cell>
        </row>
        <row r="8218">
          <cell r="S8218">
            <v>1113965.71</v>
          </cell>
        </row>
        <row r="8219">
          <cell r="S8219">
            <v>1280000</v>
          </cell>
        </row>
        <row r="8220">
          <cell r="S8220">
            <v>2030000</v>
          </cell>
          <cell r="BB8220" t="str">
            <v>Gul</v>
          </cell>
        </row>
        <row r="8221">
          <cell r="S8221">
            <v>7638000</v>
          </cell>
        </row>
        <row r="8222">
          <cell r="S8222">
            <v>3210000</v>
          </cell>
        </row>
        <row r="8223">
          <cell r="S8223">
            <v>2868000</v>
          </cell>
        </row>
        <row r="8224">
          <cell r="S8224">
            <v>458434.73</v>
          </cell>
        </row>
        <row r="8225">
          <cell r="S8225">
            <v>4076387</v>
          </cell>
        </row>
        <row r="8226">
          <cell r="S8226">
            <v>2370000</v>
          </cell>
        </row>
        <row r="8227">
          <cell r="S8227">
            <v>912139.69</v>
          </cell>
        </row>
        <row r="8228">
          <cell r="S8228">
            <v>352869.27</v>
          </cell>
        </row>
        <row r="8229">
          <cell r="S8229">
            <v>2079751.97</v>
          </cell>
        </row>
        <row r="8230">
          <cell r="S8230">
            <v>750565.19</v>
          </cell>
        </row>
        <row r="8231">
          <cell r="S8231">
            <v>978290.8</v>
          </cell>
        </row>
        <row r="8232">
          <cell r="S8232">
            <v>2498064.0299999998</v>
          </cell>
        </row>
        <row r="8233">
          <cell r="S8233">
            <v>134901.31</v>
          </cell>
        </row>
        <row r="8234">
          <cell r="S8234">
            <v>250000</v>
          </cell>
        </row>
        <row r="8235">
          <cell r="S8235">
            <v>279482.52</v>
          </cell>
        </row>
        <row r="8236">
          <cell r="S8236">
            <v>3146824.75</v>
          </cell>
          <cell r="BB8236" t="str">
            <v>Oransje</v>
          </cell>
        </row>
        <row r="8237">
          <cell r="S8237">
            <v>674953.17</v>
          </cell>
        </row>
        <row r="8238">
          <cell r="S8238">
            <v>3657000</v>
          </cell>
        </row>
        <row r="8239">
          <cell r="S8239">
            <v>2958000</v>
          </cell>
        </row>
        <row r="8240">
          <cell r="S8240">
            <v>1206000</v>
          </cell>
        </row>
        <row r="8241">
          <cell r="S8241">
            <v>914000</v>
          </cell>
        </row>
        <row r="8242">
          <cell r="S8242">
            <v>1171000</v>
          </cell>
        </row>
        <row r="8243">
          <cell r="S8243">
            <v>1878000</v>
          </cell>
        </row>
        <row r="8244">
          <cell r="S8244">
            <v>615902.56999999995</v>
          </cell>
        </row>
        <row r="8245">
          <cell r="S8245">
            <v>676308.66</v>
          </cell>
        </row>
        <row r="8246">
          <cell r="S8246">
            <v>1563442.5</v>
          </cell>
        </row>
        <row r="8247">
          <cell r="S8247">
            <v>2193610.9500000002</v>
          </cell>
        </row>
        <row r="8248">
          <cell r="S8248">
            <v>3333400</v>
          </cell>
        </row>
        <row r="8249">
          <cell r="S8249">
            <v>1293588.23</v>
          </cell>
        </row>
        <row r="8250">
          <cell r="S8250">
            <v>625829.98</v>
          </cell>
        </row>
        <row r="8251">
          <cell r="S8251">
            <v>1919974.96</v>
          </cell>
        </row>
        <row r="8252">
          <cell r="S8252">
            <v>350000.21</v>
          </cell>
        </row>
        <row r="8253">
          <cell r="S8253">
            <v>1849545.12</v>
          </cell>
        </row>
        <row r="8254">
          <cell r="S8254">
            <v>3900000</v>
          </cell>
        </row>
        <row r="8255">
          <cell r="S8255">
            <v>1546442.88</v>
          </cell>
        </row>
        <row r="8256">
          <cell r="S8256">
            <v>2587080</v>
          </cell>
        </row>
        <row r="8257">
          <cell r="S8257">
            <v>1791557.57</v>
          </cell>
        </row>
        <row r="8258">
          <cell r="S8258">
            <v>652139.09</v>
          </cell>
        </row>
        <row r="8259">
          <cell r="S8259">
            <v>3937497.64</v>
          </cell>
        </row>
        <row r="8260">
          <cell r="S8260">
            <v>1873011.93</v>
          </cell>
        </row>
        <row r="8261">
          <cell r="S8261">
            <v>890304.83</v>
          </cell>
          <cell r="BB8261" t="str">
            <v>Rød</v>
          </cell>
        </row>
        <row r="8262">
          <cell r="S8262">
            <v>4434000</v>
          </cell>
          <cell r="BB8262" t="str">
            <v>Rød</v>
          </cell>
        </row>
        <row r="8263">
          <cell r="S8263">
            <v>860000</v>
          </cell>
        </row>
        <row r="8264">
          <cell r="S8264">
            <v>2699406.57</v>
          </cell>
        </row>
        <row r="8265">
          <cell r="S8265">
            <v>654728</v>
          </cell>
        </row>
        <row r="8266">
          <cell r="S8266">
            <v>780000</v>
          </cell>
        </row>
        <row r="8267">
          <cell r="S8267">
            <v>2550000</v>
          </cell>
        </row>
        <row r="8268">
          <cell r="S8268">
            <v>296318.28999999998</v>
          </cell>
        </row>
        <row r="8269">
          <cell r="S8269">
            <v>2086585.62</v>
          </cell>
        </row>
        <row r="8270">
          <cell r="S8270">
            <v>621263</v>
          </cell>
        </row>
        <row r="8271">
          <cell r="S8271">
            <v>2274000</v>
          </cell>
        </row>
        <row r="8272">
          <cell r="S8272">
            <v>3300000</v>
          </cell>
        </row>
        <row r="8273">
          <cell r="S8273">
            <v>565000</v>
          </cell>
        </row>
        <row r="8274">
          <cell r="S8274">
            <v>3498000</v>
          </cell>
        </row>
        <row r="8275">
          <cell r="S8275">
            <v>1899981.37</v>
          </cell>
        </row>
        <row r="8276">
          <cell r="S8276">
            <v>2052104.54</v>
          </cell>
        </row>
        <row r="8277">
          <cell r="S8277">
            <v>1829208.56</v>
          </cell>
        </row>
        <row r="8278">
          <cell r="S8278">
            <v>86447.88</v>
          </cell>
        </row>
        <row r="8279">
          <cell r="S8279">
            <v>715629.33</v>
          </cell>
        </row>
        <row r="8280">
          <cell r="S8280">
            <v>1799985.27</v>
          </cell>
        </row>
        <row r="8281">
          <cell r="S8281">
            <v>900000</v>
          </cell>
        </row>
        <row r="8282">
          <cell r="S8282">
            <v>2109844.2400000002</v>
          </cell>
        </row>
        <row r="8283">
          <cell r="S8283">
            <v>1099948.25</v>
          </cell>
        </row>
        <row r="8284">
          <cell r="S8284">
            <v>104908.36</v>
          </cell>
          <cell r="BB8284" t="str">
            <v>Oransje</v>
          </cell>
        </row>
        <row r="8285">
          <cell r="S8285">
            <v>3658039.79</v>
          </cell>
        </row>
        <row r="8286">
          <cell r="S8286">
            <v>860133.65</v>
          </cell>
        </row>
        <row r="8287">
          <cell r="S8287">
            <v>987134.55</v>
          </cell>
        </row>
        <row r="8288">
          <cell r="S8288">
            <v>99834.62</v>
          </cell>
        </row>
        <row r="8289">
          <cell r="S8289">
            <v>5073402.95</v>
          </cell>
          <cell r="BB8289" t="str">
            <v>Rød</v>
          </cell>
        </row>
        <row r="8290">
          <cell r="S8290">
            <v>2000000</v>
          </cell>
        </row>
        <row r="8291">
          <cell r="S8291">
            <v>631558.57999999996</v>
          </cell>
        </row>
        <row r="8292">
          <cell r="S8292">
            <v>4319191.8899999997</v>
          </cell>
        </row>
        <row r="8293">
          <cell r="S8293">
            <v>1288006</v>
          </cell>
        </row>
        <row r="8294">
          <cell r="S8294">
            <v>1800000</v>
          </cell>
        </row>
        <row r="8295">
          <cell r="S8295">
            <v>490974</v>
          </cell>
        </row>
        <row r="8296">
          <cell r="S8296">
            <v>0</v>
          </cell>
        </row>
        <row r="8297">
          <cell r="S8297">
            <v>48163.44</v>
          </cell>
        </row>
        <row r="8298">
          <cell r="S8298">
            <v>1380191.32</v>
          </cell>
        </row>
        <row r="8299">
          <cell r="S8299">
            <v>1226882</v>
          </cell>
        </row>
        <row r="8300">
          <cell r="S8300">
            <v>1679950</v>
          </cell>
        </row>
        <row r="8301">
          <cell r="S8301">
            <v>400591</v>
          </cell>
        </row>
        <row r="8302">
          <cell r="S8302">
            <v>306000</v>
          </cell>
        </row>
        <row r="8303">
          <cell r="S8303">
            <v>5780391.21</v>
          </cell>
        </row>
        <row r="8304">
          <cell r="S8304">
            <v>29000</v>
          </cell>
        </row>
        <row r="8305">
          <cell r="S8305">
            <v>58000</v>
          </cell>
        </row>
        <row r="8306">
          <cell r="S8306">
            <v>894850.51</v>
          </cell>
        </row>
        <row r="8307">
          <cell r="S8307">
            <v>777280</v>
          </cell>
        </row>
        <row r="8308">
          <cell r="S8308">
            <v>483671</v>
          </cell>
          <cell r="BB8308" t="str">
            <v>Rød</v>
          </cell>
        </row>
        <row r="8309">
          <cell r="S8309">
            <v>1099099</v>
          </cell>
        </row>
        <row r="8310">
          <cell r="S8310">
            <v>1182803.19</v>
          </cell>
        </row>
        <row r="8311">
          <cell r="S8311">
            <v>326021.90000000002</v>
          </cell>
        </row>
        <row r="8312">
          <cell r="S8312">
            <v>1605491.33</v>
          </cell>
        </row>
        <row r="8313">
          <cell r="S8313">
            <v>882500</v>
          </cell>
        </row>
        <row r="8314">
          <cell r="S8314">
            <v>417106.91</v>
          </cell>
          <cell r="BB8314" t="str">
            <v>Gul</v>
          </cell>
        </row>
        <row r="8315">
          <cell r="S8315">
            <v>1188035.21</v>
          </cell>
        </row>
        <row r="8316">
          <cell r="S8316">
            <v>1000000</v>
          </cell>
        </row>
        <row r="8317">
          <cell r="S8317">
            <v>2660620.9</v>
          </cell>
          <cell r="BB8317" t="str">
            <v>Oransje</v>
          </cell>
        </row>
        <row r="8318">
          <cell r="S8318">
            <v>1348227.59</v>
          </cell>
        </row>
        <row r="8319">
          <cell r="S8319">
            <v>1648101.05</v>
          </cell>
        </row>
        <row r="8320">
          <cell r="S8320">
            <v>1134670</v>
          </cell>
        </row>
        <row r="8321">
          <cell r="S8321">
            <v>588051.65</v>
          </cell>
        </row>
        <row r="8322">
          <cell r="S8322">
            <v>200000</v>
          </cell>
        </row>
        <row r="8323">
          <cell r="S8323">
            <v>394642.69</v>
          </cell>
        </row>
        <row r="8324">
          <cell r="S8324">
            <v>1489708.5</v>
          </cell>
        </row>
        <row r="8325">
          <cell r="S8325">
            <v>1439932.34</v>
          </cell>
        </row>
        <row r="8326">
          <cell r="S8326">
            <v>2081064.49</v>
          </cell>
        </row>
        <row r="8327">
          <cell r="S8327">
            <v>1099850</v>
          </cell>
        </row>
        <row r="8328">
          <cell r="S8328">
            <v>400738.08</v>
          </cell>
        </row>
        <row r="8329">
          <cell r="S8329">
            <v>2478571.75</v>
          </cell>
        </row>
        <row r="8330">
          <cell r="S8330">
            <v>1499991</v>
          </cell>
        </row>
        <row r="8331">
          <cell r="S8331">
            <v>1098446.6100000001</v>
          </cell>
        </row>
        <row r="8332">
          <cell r="S8332">
            <v>1703430.2</v>
          </cell>
        </row>
        <row r="8333">
          <cell r="S8333">
            <v>2778000</v>
          </cell>
        </row>
        <row r="8334">
          <cell r="S8334">
            <v>2118000</v>
          </cell>
        </row>
        <row r="8335">
          <cell r="S8335">
            <v>416769</v>
          </cell>
        </row>
        <row r="8336">
          <cell r="S8336">
            <v>2586000</v>
          </cell>
        </row>
        <row r="8337">
          <cell r="S8337">
            <v>935330.05</v>
          </cell>
        </row>
        <row r="8338">
          <cell r="S8338">
            <v>66474.63</v>
          </cell>
        </row>
        <row r="8339">
          <cell r="S8339">
            <v>485066.61</v>
          </cell>
        </row>
        <row r="8340">
          <cell r="S8340">
            <v>549941.37</v>
          </cell>
        </row>
        <row r="8341">
          <cell r="S8341">
            <v>499405</v>
          </cell>
        </row>
        <row r="8342">
          <cell r="S8342">
            <v>2195589.42</v>
          </cell>
        </row>
        <row r="8343">
          <cell r="S8343">
            <v>1494076</v>
          </cell>
        </row>
        <row r="8344">
          <cell r="S8344">
            <v>416990.97</v>
          </cell>
        </row>
        <row r="8345">
          <cell r="S8345">
            <v>915032.87</v>
          </cell>
        </row>
        <row r="8346">
          <cell r="S8346">
            <v>1173773.33</v>
          </cell>
        </row>
        <row r="8347">
          <cell r="S8347">
            <v>939811.06</v>
          </cell>
        </row>
        <row r="8348">
          <cell r="S8348">
            <v>5946485.9000000004</v>
          </cell>
        </row>
        <row r="8349">
          <cell r="S8349">
            <v>120774.85</v>
          </cell>
          <cell r="BB8349" t="str">
            <v>Rød</v>
          </cell>
        </row>
        <row r="8350">
          <cell r="S8350">
            <v>3900000</v>
          </cell>
        </row>
        <row r="8351">
          <cell r="S8351">
            <v>2590000</v>
          </cell>
        </row>
        <row r="8352">
          <cell r="S8352">
            <v>399331.8</v>
          </cell>
        </row>
        <row r="8353">
          <cell r="S8353">
            <v>588816.30000000005</v>
          </cell>
        </row>
        <row r="8354">
          <cell r="S8354">
            <v>1558978.2</v>
          </cell>
        </row>
        <row r="8355">
          <cell r="S8355">
            <v>474299.63</v>
          </cell>
        </row>
        <row r="8356">
          <cell r="S8356">
            <v>500000</v>
          </cell>
        </row>
        <row r="8357">
          <cell r="S8357">
            <v>199833.11</v>
          </cell>
        </row>
        <row r="8358">
          <cell r="S8358">
            <v>733937.75</v>
          </cell>
        </row>
        <row r="8359">
          <cell r="S8359">
            <v>704305.02</v>
          </cell>
        </row>
        <row r="8360">
          <cell r="S8360">
            <v>3199499.63</v>
          </cell>
        </row>
        <row r="8361">
          <cell r="S8361">
            <v>1123056.07</v>
          </cell>
        </row>
        <row r="8362">
          <cell r="S8362">
            <v>500000</v>
          </cell>
        </row>
        <row r="8363">
          <cell r="S8363">
            <v>382772.34</v>
          </cell>
        </row>
        <row r="8364">
          <cell r="S8364">
            <v>1524365</v>
          </cell>
        </row>
        <row r="8365">
          <cell r="S8365">
            <v>2196001.13</v>
          </cell>
        </row>
        <row r="8366">
          <cell r="S8366">
            <v>517442</v>
          </cell>
        </row>
        <row r="8367">
          <cell r="S8367">
            <v>2390617.12</v>
          </cell>
        </row>
        <row r="8368">
          <cell r="S8368">
            <v>869584.17</v>
          </cell>
        </row>
        <row r="8369">
          <cell r="S8369">
            <v>695258</v>
          </cell>
        </row>
        <row r="8370">
          <cell r="S8370">
            <v>146039.46</v>
          </cell>
        </row>
        <row r="8371">
          <cell r="S8371">
            <v>1637115.5</v>
          </cell>
        </row>
        <row r="8372">
          <cell r="S8372">
            <v>1303500.55</v>
          </cell>
        </row>
        <row r="8373">
          <cell r="S8373">
            <v>2195085.06</v>
          </cell>
        </row>
        <row r="8374">
          <cell r="S8374">
            <v>437999.53</v>
          </cell>
        </row>
        <row r="8375">
          <cell r="S8375">
            <v>1298756</v>
          </cell>
        </row>
        <row r="8376">
          <cell r="S8376">
            <v>2385000</v>
          </cell>
        </row>
        <row r="8377">
          <cell r="S8377">
            <v>2658000</v>
          </cell>
        </row>
        <row r="8378">
          <cell r="S8378">
            <v>6000</v>
          </cell>
        </row>
        <row r="8379">
          <cell r="S8379">
            <v>1347000</v>
          </cell>
        </row>
        <row r="8380">
          <cell r="S8380">
            <v>963816.64</v>
          </cell>
        </row>
        <row r="8381">
          <cell r="S8381">
            <v>621307.17000000004</v>
          </cell>
        </row>
        <row r="8382">
          <cell r="S8382">
            <v>1121000</v>
          </cell>
        </row>
        <row r="8383">
          <cell r="S8383">
            <v>1236374.5</v>
          </cell>
          <cell r="BB8383" t="str">
            <v>Oransje</v>
          </cell>
        </row>
        <row r="8384">
          <cell r="S8384">
            <v>2088039</v>
          </cell>
          <cell r="BB8384" t="str">
            <v>Oransje</v>
          </cell>
        </row>
        <row r="8385">
          <cell r="S8385">
            <v>688675.92</v>
          </cell>
        </row>
        <row r="8386">
          <cell r="S8386">
            <v>353000</v>
          </cell>
        </row>
        <row r="8387">
          <cell r="S8387">
            <v>1098195.6200000001</v>
          </cell>
        </row>
        <row r="8388">
          <cell r="S8388">
            <v>3707360.02</v>
          </cell>
        </row>
        <row r="8389">
          <cell r="S8389">
            <v>555502</v>
          </cell>
        </row>
        <row r="8390">
          <cell r="S8390">
            <v>3168362.16</v>
          </cell>
        </row>
        <row r="8391">
          <cell r="S8391">
            <v>981256.6</v>
          </cell>
        </row>
        <row r="8392">
          <cell r="S8392">
            <v>5730000</v>
          </cell>
        </row>
        <row r="8393">
          <cell r="S8393">
            <v>396601.46</v>
          </cell>
        </row>
        <row r="8394">
          <cell r="S8394">
            <v>2166000</v>
          </cell>
        </row>
        <row r="8395">
          <cell r="S8395">
            <v>643179</v>
          </cell>
        </row>
        <row r="8396">
          <cell r="S8396">
            <v>3450000</v>
          </cell>
        </row>
        <row r="8397">
          <cell r="S8397">
            <v>521044.34</v>
          </cell>
        </row>
        <row r="8398">
          <cell r="S8398">
            <v>834999.52</v>
          </cell>
        </row>
        <row r="8399">
          <cell r="S8399">
            <v>1499566.96</v>
          </cell>
        </row>
        <row r="8400">
          <cell r="S8400">
            <v>721055.47</v>
          </cell>
        </row>
        <row r="8401">
          <cell r="S8401">
            <v>637948.37</v>
          </cell>
        </row>
        <row r="8402">
          <cell r="S8402">
            <v>792048.56</v>
          </cell>
          <cell r="BB8402" t="str">
            <v>Oransje</v>
          </cell>
        </row>
        <row r="8403">
          <cell r="S8403">
            <v>310000</v>
          </cell>
        </row>
        <row r="8404">
          <cell r="S8404">
            <v>50000</v>
          </cell>
          <cell r="BB8404" t="str">
            <v>Oransje</v>
          </cell>
        </row>
        <row r="8405">
          <cell r="S8405">
            <v>900000</v>
          </cell>
        </row>
        <row r="8406">
          <cell r="S8406">
            <v>1963954.22</v>
          </cell>
        </row>
        <row r="8407">
          <cell r="S8407">
            <v>1800299.34</v>
          </cell>
        </row>
        <row r="8408">
          <cell r="S8408">
            <v>2328180.11</v>
          </cell>
        </row>
        <row r="8409">
          <cell r="S8409">
            <v>451019</v>
          </cell>
        </row>
        <row r="8410">
          <cell r="S8410">
            <v>499398.67</v>
          </cell>
        </row>
        <row r="8411">
          <cell r="S8411">
            <v>635616</v>
          </cell>
        </row>
        <row r="8412">
          <cell r="S8412">
            <v>100000</v>
          </cell>
          <cell r="BB8412" t="str">
            <v>Oransje</v>
          </cell>
        </row>
        <row r="8413">
          <cell r="S8413">
            <v>8918.93</v>
          </cell>
        </row>
        <row r="8414">
          <cell r="S8414">
            <v>3222000</v>
          </cell>
        </row>
        <row r="8415">
          <cell r="S8415">
            <v>300467.03999999998</v>
          </cell>
        </row>
        <row r="8416">
          <cell r="S8416">
            <v>5400000</v>
          </cell>
        </row>
        <row r="8417">
          <cell r="S8417">
            <v>1423000</v>
          </cell>
        </row>
        <row r="8418">
          <cell r="S8418">
            <v>2109641.33</v>
          </cell>
        </row>
        <row r="8419">
          <cell r="S8419">
            <v>737477.42</v>
          </cell>
        </row>
        <row r="8420">
          <cell r="S8420">
            <v>230000</v>
          </cell>
        </row>
        <row r="8421">
          <cell r="S8421">
            <v>1582804.73</v>
          </cell>
        </row>
        <row r="8422">
          <cell r="S8422">
            <v>94793.44</v>
          </cell>
        </row>
        <row r="8423">
          <cell r="S8423">
            <v>3120000</v>
          </cell>
        </row>
        <row r="8424">
          <cell r="S8424">
            <v>2345.2600000000002</v>
          </cell>
        </row>
        <row r="8425">
          <cell r="S8425">
            <v>2100000</v>
          </cell>
        </row>
        <row r="8426">
          <cell r="S8426">
            <v>3948000</v>
          </cell>
        </row>
        <row r="8427">
          <cell r="S8427">
            <v>897929.04</v>
          </cell>
        </row>
        <row r="8428">
          <cell r="S8428">
            <v>1671418.57</v>
          </cell>
        </row>
        <row r="8429">
          <cell r="S8429">
            <v>2554924.9300000002</v>
          </cell>
        </row>
        <row r="8430">
          <cell r="S8430">
            <v>2007148.22</v>
          </cell>
        </row>
        <row r="8431">
          <cell r="S8431">
            <v>27500</v>
          </cell>
        </row>
        <row r="8432">
          <cell r="S8432">
            <v>928839.77</v>
          </cell>
        </row>
        <row r="8433">
          <cell r="S8433">
            <v>899245.71</v>
          </cell>
        </row>
        <row r="8434">
          <cell r="S8434">
            <v>661895.55000000005</v>
          </cell>
        </row>
        <row r="8435">
          <cell r="S8435">
            <v>599872.16</v>
          </cell>
        </row>
        <row r="8436">
          <cell r="S8436">
            <v>1383863.73</v>
          </cell>
        </row>
        <row r="8437">
          <cell r="S8437">
            <v>2044847.86</v>
          </cell>
        </row>
        <row r="8438">
          <cell r="S8438">
            <v>1191617.4099999999</v>
          </cell>
        </row>
        <row r="8439">
          <cell r="S8439">
            <v>289066.65000000002</v>
          </cell>
        </row>
        <row r="8440">
          <cell r="S8440">
            <v>669035.02</v>
          </cell>
        </row>
        <row r="8441">
          <cell r="S8441">
            <v>2400000</v>
          </cell>
        </row>
        <row r="8442">
          <cell r="S8442">
            <v>975347.73</v>
          </cell>
        </row>
        <row r="8443">
          <cell r="S8443">
            <v>96213.52</v>
          </cell>
        </row>
        <row r="8444">
          <cell r="S8444">
            <v>2328000</v>
          </cell>
        </row>
        <row r="8445">
          <cell r="S8445">
            <v>500000</v>
          </cell>
          <cell r="BB8445" t="str">
            <v>Lys grønn</v>
          </cell>
        </row>
        <row r="8446">
          <cell r="S8446">
            <v>903563.04</v>
          </cell>
        </row>
        <row r="8447">
          <cell r="S8447">
            <v>100579.8</v>
          </cell>
        </row>
        <row r="8448">
          <cell r="S8448">
            <v>320829.46999999997</v>
          </cell>
        </row>
        <row r="8449">
          <cell r="S8449">
            <v>254386.5</v>
          </cell>
        </row>
        <row r="8450">
          <cell r="S8450">
            <v>1559923.82</v>
          </cell>
        </row>
        <row r="8451">
          <cell r="S8451">
            <v>2401084.9</v>
          </cell>
        </row>
        <row r="8452">
          <cell r="S8452">
            <v>799663.78</v>
          </cell>
        </row>
        <row r="8453">
          <cell r="S8453">
            <v>727492.55</v>
          </cell>
        </row>
        <row r="8454">
          <cell r="S8454">
            <v>237797.6</v>
          </cell>
        </row>
        <row r="8455">
          <cell r="S8455">
            <v>1759606.62</v>
          </cell>
        </row>
        <row r="8456">
          <cell r="S8456">
            <v>1132462.78</v>
          </cell>
        </row>
        <row r="8457">
          <cell r="S8457">
            <v>3600000</v>
          </cell>
        </row>
        <row r="8458">
          <cell r="S8458">
            <v>607629.62</v>
          </cell>
        </row>
        <row r="8459">
          <cell r="S8459">
            <v>800000</v>
          </cell>
        </row>
        <row r="8460">
          <cell r="S8460">
            <v>3012091.07</v>
          </cell>
        </row>
        <row r="8461">
          <cell r="S8461">
            <v>2519176.9300000002</v>
          </cell>
        </row>
        <row r="8462">
          <cell r="S8462">
            <v>1229000</v>
          </cell>
        </row>
        <row r="8463">
          <cell r="S8463">
            <v>2419373.11</v>
          </cell>
        </row>
        <row r="8464">
          <cell r="S8464">
            <v>202134.58</v>
          </cell>
        </row>
        <row r="8465">
          <cell r="S8465">
            <v>0</v>
          </cell>
        </row>
        <row r="8466">
          <cell r="S8466">
            <v>2799684.16</v>
          </cell>
        </row>
        <row r="8467">
          <cell r="S8467">
            <v>806372</v>
          </cell>
        </row>
        <row r="8468">
          <cell r="S8468">
            <v>330089</v>
          </cell>
        </row>
        <row r="8469">
          <cell r="S8469">
            <v>980000</v>
          </cell>
        </row>
        <row r="8470">
          <cell r="S8470">
            <v>739943.4</v>
          </cell>
        </row>
        <row r="8471">
          <cell r="S8471">
            <v>830000.68</v>
          </cell>
        </row>
        <row r="8472">
          <cell r="S8472">
            <v>1777812.43</v>
          </cell>
        </row>
        <row r="8473">
          <cell r="S8473">
            <v>850000</v>
          </cell>
        </row>
        <row r="8474">
          <cell r="S8474">
            <v>4435198.63</v>
          </cell>
        </row>
        <row r="8475">
          <cell r="S8475">
            <v>1627394.12</v>
          </cell>
        </row>
        <row r="8476">
          <cell r="S8476">
            <v>518838.8</v>
          </cell>
        </row>
        <row r="8477">
          <cell r="S8477">
            <v>395351</v>
          </cell>
        </row>
        <row r="8478">
          <cell r="S8478">
            <v>1288309.06</v>
          </cell>
        </row>
        <row r="8479">
          <cell r="S8479">
            <v>27890.2</v>
          </cell>
        </row>
        <row r="8480">
          <cell r="S8480">
            <v>700829</v>
          </cell>
        </row>
        <row r="8481">
          <cell r="S8481">
            <v>939692.54</v>
          </cell>
        </row>
        <row r="8482">
          <cell r="S8482">
            <v>1601989.97</v>
          </cell>
        </row>
        <row r="8483">
          <cell r="S8483">
            <v>2266215.4700000002</v>
          </cell>
        </row>
        <row r="8484">
          <cell r="S8484">
            <v>1059779.4099999999</v>
          </cell>
        </row>
        <row r="8485">
          <cell r="S8485">
            <v>87566.98</v>
          </cell>
        </row>
        <row r="8486">
          <cell r="S8486">
            <v>1017537.93</v>
          </cell>
        </row>
        <row r="8487">
          <cell r="S8487">
            <v>1149999.54</v>
          </cell>
        </row>
        <row r="8488">
          <cell r="S8488">
            <v>1840369.99</v>
          </cell>
          <cell r="BB8488" t="str">
            <v>Lys grønn</v>
          </cell>
        </row>
        <row r="8489">
          <cell r="S8489">
            <v>83919.44</v>
          </cell>
        </row>
        <row r="8490">
          <cell r="S8490">
            <v>4000</v>
          </cell>
        </row>
        <row r="8491">
          <cell r="S8491">
            <v>2016000</v>
          </cell>
        </row>
        <row r="8492">
          <cell r="S8492">
            <v>265369.3</v>
          </cell>
        </row>
        <row r="8493">
          <cell r="S8493">
            <v>2682000</v>
          </cell>
          <cell r="BB8493" t="str">
            <v>Oransje</v>
          </cell>
        </row>
        <row r="8494">
          <cell r="S8494">
            <v>7302000</v>
          </cell>
        </row>
        <row r="8495">
          <cell r="S8495">
            <v>605851.56999999995</v>
          </cell>
        </row>
        <row r="8496">
          <cell r="S8496">
            <v>413713.39</v>
          </cell>
        </row>
        <row r="8497">
          <cell r="S8497">
            <v>1984823.2</v>
          </cell>
        </row>
        <row r="8498">
          <cell r="S8498">
            <v>2679775.04</v>
          </cell>
        </row>
        <row r="8499">
          <cell r="S8499">
            <v>410000</v>
          </cell>
        </row>
        <row r="8500">
          <cell r="S8500">
            <v>1464349.32</v>
          </cell>
          <cell r="BB8500" t="str">
            <v>Oransje</v>
          </cell>
        </row>
        <row r="8501">
          <cell r="S8501">
            <v>500000</v>
          </cell>
        </row>
        <row r="8502">
          <cell r="S8502">
            <v>511000</v>
          </cell>
        </row>
        <row r="8503">
          <cell r="S8503">
            <v>405900</v>
          </cell>
        </row>
        <row r="8504">
          <cell r="S8504">
            <v>1035889.82</v>
          </cell>
        </row>
        <row r="8505">
          <cell r="S8505">
            <v>1959420.37</v>
          </cell>
        </row>
        <row r="8506">
          <cell r="S8506">
            <v>1256665.49</v>
          </cell>
        </row>
        <row r="8507">
          <cell r="S8507">
            <v>322160</v>
          </cell>
        </row>
        <row r="8508">
          <cell r="S8508">
            <v>1000000</v>
          </cell>
        </row>
        <row r="8509">
          <cell r="S8509">
            <v>784696</v>
          </cell>
        </row>
        <row r="8510">
          <cell r="S8510">
            <v>260327</v>
          </cell>
        </row>
        <row r="8511">
          <cell r="S8511">
            <v>674352</v>
          </cell>
        </row>
        <row r="8512">
          <cell r="S8512">
            <v>1437450</v>
          </cell>
        </row>
        <row r="8513">
          <cell r="S8513">
            <v>1095617</v>
          </cell>
        </row>
        <row r="8514">
          <cell r="S8514">
            <v>131805</v>
          </cell>
        </row>
        <row r="8515">
          <cell r="S8515">
            <v>608766.56999999995</v>
          </cell>
        </row>
        <row r="8516">
          <cell r="S8516">
            <v>973998</v>
          </cell>
        </row>
        <row r="8517">
          <cell r="S8517">
            <v>1273855</v>
          </cell>
        </row>
        <row r="8518">
          <cell r="S8518">
            <v>2924070</v>
          </cell>
        </row>
        <row r="8519">
          <cell r="S8519">
            <v>375000</v>
          </cell>
        </row>
        <row r="8520">
          <cell r="S8520">
            <v>1113015</v>
          </cell>
        </row>
        <row r="8521">
          <cell r="S8521">
            <v>1525259</v>
          </cell>
        </row>
        <row r="8522">
          <cell r="S8522">
            <v>1061709</v>
          </cell>
        </row>
        <row r="8523">
          <cell r="S8523">
            <v>747479</v>
          </cell>
        </row>
        <row r="8524">
          <cell r="S8524">
            <v>916670</v>
          </cell>
        </row>
        <row r="8525">
          <cell r="S8525">
            <v>754354</v>
          </cell>
        </row>
        <row r="8526">
          <cell r="S8526">
            <v>115727</v>
          </cell>
        </row>
        <row r="8527">
          <cell r="S8527">
            <v>192564</v>
          </cell>
        </row>
        <row r="8528">
          <cell r="S8528">
            <v>962691</v>
          </cell>
        </row>
        <row r="8529">
          <cell r="S8529">
            <v>1091823</v>
          </cell>
        </row>
        <row r="8530">
          <cell r="S8530">
            <v>750000</v>
          </cell>
        </row>
        <row r="8531">
          <cell r="S8531">
            <v>1245088</v>
          </cell>
        </row>
        <row r="8532">
          <cell r="S8532">
            <v>1060513</v>
          </cell>
        </row>
        <row r="8533">
          <cell r="S8533">
            <v>883035</v>
          </cell>
        </row>
        <row r="8534">
          <cell r="S8534">
            <v>999060.96</v>
          </cell>
        </row>
        <row r="8535">
          <cell r="S8535">
            <v>1000000</v>
          </cell>
        </row>
        <row r="8536">
          <cell r="S8536">
            <v>855374</v>
          </cell>
        </row>
        <row r="8537">
          <cell r="S8537">
            <v>929084</v>
          </cell>
        </row>
        <row r="8538">
          <cell r="S8538">
            <v>645809</v>
          </cell>
        </row>
        <row r="8539">
          <cell r="S8539">
            <v>297274</v>
          </cell>
        </row>
        <row r="8540">
          <cell r="S8540">
            <v>840833</v>
          </cell>
        </row>
        <row r="8541">
          <cell r="S8541">
            <v>986886</v>
          </cell>
        </row>
        <row r="8542">
          <cell r="S8542">
            <v>994797</v>
          </cell>
        </row>
        <row r="8543">
          <cell r="S8543">
            <v>1541137</v>
          </cell>
        </row>
        <row r="8544">
          <cell r="S8544">
            <v>190324.98</v>
          </cell>
        </row>
        <row r="8545">
          <cell r="S8545">
            <v>250787</v>
          </cell>
        </row>
        <row r="8546">
          <cell r="S8546">
            <v>251344</v>
          </cell>
        </row>
        <row r="8547">
          <cell r="S8547">
            <v>2013604</v>
          </cell>
        </row>
        <row r="8548">
          <cell r="S8548">
            <v>330634</v>
          </cell>
        </row>
        <row r="8549">
          <cell r="S8549">
            <v>2221233</v>
          </cell>
        </row>
        <row r="8550">
          <cell r="S8550">
            <v>1396770</v>
          </cell>
        </row>
        <row r="8551">
          <cell r="S8551">
            <v>915990</v>
          </cell>
        </row>
        <row r="8552">
          <cell r="S8552">
            <v>100000</v>
          </cell>
        </row>
        <row r="8553">
          <cell r="S8553">
            <v>669445</v>
          </cell>
        </row>
        <row r="8554">
          <cell r="S8554">
            <v>232294</v>
          </cell>
        </row>
        <row r="8555">
          <cell r="S8555">
            <v>391903</v>
          </cell>
        </row>
        <row r="8556">
          <cell r="S8556">
            <v>1270161</v>
          </cell>
        </row>
        <row r="8557">
          <cell r="S8557">
            <v>1037210</v>
          </cell>
        </row>
        <row r="8558">
          <cell r="S8558">
            <v>235145</v>
          </cell>
        </row>
        <row r="8559">
          <cell r="S8559">
            <v>1056883</v>
          </cell>
        </row>
        <row r="8560">
          <cell r="S8560">
            <v>1174813</v>
          </cell>
        </row>
        <row r="8561">
          <cell r="S8561">
            <v>990985</v>
          </cell>
        </row>
        <row r="8562">
          <cell r="S8562">
            <v>467522</v>
          </cell>
        </row>
        <row r="8563">
          <cell r="S8563">
            <v>164869</v>
          </cell>
        </row>
        <row r="8564">
          <cell r="S8564">
            <v>458021</v>
          </cell>
        </row>
        <row r="8565">
          <cell r="S8565">
            <v>622841</v>
          </cell>
        </row>
        <row r="8566">
          <cell r="S8566">
            <v>152178</v>
          </cell>
        </row>
        <row r="8567">
          <cell r="S8567">
            <v>974669</v>
          </cell>
        </row>
        <row r="8568">
          <cell r="S8568">
            <v>500000</v>
          </cell>
        </row>
        <row r="8569">
          <cell r="S8569">
            <v>409204</v>
          </cell>
        </row>
        <row r="8570">
          <cell r="S8570">
            <v>489616</v>
          </cell>
        </row>
        <row r="8571">
          <cell r="S8571">
            <v>1282614</v>
          </cell>
        </row>
        <row r="8572">
          <cell r="S8572">
            <v>4000000</v>
          </cell>
        </row>
        <row r="8573">
          <cell r="S8573">
            <v>657714</v>
          </cell>
        </row>
        <row r="8574">
          <cell r="S8574">
            <v>536110</v>
          </cell>
        </row>
        <row r="8575">
          <cell r="S8575">
            <v>1111655</v>
          </cell>
        </row>
        <row r="8576">
          <cell r="S8576">
            <v>1049857</v>
          </cell>
        </row>
        <row r="8577">
          <cell r="S8577">
            <v>288089</v>
          </cell>
        </row>
        <row r="8578">
          <cell r="S8578">
            <v>1101583</v>
          </cell>
        </row>
        <row r="8579">
          <cell r="S8579">
            <v>1681087</v>
          </cell>
        </row>
        <row r="8580">
          <cell r="S8580">
            <v>1273057</v>
          </cell>
        </row>
        <row r="8581">
          <cell r="S8581">
            <v>859445</v>
          </cell>
        </row>
        <row r="8582">
          <cell r="S8582">
            <v>2500000</v>
          </cell>
          <cell r="BB8582" t="str">
            <v>Grønn</v>
          </cell>
        </row>
        <row r="8583">
          <cell r="S8583">
            <v>169020</v>
          </cell>
        </row>
        <row r="8584">
          <cell r="S8584">
            <v>948666</v>
          </cell>
        </row>
        <row r="8585">
          <cell r="S8585">
            <v>410194</v>
          </cell>
        </row>
        <row r="8586">
          <cell r="S8586">
            <v>1789728</v>
          </cell>
        </row>
        <row r="8587">
          <cell r="S8587">
            <v>886855</v>
          </cell>
        </row>
        <row r="8588">
          <cell r="S8588">
            <v>191165</v>
          </cell>
        </row>
        <row r="8589">
          <cell r="S8589">
            <v>871217</v>
          </cell>
        </row>
        <row r="8590">
          <cell r="S8590">
            <v>1379026</v>
          </cell>
        </row>
        <row r="8591">
          <cell r="S8591">
            <v>2995424</v>
          </cell>
        </row>
        <row r="8592">
          <cell r="S8592">
            <v>1032578</v>
          </cell>
        </row>
        <row r="8593">
          <cell r="S8593">
            <v>3558432</v>
          </cell>
        </row>
        <row r="8594">
          <cell r="S8594">
            <v>476252.86</v>
          </cell>
        </row>
        <row r="8595">
          <cell r="S8595">
            <v>577202.75</v>
          </cell>
        </row>
        <row r="8596">
          <cell r="S8596">
            <v>971525</v>
          </cell>
        </row>
        <row r="8597">
          <cell r="S8597">
            <v>2449846</v>
          </cell>
        </row>
        <row r="8598">
          <cell r="S8598">
            <v>1147912</v>
          </cell>
        </row>
        <row r="8599">
          <cell r="S8599">
            <v>935480</v>
          </cell>
        </row>
        <row r="8600">
          <cell r="S8600">
            <v>601086</v>
          </cell>
        </row>
        <row r="8601">
          <cell r="S8601">
            <v>308700</v>
          </cell>
        </row>
        <row r="8602">
          <cell r="S8602">
            <v>1437669</v>
          </cell>
        </row>
        <row r="8603">
          <cell r="S8603">
            <v>308637</v>
          </cell>
        </row>
        <row r="8604">
          <cell r="S8604">
            <v>1317553</v>
          </cell>
        </row>
        <row r="8605">
          <cell r="S8605">
            <v>849350</v>
          </cell>
        </row>
        <row r="8606">
          <cell r="S8606">
            <v>2017805</v>
          </cell>
        </row>
        <row r="8607">
          <cell r="S8607">
            <v>3709924</v>
          </cell>
        </row>
        <row r="8608">
          <cell r="S8608">
            <v>937500</v>
          </cell>
        </row>
        <row r="8609">
          <cell r="S8609">
            <v>233841</v>
          </cell>
        </row>
        <row r="8610">
          <cell r="S8610">
            <v>562500</v>
          </cell>
        </row>
        <row r="8611">
          <cell r="S8611">
            <v>1719922</v>
          </cell>
        </row>
        <row r="8612">
          <cell r="S8612">
            <v>771532</v>
          </cell>
        </row>
        <row r="8613">
          <cell r="S8613">
            <v>988964.25</v>
          </cell>
        </row>
        <row r="8614">
          <cell r="S8614">
            <v>279488</v>
          </cell>
        </row>
        <row r="8615">
          <cell r="S8615">
            <v>544774</v>
          </cell>
        </row>
        <row r="8616">
          <cell r="S8616">
            <v>1562519.37</v>
          </cell>
        </row>
        <row r="8617">
          <cell r="S8617">
            <v>1103570</v>
          </cell>
        </row>
        <row r="8618">
          <cell r="S8618">
            <v>2491305</v>
          </cell>
        </row>
        <row r="8619">
          <cell r="S8619">
            <v>1149321</v>
          </cell>
        </row>
        <row r="8620">
          <cell r="S8620">
            <v>1012937</v>
          </cell>
        </row>
        <row r="8621">
          <cell r="S8621">
            <v>187153</v>
          </cell>
        </row>
        <row r="8622">
          <cell r="S8622">
            <v>1610070</v>
          </cell>
        </row>
        <row r="8623">
          <cell r="S8623">
            <v>197111</v>
          </cell>
        </row>
        <row r="8624">
          <cell r="S8624">
            <v>1013359</v>
          </cell>
        </row>
        <row r="8625">
          <cell r="S8625">
            <v>408015</v>
          </cell>
        </row>
        <row r="8626">
          <cell r="S8626">
            <v>496853</v>
          </cell>
        </row>
        <row r="8627">
          <cell r="S8627">
            <v>242899</v>
          </cell>
        </row>
        <row r="8628">
          <cell r="S8628">
            <v>1308000</v>
          </cell>
        </row>
        <row r="8629">
          <cell r="S8629">
            <v>2413145</v>
          </cell>
        </row>
        <row r="8630">
          <cell r="S8630">
            <v>384271</v>
          </cell>
        </row>
        <row r="8631">
          <cell r="S8631">
            <v>1593595</v>
          </cell>
        </row>
        <row r="8632">
          <cell r="S8632">
            <v>591665</v>
          </cell>
        </row>
        <row r="8633">
          <cell r="S8633">
            <v>2035725</v>
          </cell>
        </row>
        <row r="8634">
          <cell r="S8634">
            <v>470384</v>
          </cell>
        </row>
        <row r="8635">
          <cell r="S8635">
            <v>1417682</v>
          </cell>
        </row>
        <row r="8636">
          <cell r="S8636">
            <v>2421527</v>
          </cell>
        </row>
        <row r="8637">
          <cell r="S8637">
            <v>988155</v>
          </cell>
        </row>
        <row r="8638">
          <cell r="S8638">
            <v>1094061</v>
          </cell>
        </row>
        <row r="8639">
          <cell r="S8639">
            <v>1687182</v>
          </cell>
        </row>
        <row r="8640">
          <cell r="S8640">
            <v>1787075</v>
          </cell>
        </row>
        <row r="8641">
          <cell r="S8641">
            <v>1086226</v>
          </cell>
        </row>
        <row r="8642">
          <cell r="S8642">
            <v>1205571</v>
          </cell>
        </row>
        <row r="8643">
          <cell r="S8643">
            <v>189838</v>
          </cell>
        </row>
        <row r="8644">
          <cell r="S8644">
            <v>588960</v>
          </cell>
        </row>
        <row r="8645">
          <cell r="S8645">
            <v>2134390.98</v>
          </cell>
        </row>
        <row r="8646">
          <cell r="S8646">
            <v>2005985</v>
          </cell>
        </row>
        <row r="8647">
          <cell r="S8647">
            <v>1392938</v>
          </cell>
        </row>
        <row r="8648">
          <cell r="S8648">
            <v>1541730</v>
          </cell>
        </row>
        <row r="8649">
          <cell r="S8649">
            <v>1023279</v>
          </cell>
        </row>
        <row r="8650">
          <cell r="S8650">
            <v>1828421</v>
          </cell>
        </row>
        <row r="8651">
          <cell r="S8651">
            <v>421184</v>
          </cell>
        </row>
        <row r="8652">
          <cell r="S8652">
            <v>668823</v>
          </cell>
        </row>
        <row r="8653">
          <cell r="S8653">
            <v>536315</v>
          </cell>
        </row>
        <row r="8654">
          <cell r="S8654">
            <v>39964</v>
          </cell>
        </row>
        <row r="8655">
          <cell r="S8655">
            <v>291429</v>
          </cell>
        </row>
        <row r="8656">
          <cell r="S8656">
            <v>743167</v>
          </cell>
        </row>
        <row r="8657">
          <cell r="S8657">
            <v>1195879</v>
          </cell>
        </row>
        <row r="8658">
          <cell r="S8658">
            <v>1047055</v>
          </cell>
        </row>
        <row r="8659">
          <cell r="S8659">
            <v>1067303</v>
          </cell>
        </row>
        <row r="8660">
          <cell r="S8660">
            <v>1030943</v>
          </cell>
        </row>
        <row r="8661">
          <cell r="S8661">
            <v>51053</v>
          </cell>
        </row>
        <row r="8662">
          <cell r="S8662">
            <v>1160622</v>
          </cell>
        </row>
        <row r="8663">
          <cell r="S8663">
            <v>1110900</v>
          </cell>
        </row>
        <row r="8664">
          <cell r="S8664">
            <v>3008638</v>
          </cell>
        </row>
        <row r="8665">
          <cell r="S8665">
            <v>1209607</v>
          </cell>
        </row>
        <row r="8666">
          <cell r="S8666">
            <v>2729725</v>
          </cell>
        </row>
        <row r="8667">
          <cell r="S8667">
            <v>381394</v>
          </cell>
        </row>
        <row r="8668">
          <cell r="S8668">
            <v>1523884</v>
          </cell>
        </row>
        <row r="8669">
          <cell r="S8669">
            <v>2343102</v>
          </cell>
        </row>
        <row r="8670">
          <cell r="S8670">
            <v>1789629</v>
          </cell>
        </row>
        <row r="8671">
          <cell r="S8671">
            <v>443385</v>
          </cell>
        </row>
        <row r="8672">
          <cell r="S8672">
            <v>1491069</v>
          </cell>
        </row>
        <row r="8673">
          <cell r="S8673">
            <v>1497797</v>
          </cell>
        </row>
        <row r="8674">
          <cell r="S8674">
            <v>510602</v>
          </cell>
        </row>
        <row r="8675">
          <cell r="S8675">
            <v>1699140</v>
          </cell>
        </row>
        <row r="8676">
          <cell r="S8676">
            <v>1595225.22</v>
          </cell>
        </row>
        <row r="8677">
          <cell r="S8677">
            <v>1489740.17</v>
          </cell>
        </row>
        <row r="8678">
          <cell r="S8678">
            <v>1131497.31</v>
          </cell>
        </row>
        <row r="8679">
          <cell r="S8679">
            <v>1219660</v>
          </cell>
        </row>
        <row r="8680">
          <cell r="S8680">
            <v>1466250</v>
          </cell>
        </row>
        <row r="8681">
          <cell r="S8681">
            <v>1126908</v>
          </cell>
        </row>
        <row r="8682">
          <cell r="S8682">
            <v>1009894</v>
          </cell>
        </row>
        <row r="8683">
          <cell r="S8683">
            <v>347690</v>
          </cell>
        </row>
        <row r="8684">
          <cell r="S8684">
            <v>816495</v>
          </cell>
        </row>
        <row r="8685">
          <cell r="S8685">
            <v>2441063</v>
          </cell>
        </row>
        <row r="8686">
          <cell r="S8686">
            <v>951516</v>
          </cell>
        </row>
        <row r="8687">
          <cell r="S8687">
            <v>173648</v>
          </cell>
        </row>
        <row r="8688">
          <cell r="S8688">
            <v>762984</v>
          </cell>
        </row>
        <row r="8689">
          <cell r="S8689">
            <v>706535</v>
          </cell>
        </row>
        <row r="8690">
          <cell r="S8690">
            <v>1177076</v>
          </cell>
        </row>
        <row r="8691">
          <cell r="S8691">
            <v>1381537</v>
          </cell>
        </row>
        <row r="8692">
          <cell r="S8692">
            <v>883038</v>
          </cell>
        </row>
        <row r="8693">
          <cell r="S8693">
            <v>359233</v>
          </cell>
        </row>
        <row r="8694">
          <cell r="S8694">
            <v>1560420</v>
          </cell>
        </row>
        <row r="8695">
          <cell r="S8695">
            <v>76037</v>
          </cell>
        </row>
        <row r="8696">
          <cell r="S8696">
            <v>552314.15</v>
          </cell>
        </row>
        <row r="8697">
          <cell r="S8697">
            <v>1437850</v>
          </cell>
        </row>
        <row r="8698">
          <cell r="S8698">
            <v>1005228</v>
          </cell>
        </row>
        <row r="8699">
          <cell r="S8699">
            <v>329126</v>
          </cell>
        </row>
        <row r="8700">
          <cell r="S8700">
            <v>6648905</v>
          </cell>
        </row>
        <row r="8701">
          <cell r="S8701">
            <v>357906.25</v>
          </cell>
        </row>
        <row r="8702">
          <cell r="S8702">
            <v>400013</v>
          </cell>
        </row>
        <row r="8703">
          <cell r="S8703">
            <v>703498</v>
          </cell>
        </row>
        <row r="8704">
          <cell r="S8704">
            <v>1830857.1</v>
          </cell>
        </row>
        <row r="8705">
          <cell r="S8705">
            <v>1291583</v>
          </cell>
        </row>
        <row r="8706">
          <cell r="S8706">
            <v>1131096</v>
          </cell>
        </row>
        <row r="8707">
          <cell r="S8707">
            <v>1842351.18</v>
          </cell>
        </row>
        <row r="8708">
          <cell r="S8708">
            <v>1201278</v>
          </cell>
        </row>
        <row r="8709">
          <cell r="S8709">
            <v>745972</v>
          </cell>
        </row>
        <row r="8710">
          <cell r="S8710">
            <v>1489216</v>
          </cell>
        </row>
        <row r="8711">
          <cell r="S8711">
            <v>1935496.5</v>
          </cell>
        </row>
        <row r="8712">
          <cell r="S8712">
            <v>1059773</v>
          </cell>
        </row>
        <row r="8713">
          <cell r="S8713">
            <v>1049582</v>
          </cell>
        </row>
        <row r="8714">
          <cell r="S8714">
            <v>289978</v>
          </cell>
        </row>
        <row r="8715">
          <cell r="S8715">
            <v>1562445</v>
          </cell>
        </row>
        <row r="8716">
          <cell r="S8716">
            <v>3177189</v>
          </cell>
        </row>
        <row r="8717">
          <cell r="S8717">
            <v>239114</v>
          </cell>
        </row>
        <row r="8718">
          <cell r="S8718">
            <v>774512</v>
          </cell>
        </row>
        <row r="8719">
          <cell r="S8719">
            <v>2359951</v>
          </cell>
        </row>
        <row r="8720">
          <cell r="S8720">
            <v>300000</v>
          </cell>
        </row>
        <row r="8721">
          <cell r="S8721">
            <v>791586</v>
          </cell>
        </row>
        <row r="8722">
          <cell r="S8722">
            <v>1562221</v>
          </cell>
        </row>
        <row r="8723">
          <cell r="S8723">
            <v>1962176</v>
          </cell>
        </row>
        <row r="8724">
          <cell r="S8724">
            <v>987481</v>
          </cell>
        </row>
        <row r="8725">
          <cell r="S8725">
            <v>1431310</v>
          </cell>
        </row>
        <row r="8726">
          <cell r="S8726">
            <v>1200000</v>
          </cell>
        </row>
        <row r="8727">
          <cell r="S8727">
            <v>1154978</v>
          </cell>
        </row>
        <row r="8728">
          <cell r="S8728">
            <v>2215522.4300000002</v>
          </cell>
        </row>
        <row r="8729">
          <cell r="S8729">
            <v>1400000</v>
          </cell>
        </row>
        <row r="8730">
          <cell r="S8730">
            <v>2500000</v>
          </cell>
        </row>
        <row r="8731">
          <cell r="S8731">
            <v>322041</v>
          </cell>
        </row>
        <row r="8732">
          <cell r="S8732">
            <v>3410662</v>
          </cell>
        </row>
        <row r="8733">
          <cell r="S8733">
            <v>1110422.33</v>
          </cell>
        </row>
        <row r="8734">
          <cell r="S8734">
            <v>240842</v>
          </cell>
        </row>
        <row r="8735">
          <cell r="S8735">
            <v>2213654.0299999998</v>
          </cell>
        </row>
        <row r="8736">
          <cell r="S8736">
            <v>3932564</v>
          </cell>
        </row>
        <row r="8737">
          <cell r="S8737">
            <v>2448536</v>
          </cell>
        </row>
        <row r="8738">
          <cell r="S8738">
            <v>2070885</v>
          </cell>
        </row>
        <row r="8739">
          <cell r="S8739">
            <v>2105026</v>
          </cell>
        </row>
        <row r="8740">
          <cell r="S8740">
            <v>200000</v>
          </cell>
        </row>
        <row r="8741">
          <cell r="S8741">
            <v>1514419</v>
          </cell>
        </row>
        <row r="8742">
          <cell r="S8742">
            <v>1746262</v>
          </cell>
        </row>
        <row r="8743">
          <cell r="S8743">
            <v>1926720.03</v>
          </cell>
        </row>
        <row r="8744">
          <cell r="S8744">
            <v>1409005</v>
          </cell>
        </row>
        <row r="8745">
          <cell r="S8745">
            <v>2493234</v>
          </cell>
        </row>
        <row r="8746">
          <cell r="S8746">
            <v>775093</v>
          </cell>
        </row>
        <row r="8747">
          <cell r="S8747">
            <v>825000</v>
          </cell>
        </row>
        <row r="8748">
          <cell r="S8748">
            <v>292641</v>
          </cell>
        </row>
        <row r="8749">
          <cell r="S8749">
            <v>1011726</v>
          </cell>
        </row>
        <row r="8750">
          <cell r="S8750">
            <v>2715000</v>
          </cell>
        </row>
        <row r="8751">
          <cell r="S8751">
            <v>896400</v>
          </cell>
        </row>
        <row r="8752">
          <cell r="S8752">
            <v>2096325</v>
          </cell>
        </row>
        <row r="8753">
          <cell r="S8753">
            <v>2702672</v>
          </cell>
        </row>
        <row r="8754">
          <cell r="S8754">
            <v>1286754</v>
          </cell>
        </row>
        <row r="8755">
          <cell r="S8755">
            <v>1000000</v>
          </cell>
        </row>
        <row r="8756">
          <cell r="S8756">
            <v>1519569</v>
          </cell>
        </row>
        <row r="8757">
          <cell r="S8757">
            <v>3095698</v>
          </cell>
        </row>
        <row r="8758">
          <cell r="S8758">
            <v>1366770</v>
          </cell>
        </row>
        <row r="8759">
          <cell r="S8759">
            <v>729142</v>
          </cell>
        </row>
        <row r="8760">
          <cell r="S8760">
            <v>1558439</v>
          </cell>
        </row>
        <row r="8761">
          <cell r="S8761">
            <v>132370</v>
          </cell>
        </row>
        <row r="8762">
          <cell r="S8762">
            <v>768505</v>
          </cell>
        </row>
        <row r="8763">
          <cell r="S8763">
            <v>969704</v>
          </cell>
        </row>
        <row r="8764">
          <cell r="S8764">
            <v>723584</v>
          </cell>
        </row>
        <row r="8765">
          <cell r="S8765">
            <v>1777616</v>
          </cell>
        </row>
        <row r="8766">
          <cell r="S8766">
            <v>2191108</v>
          </cell>
          <cell r="BB8766" t="str">
            <v>Rød</v>
          </cell>
        </row>
        <row r="8767">
          <cell r="S8767">
            <v>1899573</v>
          </cell>
        </row>
        <row r="8768">
          <cell r="S8768">
            <v>1986982</v>
          </cell>
        </row>
        <row r="8769">
          <cell r="S8769">
            <v>1300000</v>
          </cell>
        </row>
        <row r="8770">
          <cell r="S8770">
            <v>3134940</v>
          </cell>
        </row>
        <row r="8771">
          <cell r="S8771">
            <v>2667849</v>
          </cell>
        </row>
        <row r="8772">
          <cell r="S8772">
            <v>792924.44</v>
          </cell>
        </row>
        <row r="8773">
          <cell r="S8773">
            <v>1870400</v>
          </cell>
        </row>
        <row r="8774">
          <cell r="S8774">
            <v>324967</v>
          </cell>
        </row>
        <row r="8775">
          <cell r="S8775">
            <v>472251</v>
          </cell>
        </row>
        <row r="8776">
          <cell r="S8776">
            <v>469451</v>
          </cell>
        </row>
        <row r="8777">
          <cell r="S8777">
            <v>3885047</v>
          </cell>
        </row>
        <row r="8778">
          <cell r="S8778">
            <v>2213837</v>
          </cell>
        </row>
        <row r="8779">
          <cell r="S8779">
            <v>572693</v>
          </cell>
        </row>
        <row r="8780">
          <cell r="S8780">
            <v>1254534</v>
          </cell>
        </row>
        <row r="8781">
          <cell r="S8781">
            <v>500000</v>
          </cell>
        </row>
        <row r="8782">
          <cell r="S8782">
            <v>248041</v>
          </cell>
        </row>
        <row r="8783">
          <cell r="S8783">
            <v>310000</v>
          </cell>
        </row>
        <row r="8784">
          <cell r="S8784">
            <v>703516</v>
          </cell>
        </row>
        <row r="8785">
          <cell r="S8785">
            <v>420296</v>
          </cell>
        </row>
        <row r="8786">
          <cell r="S8786">
            <v>2500000</v>
          </cell>
        </row>
        <row r="8787">
          <cell r="S8787">
            <v>2000000</v>
          </cell>
        </row>
        <row r="8788">
          <cell r="S8788">
            <v>1636267</v>
          </cell>
        </row>
        <row r="8789">
          <cell r="S8789">
            <v>51073</v>
          </cell>
        </row>
        <row r="8790">
          <cell r="S8790">
            <v>2532220</v>
          </cell>
        </row>
        <row r="8791">
          <cell r="S8791">
            <v>1341925</v>
          </cell>
        </row>
        <row r="8792">
          <cell r="S8792">
            <v>1177500</v>
          </cell>
        </row>
        <row r="8793">
          <cell r="S8793">
            <v>404165</v>
          </cell>
        </row>
        <row r="8794">
          <cell r="S8794">
            <v>1158487</v>
          </cell>
        </row>
        <row r="8795">
          <cell r="S8795">
            <v>1300391</v>
          </cell>
        </row>
        <row r="8796">
          <cell r="S8796">
            <v>1473561</v>
          </cell>
        </row>
        <row r="8797">
          <cell r="S8797">
            <v>1144882</v>
          </cell>
        </row>
        <row r="8798">
          <cell r="S8798">
            <v>446696</v>
          </cell>
        </row>
        <row r="8799">
          <cell r="S8799">
            <v>1195096</v>
          </cell>
        </row>
        <row r="8800">
          <cell r="S8800">
            <v>1035000</v>
          </cell>
        </row>
        <row r="8801">
          <cell r="S8801">
            <v>1499407</v>
          </cell>
        </row>
        <row r="8802">
          <cell r="S8802">
            <v>950397</v>
          </cell>
        </row>
        <row r="8803">
          <cell r="S8803">
            <v>1851173</v>
          </cell>
        </row>
        <row r="8804">
          <cell r="S8804">
            <v>46247</v>
          </cell>
        </row>
        <row r="8805">
          <cell r="S8805">
            <v>1336963</v>
          </cell>
        </row>
        <row r="8806">
          <cell r="S8806">
            <v>1031651</v>
          </cell>
        </row>
        <row r="8807">
          <cell r="S8807">
            <v>2614290.92</v>
          </cell>
        </row>
        <row r="8808">
          <cell r="S8808">
            <v>371467</v>
          </cell>
        </row>
        <row r="8809">
          <cell r="S8809">
            <v>1655337.98</v>
          </cell>
        </row>
        <row r="8810">
          <cell r="S8810">
            <v>1079659</v>
          </cell>
        </row>
        <row r="8811">
          <cell r="S8811">
            <v>90339</v>
          </cell>
        </row>
        <row r="8812">
          <cell r="S8812">
            <v>1386143</v>
          </cell>
        </row>
        <row r="8813">
          <cell r="S8813">
            <v>2013360</v>
          </cell>
        </row>
        <row r="8814">
          <cell r="S8814">
            <v>547958</v>
          </cell>
        </row>
        <row r="8815">
          <cell r="S8815">
            <v>2196000</v>
          </cell>
        </row>
        <row r="8816">
          <cell r="S8816">
            <v>3250000</v>
          </cell>
        </row>
        <row r="8817">
          <cell r="S8817">
            <v>1553102</v>
          </cell>
        </row>
        <row r="8818">
          <cell r="S8818">
            <v>593471</v>
          </cell>
        </row>
        <row r="8819">
          <cell r="S8819">
            <v>1285126</v>
          </cell>
        </row>
        <row r="8820">
          <cell r="S8820">
            <v>2047197</v>
          </cell>
        </row>
        <row r="8821">
          <cell r="S8821">
            <v>1374570</v>
          </cell>
        </row>
        <row r="8822">
          <cell r="S8822">
            <v>1058954</v>
          </cell>
        </row>
        <row r="8823">
          <cell r="S8823">
            <v>689932</v>
          </cell>
        </row>
        <row r="8824">
          <cell r="S8824">
            <v>1525836</v>
          </cell>
        </row>
        <row r="8825">
          <cell r="S8825">
            <v>2782029</v>
          </cell>
        </row>
        <row r="8826">
          <cell r="S8826">
            <v>2290860</v>
          </cell>
        </row>
        <row r="8827">
          <cell r="S8827">
            <v>1759656</v>
          </cell>
        </row>
        <row r="8828">
          <cell r="S8828">
            <v>511819</v>
          </cell>
        </row>
        <row r="8829">
          <cell r="S8829">
            <v>2987791.26</v>
          </cell>
        </row>
        <row r="8830">
          <cell r="S8830">
            <v>1027844.25</v>
          </cell>
        </row>
        <row r="8831">
          <cell r="S8831">
            <v>1560000</v>
          </cell>
        </row>
        <row r="8832">
          <cell r="S8832">
            <v>995945</v>
          </cell>
        </row>
        <row r="8833">
          <cell r="S8833">
            <v>2047262</v>
          </cell>
        </row>
        <row r="8834">
          <cell r="S8834">
            <v>1453990</v>
          </cell>
        </row>
        <row r="8835">
          <cell r="S8835">
            <v>520569</v>
          </cell>
        </row>
        <row r="8836">
          <cell r="S8836">
            <v>1125552</v>
          </cell>
        </row>
        <row r="8837">
          <cell r="S8837">
            <v>992465</v>
          </cell>
        </row>
        <row r="8838">
          <cell r="S8838">
            <v>835546</v>
          </cell>
        </row>
        <row r="8839">
          <cell r="S8839">
            <v>400000</v>
          </cell>
        </row>
        <row r="8840">
          <cell r="S8840">
            <v>644921</v>
          </cell>
        </row>
        <row r="8841">
          <cell r="S8841">
            <v>233579</v>
          </cell>
        </row>
        <row r="8842">
          <cell r="S8842">
            <v>78241</v>
          </cell>
        </row>
        <row r="8843">
          <cell r="S8843">
            <v>1340837</v>
          </cell>
        </row>
        <row r="8844">
          <cell r="S8844">
            <v>1150000</v>
          </cell>
        </row>
        <row r="8845">
          <cell r="S8845">
            <v>271379</v>
          </cell>
        </row>
        <row r="8846">
          <cell r="S8846">
            <v>259468.08</v>
          </cell>
        </row>
        <row r="8847">
          <cell r="S8847">
            <v>1277881</v>
          </cell>
        </row>
        <row r="8848">
          <cell r="S8848">
            <v>3330000</v>
          </cell>
        </row>
        <row r="8849">
          <cell r="S8849">
            <v>1633763</v>
          </cell>
        </row>
        <row r="8850">
          <cell r="S8850">
            <v>1188850</v>
          </cell>
        </row>
        <row r="8851">
          <cell r="S8851">
            <v>1159435</v>
          </cell>
        </row>
        <row r="8852">
          <cell r="S8852">
            <v>321641</v>
          </cell>
        </row>
        <row r="8853">
          <cell r="S8853">
            <v>1068274</v>
          </cell>
        </row>
        <row r="8854">
          <cell r="S8854">
            <v>1056727</v>
          </cell>
        </row>
        <row r="8855">
          <cell r="S8855">
            <v>1731359</v>
          </cell>
        </row>
        <row r="8856">
          <cell r="S8856">
            <v>600000</v>
          </cell>
        </row>
        <row r="8857">
          <cell r="S8857">
            <v>368332</v>
          </cell>
        </row>
        <row r="8858">
          <cell r="S8858">
            <v>932702</v>
          </cell>
        </row>
        <row r="8859">
          <cell r="S8859">
            <v>1573673</v>
          </cell>
        </row>
        <row r="8860">
          <cell r="S8860">
            <v>2999842</v>
          </cell>
        </row>
        <row r="8861">
          <cell r="S8861">
            <v>506901</v>
          </cell>
        </row>
        <row r="8862">
          <cell r="S8862">
            <v>1526210</v>
          </cell>
        </row>
        <row r="8863">
          <cell r="S8863">
            <v>973440.25</v>
          </cell>
        </row>
        <row r="8864">
          <cell r="S8864">
            <v>109823</v>
          </cell>
        </row>
        <row r="8865">
          <cell r="S8865">
            <v>1535917</v>
          </cell>
        </row>
        <row r="8866">
          <cell r="S8866">
            <v>1727694</v>
          </cell>
        </row>
        <row r="8867">
          <cell r="S8867">
            <v>1485000</v>
          </cell>
        </row>
        <row r="8868">
          <cell r="S8868">
            <v>1945456</v>
          </cell>
        </row>
        <row r="8869">
          <cell r="S8869">
            <v>1547584</v>
          </cell>
        </row>
        <row r="8870">
          <cell r="S8870">
            <v>2338214</v>
          </cell>
        </row>
        <row r="8871">
          <cell r="S8871">
            <v>1115152.68</v>
          </cell>
        </row>
        <row r="8872">
          <cell r="S8872">
            <v>1367071</v>
          </cell>
        </row>
        <row r="8873">
          <cell r="S8873">
            <v>3421718.98</v>
          </cell>
        </row>
        <row r="8874">
          <cell r="S8874">
            <v>1426739</v>
          </cell>
        </row>
        <row r="8875">
          <cell r="S8875">
            <v>1434512</v>
          </cell>
        </row>
        <row r="8876">
          <cell r="S8876">
            <v>3200000</v>
          </cell>
        </row>
        <row r="8877">
          <cell r="S8877">
            <v>975000</v>
          </cell>
        </row>
        <row r="8878">
          <cell r="S8878">
            <v>1488150</v>
          </cell>
        </row>
        <row r="8879">
          <cell r="S8879">
            <v>4500000</v>
          </cell>
        </row>
        <row r="8880">
          <cell r="S8880">
            <v>1665988</v>
          </cell>
        </row>
        <row r="8881">
          <cell r="S8881">
            <v>1629135</v>
          </cell>
        </row>
        <row r="8882">
          <cell r="S8882">
            <v>2450631</v>
          </cell>
        </row>
        <row r="8883">
          <cell r="S8883">
            <v>568530</v>
          </cell>
        </row>
        <row r="8884">
          <cell r="S8884">
            <v>2386590</v>
          </cell>
        </row>
        <row r="8885">
          <cell r="S8885">
            <v>500000</v>
          </cell>
        </row>
        <row r="8886">
          <cell r="S8886">
            <v>400000</v>
          </cell>
        </row>
        <row r="8887">
          <cell r="S8887">
            <v>2013183</v>
          </cell>
        </row>
        <row r="8888">
          <cell r="S8888">
            <v>800000</v>
          </cell>
        </row>
        <row r="8889">
          <cell r="S8889">
            <v>1179060</v>
          </cell>
        </row>
        <row r="8890">
          <cell r="S8890">
            <v>323915</v>
          </cell>
        </row>
        <row r="8891">
          <cell r="S8891">
            <v>1228169</v>
          </cell>
        </row>
        <row r="8892">
          <cell r="S8892">
            <v>1316954.73</v>
          </cell>
        </row>
        <row r="8893">
          <cell r="S8893">
            <v>1915365</v>
          </cell>
        </row>
        <row r="8894">
          <cell r="S8894">
            <v>1415098.13</v>
          </cell>
        </row>
        <row r="8895">
          <cell r="S8895">
            <v>1912681</v>
          </cell>
        </row>
        <row r="8896">
          <cell r="S8896">
            <v>1759174</v>
          </cell>
          <cell r="BB8896" t="str">
            <v>Oransje</v>
          </cell>
        </row>
        <row r="8897">
          <cell r="S8897">
            <v>1608156.39</v>
          </cell>
        </row>
        <row r="8898">
          <cell r="S8898">
            <v>591037</v>
          </cell>
        </row>
        <row r="8899">
          <cell r="S8899">
            <v>782386</v>
          </cell>
        </row>
        <row r="8900">
          <cell r="S8900">
            <v>320708</v>
          </cell>
        </row>
        <row r="8901">
          <cell r="S8901">
            <v>1792589</v>
          </cell>
        </row>
        <row r="8902">
          <cell r="S8902">
            <v>999364.5</v>
          </cell>
        </row>
        <row r="8903">
          <cell r="S8903">
            <v>3864911</v>
          </cell>
        </row>
        <row r="8904">
          <cell r="S8904">
            <v>1231580.3600000001</v>
          </cell>
        </row>
        <row r="8905">
          <cell r="S8905">
            <v>2990889</v>
          </cell>
        </row>
        <row r="8906">
          <cell r="S8906">
            <v>820559</v>
          </cell>
        </row>
        <row r="8907">
          <cell r="S8907">
            <v>1743726</v>
          </cell>
        </row>
        <row r="8908">
          <cell r="S8908">
            <v>1762692.15</v>
          </cell>
        </row>
        <row r="8909">
          <cell r="S8909">
            <v>126258</v>
          </cell>
        </row>
        <row r="8910">
          <cell r="S8910">
            <v>757950</v>
          </cell>
        </row>
        <row r="8911">
          <cell r="S8911">
            <v>1492500</v>
          </cell>
        </row>
        <row r="8912">
          <cell r="S8912">
            <v>2160000</v>
          </cell>
        </row>
        <row r="8913">
          <cell r="S8913">
            <v>3000000</v>
          </cell>
        </row>
        <row r="8914">
          <cell r="S8914">
            <v>1115570</v>
          </cell>
        </row>
        <row r="8915">
          <cell r="S8915">
            <v>156821</v>
          </cell>
        </row>
        <row r="8916">
          <cell r="S8916">
            <v>2580617</v>
          </cell>
        </row>
        <row r="8917">
          <cell r="S8917">
            <v>2821321</v>
          </cell>
        </row>
        <row r="8918">
          <cell r="S8918">
            <v>4100649</v>
          </cell>
        </row>
        <row r="8919">
          <cell r="S8919">
            <v>822195</v>
          </cell>
        </row>
        <row r="8920">
          <cell r="S8920">
            <v>3555000</v>
          </cell>
        </row>
        <row r="8921">
          <cell r="S8921">
            <v>990411.74</v>
          </cell>
        </row>
        <row r="8922">
          <cell r="S8922">
            <v>1420271</v>
          </cell>
        </row>
        <row r="8923">
          <cell r="S8923">
            <v>1312775</v>
          </cell>
        </row>
        <row r="8924">
          <cell r="S8924">
            <v>1379861.18</v>
          </cell>
        </row>
        <row r="8925">
          <cell r="S8925">
            <v>28319</v>
          </cell>
        </row>
        <row r="8926">
          <cell r="S8926">
            <v>1858977</v>
          </cell>
        </row>
        <row r="8927">
          <cell r="S8927">
            <v>633577</v>
          </cell>
        </row>
        <row r="8928">
          <cell r="S8928">
            <v>2253663</v>
          </cell>
        </row>
        <row r="8929">
          <cell r="S8929">
            <v>322164</v>
          </cell>
        </row>
        <row r="8930">
          <cell r="S8930">
            <v>1851114</v>
          </cell>
        </row>
        <row r="8931">
          <cell r="S8931">
            <v>1691390</v>
          </cell>
        </row>
        <row r="8932">
          <cell r="S8932">
            <v>414288</v>
          </cell>
        </row>
        <row r="8933">
          <cell r="S8933">
            <v>182873</v>
          </cell>
        </row>
        <row r="8934">
          <cell r="S8934">
            <v>1252602</v>
          </cell>
        </row>
        <row r="8935">
          <cell r="S8935">
            <v>568723</v>
          </cell>
        </row>
        <row r="8936">
          <cell r="S8936">
            <v>1215775</v>
          </cell>
        </row>
        <row r="8937">
          <cell r="S8937">
            <v>266301</v>
          </cell>
        </row>
        <row r="8938">
          <cell r="S8938">
            <v>2973218</v>
          </cell>
        </row>
        <row r="8939">
          <cell r="S8939">
            <v>688172</v>
          </cell>
        </row>
        <row r="8940">
          <cell r="S8940">
            <v>553272</v>
          </cell>
        </row>
        <row r="8941">
          <cell r="S8941">
            <v>1681294</v>
          </cell>
        </row>
        <row r="8942">
          <cell r="S8942">
            <v>1359389</v>
          </cell>
        </row>
        <row r="8943">
          <cell r="S8943">
            <v>694811</v>
          </cell>
        </row>
        <row r="8944">
          <cell r="S8944">
            <v>1304094</v>
          </cell>
        </row>
        <row r="8945">
          <cell r="S8945">
            <v>2074113</v>
          </cell>
        </row>
        <row r="8946">
          <cell r="S8946">
            <v>2307004.25</v>
          </cell>
        </row>
        <row r="8947">
          <cell r="S8947">
            <v>2056839.51</v>
          </cell>
        </row>
        <row r="8948">
          <cell r="S8948">
            <v>71569</v>
          </cell>
        </row>
        <row r="8949">
          <cell r="S8949">
            <v>224661</v>
          </cell>
        </row>
        <row r="8950">
          <cell r="S8950">
            <v>132486</v>
          </cell>
        </row>
        <row r="8951">
          <cell r="S8951">
            <v>1665999.42</v>
          </cell>
        </row>
        <row r="8952">
          <cell r="S8952">
            <v>1159118</v>
          </cell>
        </row>
        <row r="8953">
          <cell r="S8953">
            <v>1640299</v>
          </cell>
        </row>
        <row r="8954">
          <cell r="S8954">
            <v>841559</v>
          </cell>
        </row>
        <row r="8955">
          <cell r="S8955">
            <v>1255081</v>
          </cell>
        </row>
        <row r="8956">
          <cell r="S8956">
            <v>308350</v>
          </cell>
        </row>
        <row r="8957">
          <cell r="S8957">
            <v>1812242</v>
          </cell>
        </row>
        <row r="8958">
          <cell r="S8958">
            <v>1425000</v>
          </cell>
        </row>
        <row r="8959">
          <cell r="S8959">
            <v>456626</v>
          </cell>
        </row>
        <row r="8960">
          <cell r="S8960">
            <v>3720000</v>
          </cell>
        </row>
        <row r="8961">
          <cell r="S8961">
            <v>413541</v>
          </cell>
        </row>
        <row r="8962">
          <cell r="S8962">
            <v>399409</v>
          </cell>
        </row>
        <row r="8963">
          <cell r="S8963">
            <v>1470000</v>
          </cell>
        </row>
        <row r="8964">
          <cell r="S8964">
            <v>3018844</v>
          </cell>
        </row>
        <row r="8965">
          <cell r="S8965">
            <v>246475</v>
          </cell>
        </row>
        <row r="8966">
          <cell r="S8966">
            <v>895589</v>
          </cell>
        </row>
        <row r="8967">
          <cell r="S8967">
            <v>2814711</v>
          </cell>
        </row>
        <row r="8968">
          <cell r="S8968">
            <v>1826489</v>
          </cell>
        </row>
        <row r="8969">
          <cell r="S8969">
            <v>2340000</v>
          </cell>
        </row>
        <row r="8970">
          <cell r="S8970">
            <v>1560000</v>
          </cell>
        </row>
        <row r="8971">
          <cell r="S8971">
            <v>987560</v>
          </cell>
        </row>
        <row r="8972">
          <cell r="S8972">
            <v>802531.59</v>
          </cell>
        </row>
        <row r="8973">
          <cell r="S8973">
            <v>689412</v>
          </cell>
        </row>
        <row r="8974">
          <cell r="S8974">
            <v>367478</v>
          </cell>
        </row>
        <row r="8975">
          <cell r="S8975">
            <v>1468594</v>
          </cell>
        </row>
        <row r="8976">
          <cell r="S8976">
            <v>1670015</v>
          </cell>
        </row>
        <row r="8977">
          <cell r="S8977">
            <v>380000</v>
          </cell>
        </row>
        <row r="8978">
          <cell r="S8978">
            <v>2182500</v>
          </cell>
        </row>
        <row r="8979">
          <cell r="S8979">
            <v>4121307.08</v>
          </cell>
        </row>
        <row r="8980">
          <cell r="S8980">
            <v>360773</v>
          </cell>
        </row>
        <row r="8981">
          <cell r="S8981">
            <v>914368</v>
          </cell>
        </row>
        <row r="8982">
          <cell r="S8982">
            <v>445525</v>
          </cell>
        </row>
        <row r="8983">
          <cell r="S8983">
            <v>711315</v>
          </cell>
        </row>
        <row r="8984">
          <cell r="S8984">
            <v>504692</v>
          </cell>
        </row>
        <row r="8985">
          <cell r="S8985">
            <v>862500</v>
          </cell>
        </row>
        <row r="8986">
          <cell r="S8986">
            <v>1107622</v>
          </cell>
        </row>
        <row r="8987">
          <cell r="S8987">
            <v>1094078</v>
          </cell>
        </row>
        <row r="8988">
          <cell r="S8988">
            <v>3465000</v>
          </cell>
        </row>
        <row r="8989">
          <cell r="S8989">
            <v>770568</v>
          </cell>
        </row>
        <row r="8990">
          <cell r="S8990">
            <v>276554</v>
          </cell>
        </row>
        <row r="8991">
          <cell r="S8991">
            <v>1269393</v>
          </cell>
        </row>
        <row r="8992">
          <cell r="S8992">
            <v>3039431</v>
          </cell>
        </row>
        <row r="8993">
          <cell r="S8993">
            <v>1200122</v>
          </cell>
        </row>
        <row r="8994">
          <cell r="S8994">
            <v>1176764</v>
          </cell>
        </row>
        <row r="8995">
          <cell r="S8995">
            <v>787408</v>
          </cell>
        </row>
        <row r="8996">
          <cell r="S8996">
            <v>2594528</v>
          </cell>
        </row>
        <row r="8997">
          <cell r="S8997">
            <v>1812562.59</v>
          </cell>
        </row>
        <row r="8998">
          <cell r="S8998">
            <v>448550</v>
          </cell>
        </row>
        <row r="8999">
          <cell r="S8999">
            <v>1846929.12</v>
          </cell>
        </row>
        <row r="9000">
          <cell r="S9000">
            <v>273025</v>
          </cell>
        </row>
        <row r="9001">
          <cell r="S9001">
            <v>2238937</v>
          </cell>
        </row>
        <row r="9002">
          <cell r="S9002">
            <v>3662428</v>
          </cell>
        </row>
        <row r="9003">
          <cell r="S9003">
            <v>813396</v>
          </cell>
        </row>
        <row r="9004">
          <cell r="S9004">
            <v>1525413</v>
          </cell>
        </row>
        <row r="9005">
          <cell r="S9005">
            <v>1438103</v>
          </cell>
        </row>
        <row r="9006">
          <cell r="S9006">
            <v>2397194</v>
          </cell>
        </row>
        <row r="9007">
          <cell r="S9007">
            <v>2322630</v>
          </cell>
        </row>
        <row r="9008">
          <cell r="S9008">
            <v>1125000</v>
          </cell>
        </row>
        <row r="9009">
          <cell r="S9009">
            <v>532883.01</v>
          </cell>
        </row>
        <row r="9010">
          <cell r="S9010">
            <v>1877007</v>
          </cell>
        </row>
        <row r="9011">
          <cell r="S9011">
            <v>762929</v>
          </cell>
        </row>
        <row r="9012">
          <cell r="S9012">
            <v>563255</v>
          </cell>
        </row>
        <row r="9013">
          <cell r="S9013">
            <v>1031803</v>
          </cell>
        </row>
        <row r="9014">
          <cell r="S9014">
            <v>338408</v>
          </cell>
        </row>
        <row r="9015">
          <cell r="S9015">
            <v>627043</v>
          </cell>
        </row>
        <row r="9016">
          <cell r="S9016">
            <v>350144</v>
          </cell>
        </row>
        <row r="9017">
          <cell r="S9017">
            <v>290077</v>
          </cell>
        </row>
        <row r="9018">
          <cell r="S9018">
            <v>2182500</v>
          </cell>
        </row>
        <row r="9019">
          <cell r="S9019">
            <v>1455000</v>
          </cell>
        </row>
        <row r="9020">
          <cell r="S9020">
            <v>2441916</v>
          </cell>
        </row>
        <row r="9021">
          <cell r="S9021">
            <v>294860</v>
          </cell>
        </row>
        <row r="9022">
          <cell r="S9022">
            <v>1089241</v>
          </cell>
        </row>
        <row r="9023">
          <cell r="S9023">
            <v>1040745</v>
          </cell>
        </row>
        <row r="9024">
          <cell r="S9024">
            <v>796437</v>
          </cell>
        </row>
        <row r="9025">
          <cell r="S9025">
            <v>3435000</v>
          </cell>
        </row>
        <row r="9026">
          <cell r="S9026">
            <v>5200000</v>
          </cell>
        </row>
        <row r="9027">
          <cell r="S9027">
            <v>1355541</v>
          </cell>
        </row>
        <row r="9028">
          <cell r="S9028">
            <v>613747.04</v>
          </cell>
        </row>
        <row r="9029">
          <cell r="S9029">
            <v>1232733.76</v>
          </cell>
        </row>
        <row r="9030">
          <cell r="S9030">
            <v>1523796.04</v>
          </cell>
        </row>
        <row r="9031">
          <cell r="S9031">
            <v>420565</v>
          </cell>
        </row>
        <row r="9032">
          <cell r="S9032">
            <v>1603983</v>
          </cell>
        </row>
        <row r="9033">
          <cell r="S9033">
            <v>1815753</v>
          </cell>
        </row>
        <row r="9034">
          <cell r="S9034">
            <v>1576088</v>
          </cell>
        </row>
        <row r="9035">
          <cell r="S9035">
            <v>389016.78</v>
          </cell>
        </row>
        <row r="9036">
          <cell r="S9036">
            <v>295457</v>
          </cell>
        </row>
        <row r="9037">
          <cell r="S9037">
            <v>559253</v>
          </cell>
        </row>
        <row r="9038">
          <cell r="S9038">
            <v>1775129</v>
          </cell>
        </row>
        <row r="9039">
          <cell r="S9039">
            <v>2285599</v>
          </cell>
        </row>
        <row r="9040">
          <cell r="S9040">
            <v>2216127</v>
          </cell>
        </row>
        <row r="9041">
          <cell r="S9041">
            <v>1482162</v>
          </cell>
        </row>
        <row r="9042">
          <cell r="S9042">
            <v>600996</v>
          </cell>
        </row>
        <row r="9043">
          <cell r="S9043">
            <v>239512</v>
          </cell>
        </row>
        <row r="9044">
          <cell r="S9044">
            <v>2761079</v>
          </cell>
        </row>
        <row r="9045">
          <cell r="S9045">
            <v>345920</v>
          </cell>
        </row>
        <row r="9046">
          <cell r="S9046">
            <v>2291683</v>
          </cell>
        </row>
        <row r="9047">
          <cell r="S9047">
            <v>520229</v>
          </cell>
        </row>
        <row r="9048">
          <cell r="S9048">
            <v>2033181</v>
          </cell>
        </row>
        <row r="9049">
          <cell r="S9049">
            <v>1342500</v>
          </cell>
        </row>
        <row r="9050">
          <cell r="S9050">
            <v>1437953</v>
          </cell>
        </row>
        <row r="9051">
          <cell r="S9051">
            <v>572445</v>
          </cell>
        </row>
        <row r="9052">
          <cell r="S9052">
            <v>2261748</v>
          </cell>
        </row>
        <row r="9053">
          <cell r="S9053">
            <v>2010000</v>
          </cell>
        </row>
        <row r="9054">
          <cell r="S9054">
            <v>1716251.09</v>
          </cell>
        </row>
        <row r="9055">
          <cell r="S9055">
            <v>1246015</v>
          </cell>
        </row>
        <row r="9056">
          <cell r="S9056">
            <v>2535000</v>
          </cell>
        </row>
        <row r="9057">
          <cell r="S9057">
            <v>201299</v>
          </cell>
        </row>
        <row r="9058">
          <cell r="S9058">
            <v>1125000</v>
          </cell>
        </row>
        <row r="9059">
          <cell r="S9059">
            <v>1438455</v>
          </cell>
        </row>
        <row r="9060">
          <cell r="S9060">
            <v>796364</v>
          </cell>
        </row>
        <row r="9061">
          <cell r="S9061">
            <v>500000</v>
          </cell>
        </row>
        <row r="9062">
          <cell r="S9062">
            <v>929457</v>
          </cell>
        </row>
        <row r="9063">
          <cell r="S9063">
            <v>1082050</v>
          </cell>
        </row>
        <row r="9064">
          <cell r="S9064">
            <v>3684411</v>
          </cell>
        </row>
        <row r="9065">
          <cell r="S9065">
            <v>810464</v>
          </cell>
        </row>
        <row r="9066">
          <cell r="S9066">
            <v>495838</v>
          </cell>
        </row>
        <row r="9067">
          <cell r="S9067">
            <v>1484686</v>
          </cell>
        </row>
        <row r="9068">
          <cell r="S9068">
            <v>3482695</v>
          </cell>
        </row>
        <row r="9069">
          <cell r="S9069">
            <v>1237500</v>
          </cell>
        </row>
        <row r="9070">
          <cell r="S9070">
            <v>485150</v>
          </cell>
        </row>
        <row r="9071">
          <cell r="S9071">
            <v>108434</v>
          </cell>
        </row>
        <row r="9072">
          <cell r="S9072">
            <v>1914295</v>
          </cell>
        </row>
        <row r="9073">
          <cell r="S9073">
            <v>818115</v>
          </cell>
        </row>
        <row r="9074">
          <cell r="S9074">
            <v>873008</v>
          </cell>
        </row>
        <row r="9075">
          <cell r="S9075">
            <v>989636.92</v>
          </cell>
        </row>
        <row r="9076">
          <cell r="S9076">
            <v>750922</v>
          </cell>
        </row>
        <row r="9077">
          <cell r="S9077">
            <v>1905821</v>
          </cell>
        </row>
        <row r="9078">
          <cell r="S9078">
            <v>1532062</v>
          </cell>
        </row>
        <row r="9079">
          <cell r="S9079">
            <v>821986</v>
          </cell>
        </row>
        <row r="9080">
          <cell r="S9080">
            <v>827137</v>
          </cell>
        </row>
        <row r="9081">
          <cell r="S9081">
            <v>2300409</v>
          </cell>
        </row>
        <row r="9082">
          <cell r="S9082">
            <v>2591298.44</v>
          </cell>
        </row>
        <row r="9083">
          <cell r="S9083">
            <v>1741876</v>
          </cell>
        </row>
        <row r="9084">
          <cell r="S9084">
            <v>1556737</v>
          </cell>
        </row>
        <row r="9085">
          <cell r="S9085">
            <v>294179</v>
          </cell>
        </row>
        <row r="9086">
          <cell r="S9086">
            <v>639552</v>
          </cell>
        </row>
        <row r="9087">
          <cell r="S9087">
            <v>1377539</v>
          </cell>
        </row>
        <row r="9088">
          <cell r="S9088">
            <v>2850000</v>
          </cell>
        </row>
        <row r="9089">
          <cell r="S9089">
            <v>851599</v>
          </cell>
        </row>
        <row r="9090">
          <cell r="S9090">
            <v>1752206</v>
          </cell>
        </row>
        <row r="9091">
          <cell r="S9091">
            <v>385416</v>
          </cell>
        </row>
        <row r="9092">
          <cell r="S9092">
            <v>1149024</v>
          </cell>
        </row>
        <row r="9093">
          <cell r="S9093">
            <v>1941378.6</v>
          </cell>
        </row>
        <row r="9094">
          <cell r="S9094">
            <v>1372500</v>
          </cell>
        </row>
        <row r="9095">
          <cell r="S9095">
            <v>3288404.78</v>
          </cell>
        </row>
        <row r="9096">
          <cell r="S9096">
            <v>2147769</v>
          </cell>
        </row>
        <row r="9097">
          <cell r="S9097">
            <v>82884</v>
          </cell>
        </row>
        <row r="9098">
          <cell r="S9098">
            <v>749352</v>
          </cell>
        </row>
        <row r="9099">
          <cell r="S9099">
            <v>1680000</v>
          </cell>
        </row>
        <row r="9100">
          <cell r="S9100">
            <v>1131418</v>
          </cell>
        </row>
        <row r="9101">
          <cell r="S9101">
            <v>1454264</v>
          </cell>
        </row>
        <row r="9102">
          <cell r="S9102">
            <v>3577500</v>
          </cell>
        </row>
        <row r="9103">
          <cell r="S9103">
            <v>2077670</v>
          </cell>
        </row>
        <row r="9104">
          <cell r="S9104">
            <v>3481180</v>
          </cell>
        </row>
        <row r="9105">
          <cell r="S9105">
            <v>288975</v>
          </cell>
        </row>
        <row r="9106">
          <cell r="S9106">
            <v>1885059.2</v>
          </cell>
        </row>
        <row r="9107">
          <cell r="S9107">
            <v>405500.92</v>
          </cell>
        </row>
        <row r="9108">
          <cell r="S9108">
            <v>851182</v>
          </cell>
        </row>
        <row r="9109">
          <cell r="S9109">
            <v>1620000</v>
          </cell>
        </row>
        <row r="9110">
          <cell r="S9110">
            <v>435615</v>
          </cell>
        </row>
        <row r="9111">
          <cell r="S9111">
            <v>3635383</v>
          </cell>
        </row>
        <row r="9112">
          <cell r="S9112">
            <v>206434</v>
          </cell>
        </row>
        <row r="9113">
          <cell r="S9113">
            <v>2776153</v>
          </cell>
        </row>
        <row r="9114">
          <cell r="S9114">
            <v>514675</v>
          </cell>
        </row>
        <row r="9115">
          <cell r="S9115">
            <v>684145</v>
          </cell>
        </row>
        <row r="9116">
          <cell r="S9116">
            <v>2445000</v>
          </cell>
        </row>
        <row r="9117">
          <cell r="S9117">
            <v>5196969.95</v>
          </cell>
        </row>
        <row r="9118">
          <cell r="S9118">
            <v>501613</v>
          </cell>
        </row>
        <row r="9119">
          <cell r="S9119">
            <v>1536821</v>
          </cell>
        </row>
        <row r="9120">
          <cell r="S9120">
            <v>157697</v>
          </cell>
        </row>
        <row r="9121">
          <cell r="S9121">
            <v>1331263</v>
          </cell>
        </row>
        <row r="9122">
          <cell r="S9122">
            <v>2190000</v>
          </cell>
        </row>
        <row r="9123">
          <cell r="S9123">
            <v>1480000</v>
          </cell>
        </row>
        <row r="9124">
          <cell r="S9124">
            <v>515881</v>
          </cell>
        </row>
        <row r="9125">
          <cell r="S9125">
            <v>1631177.97</v>
          </cell>
        </row>
        <row r="9126">
          <cell r="S9126">
            <v>1608912</v>
          </cell>
        </row>
        <row r="9127">
          <cell r="S9127">
            <v>1076344</v>
          </cell>
        </row>
        <row r="9128">
          <cell r="S9128">
            <v>1927552</v>
          </cell>
        </row>
        <row r="9129">
          <cell r="S9129">
            <v>1504515</v>
          </cell>
        </row>
        <row r="9130">
          <cell r="S9130">
            <v>1353390</v>
          </cell>
        </row>
        <row r="9131">
          <cell r="S9131">
            <v>1717500</v>
          </cell>
        </row>
        <row r="9132">
          <cell r="S9132">
            <v>2362898</v>
          </cell>
        </row>
        <row r="9133">
          <cell r="S9133">
            <v>758642</v>
          </cell>
        </row>
        <row r="9134">
          <cell r="S9134">
            <v>476201</v>
          </cell>
        </row>
        <row r="9135">
          <cell r="S9135">
            <v>1605000</v>
          </cell>
        </row>
        <row r="9136">
          <cell r="S9136">
            <v>2033051</v>
          </cell>
        </row>
        <row r="9137">
          <cell r="S9137">
            <v>1689554</v>
          </cell>
        </row>
        <row r="9138">
          <cell r="S9138">
            <v>937775</v>
          </cell>
        </row>
        <row r="9139">
          <cell r="S9139">
            <v>1200000</v>
          </cell>
        </row>
        <row r="9140">
          <cell r="S9140">
            <v>1068658</v>
          </cell>
        </row>
        <row r="9141">
          <cell r="S9141">
            <v>2978644</v>
          </cell>
        </row>
        <row r="9142">
          <cell r="S9142">
            <v>1292965</v>
          </cell>
        </row>
        <row r="9143">
          <cell r="S9143">
            <v>1000000</v>
          </cell>
        </row>
        <row r="9144">
          <cell r="S9144">
            <v>1115523</v>
          </cell>
        </row>
        <row r="9145">
          <cell r="S9145">
            <v>614013</v>
          </cell>
        </row>
        <row r="9146">
          <cell r="S9146">
            <v>2008474</v>
          </cell>
        </row>
        <row r="9147">
          <cell r="S9147">
            <v>516725</v>
          </cell>
        </row>
        <row r="9148">
          <cell r="S9148">
            <v>313218</v>
          </cell>
        </row>
        <row r="9149">
          <cell r="S9149">
            <v>1746228</v>
          </cell>
        </row>
        <row r="9150">
          <cell r="S9150">
            <v>1996352</v>
          </cell>
        </row>
        <row r="9151">
          <cell r="S9151">
            <v>2089613</v>
          </cell>
        </row>
        <row r="9152">
          <cell r="S9152">
            <v>1518402</v>
          </cell>
        </row>
        <row r="9153">
          <cell r="S9153">
            <v>99147</v>
          </cell>
        </row>
        <row r="9154">
          <cell r="S9154">
            <v>1699268</v>
          </cell>
        </row>
        <row r="9155">
          <cell r="S9155">
            <v>448324</v>
          </cell>
        </row>
        <row r="9156">
          <cell r="S9156">
            <v>2557500</v>
          </cell>
        </row>
        <row r="9157">
          <cell r="S9157">
            <v>850201</v>
          </cell>
        </row>
        <row r="9158">
          <cell r="S9158">
            <v>1567500</v>
          </cell>
        </row>
        <row r="9159">
          <cell r="S9159">
            <v>1530694.95</v>
          </cell>
        </row>
        <row r="9160">
          <cell r="S9160">
            <v>478066</v>
          </cell>
        </row>
        <row r="9161">
          <cell r="S9161">
            <v>2738256</v>
          </cell>
        </row>
        <row r="9162">
          <cell r="S9162">
            <v>2281503.6</v>
          </cell>
        </row>
        <row r="9163">
          <cell r="S9163">
            <v>391345</v>
          </cell>
        </row>
        <row r="9164">
          <cell r="S9164">
            <v>1989487</v>
          </cell>
        </row>
        <row r="9165">
          <cell r="S9165">
            <v>483285.35</v>
          </cell>
        </row>
        <row r="9166">
          <cell r="S9166">
            <v>2804267.65</v>
          </cell>
        </row>
        <row r="9167">
          <cell r="S9167">
            <v>271029</v>
          </cell>
        </row>
        <row r="9168">
          <cell r="S9168">
            <v>408152</v>
          </cell>
        </row>
        <row r="9169">
          <cell r="S9169">
            <v>1650000</v>
          </cell>
        </row>
        <row r="9170">
          <cell r="S9170">
            <v>994273</v>
          </cell>
        </row>
        <row r="9171">
          <cell r="S9171">
            <v>456365</v>
          </cell>
        </row>
        <row r="9172">
          <cell r="S9172">
            <v>1695000</v>
          </cell>
        </row>
        <row r="9173">
          <cell r="S9173">
            <v>1125000</v>
          </cell>
        </row>
        <row r="9174">
          <cell r="S9174">
            <v>735932</v>
          </cell>
        </row>
        <row r="9175">
          <cell r="S9175">
            <v>670042</v>
          </cell>
        </row>
        <row r="9176">
          <cell r="S9176">
            <v>2337559</v>
          </cell>
        </row>
        <row r="9177">
          <cell r="S9177">
            <v>1492500</v>
          </cell>
        </row>
        <row r="9178">
          <cell r="S9178">
            <v>1334150</v>
          </cell>
        </row>
        <row r="9179">
          <cell r="S9179">
            <v>1078914</v>
          </cell>
        </row>
        <row r="9180">
          <cell r="S9180">
            <v>236010</v>
          </cell>
        </row>
        <row r="9181">
          <cell r="S9181">
            <v>1302399</v>
          </cell>
        </row>
        <row r="9182">
          <cell r="S9182">
            <v>77500</v>
          </cell>
        </row>
        <row r="9183">
          <cell r="S9183">
            <v>802154</v>
          </cell>
        </row>
        <row r="9184">
          <cell r="S9184">
            <v>1851923</v>
          </cell>
        </row>
        <row r="9185">
          <cell r="S9185">
            <v>1439630</v>
          </cell>
        </row>
        <row r="9186">
          <cell r="S9186">
            <v>782870</v>
          </cell>
        </row>
        <row r="9187">
          <cell r="S9187">
            <v>805663</v>
          </cell>
        </row>
        <row r="9188">
          <cell r="S9188">
            <v>1893845</v>
          </cell>
        </row>
        <row r="9189">
          <cell r="S9189">
            <v>500000</v>
          </cell>
        </row>
        <row r="9190">
          <cell r="S9190">
            <v>1580783</v>
          </cell>
        </row>
        <row r="9191">
          <cell r="S9191">
            <v>389727.69</v>
          </cell>
        </row>
        <row r="9192">
          <cell r="S9192">
            <v>340000</v>
          </cell>
        </row>
        <row r="9193">
          <cell r="S9193">
            <v>72565</v>
          </cell>
        </row>
        <row r="9194">
          <cell r="S9194">
            <v>917243</v>
          </cell>
        </row>
        <row r="9195">
          <cell r="S9195">
            <v>1724121</v>
          </cell>
        </row>
        <row r="9196">
          <cell r="S9196">
            <v>392405</v>
          </cell>
        </row>
        <row r="9197">
          <cell r="S9197">
            <v>286055</v>
          </cell>
        </row>
        <row r="9198">
          <cell r="S9198">
            <v>264621</v>
          </cell>
        </row>
        <row r="9199">
          <cell r="S9199">
            <v>1255957</v>
          </cell>
        </row>
        <row r="9200">
          <cell r="S9200">
            <v>1350000</v>
          </cell>
        </row>
        <row r="9201">
          <cell r="S9201">
            <v>2089733</v>
          </cell>
        </row>
        <row r="9202">
          <cell r="S9202">
            <v>2220792</v>
          </cell>
        </row>
        <row r="9203">
          <cell r="S9203">
            <v>6250</v>
          </cell>
        </row>
        <row r="9204">
          <cell r="S9204">
            <v>436808.4</v>
          </cell>
        </row>
        <row r="9205">
          <cell r="S9205">
            <v>1785000</v>
          </cell>
        </row>
        <row r="9206">
          <cell r="S9206">
            <v>312281</v>
          </cell>
        </row>
        <row r="9207">
          <cell r="S9207">
            <v>1917314</v>
          </cell>
        </row>
        <row r="9208">
          <cell r="S9208">
            <v>1261391</v>
          </cell>
        </row>
        <row r="9209">
          <cell r="S9209">
            <v>554033</v>
          </cell>
        </row>
        <row r="9210">
          <cell r="S9210">
            <v>1396331</v>
          </cell>
        </row>
        <row r="9211">
          <cell r="S9211">
            <v>221249</v>
          </cell>
        </row>
        <row r="9212">
          <cell r="S9212">
            <v>1159213</v>
          </cell>
        </row>
        <row r="9213">
          <cell r="S9213">
            <v>791552</v>
          </cell>
        </row>
        <row r="9214">
          <cell r="S9214">
            <v>1763099.35</v>
          </cell>
        </row>
        <row r="9215">
          <cell r="S9215">
            <v>226196</v>
          </cell>
        </row>
        <row r="9216">
          <cell r="S9216">
            <v>308880</v>
          </cell>
        </row>
        <row r="9217">
          <cell r="S9217">
            <v>295823</v>
          </cell>
        </row>
        <row r="9218">
          <cell r="S9218">
            <v>800000</v>
          </cell>
        </row>
        <row r="9219">
          <cell r="S9219">
            <v>1462500</v>
          </cell>
        </row>
        <row r="9220">
          <cell r="S9220">
            <v>2970000</v>
          </cell>
        </row>
        <row r="9221">
          <cell r="S9221">
            <v>970779</v>
          </cell>
        </row>
        <row r="9222">
          <cell r="S9222">
            <v>2976000</v>
          </cell>
        </row>
        <row r="9223">
          <cell r="S9223">
            <v>597376</v>
          </cell>
        </row>
        <row r="9224">
          <cell r="S9224">
            <v>1103764</v>
          </cell>
        </row>
        <row r="9225">
          <cell r="S9225">
            <v>1487272</v>
          </cell>
        </row>
        <row r="9226">
          <cell r="S9226">
            <v>1220329</v>
          </cell>
        </row>
        <row r="9227">
          <cell r="S9227">
            <v>912167</v>
          </cell>
        </row>
        <row r="9228">
          <cell r="S9228">
            <v>1314937</v>
          </cell>
        </row>
        <row r="9229">
          <cell r="S9229">
            <v>550000</v>
          </cell>
        </row>
        <row r="9230">
          <cell r="S9230">
            <v>156328</v>
          </cell>
        </row>
        <row r="9231">
          <cell r="S9231">
            <v>2074251.28</v>
          </cell>
        </row>
        <row r="9232">
          <cell r="S9232">
            <v>1839074</v>
          </cell>
        </row>
        <row r="9233">
          <cell r="S9233">
            <v>510673</v>
          </cell>
        </row>
        <row r="9234">
          <cell r="S9234">
            <v>554493</v>
          </cell>
        </row>
        <row r="9235">
          <cell r="S9235">
            <v>2415993</v>
          </cell>
        </row>
        <row r="9236">
          <cell r="S9236">
            <v>2959632.42</v>
          </cell>
        </row>
        <row r="9237">
          <cell r="S9237">
            <v>1740000</v>
          </cell>
        </row>
        <row r="9238">
          <cell r="S9238">
            <v>3513104</v>
          </cell>
        </row>
        <row r="9239">
          <cell r="S9239">
            <v>1804726</v>
          </cell>
        </row>
        <row r="9240">
          <cell r="S9240">
            <v>1131871</v>
          </cell>
        </row>
        <row r="9241">
          <cell r="S9241">
            <v>346278</v>
          </cell>
        </row>
        <row r="9242">
          <cell r="S9242">
            <v>884465.61</v>
          </cell>
        </row>
        <row r="9243">
          <cell r="S9243">
            <v>1203860</v>
          </cell>
        </row>
        <row r="9244">
          <cell r="S9244">
            <v>2000000</v>
          </cell>
        </row>
        <row r="9245">
          <cell r="S9245">
            <v>253791</v>
          </cell>
        </row>
        <row r="9246">
          <cell r="S9246">
            <v>1012500</v>
          </cell>
        </row>
        <row r="9247">
          <cell r="S9247">
            <v>672481</v>
          </cell>
        </row>
        <row r="9248">
          <cell r="S9248">
            <v>1186466</v>
          </cell>
        </row>
        <row r="9249">
          <cell r="S9249">
            <v>1623790</v>
          </cell>
        </row>
        <row r="9250">
          <cell r="S9250">
            <v>1920000</v>
          </cell>
        </row>
        <row r="9251">
          <cell r="S9251">
            <v>1479630</v>
          </cell>
        </row>
        <row r="9252">
          <cell r="S9252">
            <v>2517703.71</v>
          </cell>
        </row>
        <row r="9253">
          <cell r="S9253">
            <v>797339</v>
          </cell>
        </row>
        <row r="9254">
          <cell r="S9254">
            <v>1590640.34</v>
          </cell>
        </row>
        <row r="9255">
          <cell r="S9255">
            <v>2580000</v>
          </cell>
        </row>
        <row r="9256">
          <cell r="S9256">
            <v>2760459</v>
          </cell>
        </row>
        <row r="9257">
          <cell r="S9257">
            <v>2368886</v>
          </cell>
        </row>
        <row r="9258">
          <cell r="S9258">
            <v>640089</v>
          </cell>
        </row>
        <row r="9259">
          <cell r="S9259">
            <v>1263655</v>
          </cell>
        </row>
        <row r="9260">
          <cell r="S9260">
            <v>3185480</v>
          </cell>
        </row>
        <row r="9261">
          <cell r="S9261">
            <v>2079000.97</v>
          </cell>
        </row>
        <row r="9262">
          <cell r="S9262">
            <v>1260557</v>
          </cell>
        </row>
        <row r="9263">
          <cell r="S9263">
            <v>500000</v>
          </cell>
        </row>
        <row r="9264">
          <cell r="S9264">
            <v>1237735</v>
          </cell>
        </row>
        <row r="9265">
          <cell r="S9265">
            <v>1866566</v>
          </cell>
        </row>
        <row r="9266">
          <cell r="S9266">
            <v>1233931</v>
          </cell>
        </row>
        <row r="9267">
          <cell r="S9267">
            <v>1162181.03</v>
          </cell>
        </row>
        <row r="9268">
          <cell r="S9268">
            <v>1299170</v>
          </cell>
        </row>
        <row r="9269">
          <cell r="S9269">
            <v>563327</v>
          </cell>
        </row>
        <row r="9270">
          <cell r="S9270">
            <v>468031</v>
          </cell>
        </row>
        <row r="9271">
          <cell r="S9271">
            <v>600000</v>
          </cell>
        </row>
        <row r="9272">
          <cell r="S9272">
            <v>2484545</v>
          </cell>
        </row>
        <row r="9273">
          <cell r="S9273">
            <v>1992724</v>
          </cell>
        </row>
        <row r="9274">
          <cell r="S9274">
            <v>1364241</v>
          </cell>
        </row>
        <row r="9275">
          <cell r="S9275">
            <v>1000000</v>
          </cell>
        </row>
        <row r="9276">
          <cell r="S9276">
            <v>3524759</v>
          </cell>
        </row>
        <row r="9277">
          <cell r="S9277">
            <v>1018578</v>
          </cell>
        </row>
        <row r="9278">
          <cell r="S9278">
            <v>3937500</v>
          </cell>
        </row>
        <row r="9279">
          <cell r="S9279">
            <v>2010000</v>
          </cell>
        </row>
        <row r="9280">
          <cell r="S9280">
            <v>637925</v>
          </cell>
        </row>
        <row r="9281">
          <cell r="S9281">
            <v>1500000</v>
          </cell>
        </row>
        <row r="9282">
          <cell r="S9282">
            <v>348423</v>
          </cell>
        </row>
        <row r="9283">
          <cell r="S9283">
            <v>802171</v>
          </cell>
        </row>
        <row r="9284">
          <cell r="S9284">
            <v>520683</v>
          </cell>
        </row>
        <row r="9285">
          <cell r="S9285">
            <v>250142.15</v>
          </cell>
        </row>
        <row r="9286">
          <cell r="S9286">
            <v>3829024</v>
          </cell>
        </row>
        <row r="9287">
          <cell r="S9287">
            <v>345653</v>
          </cell>
        </row>
        <row r="9288">
          <cell r="S9288">
            <v>1310562</v>
          </cell>
        </row>
        <row r="9289">
          <cell r="S9289">
            <v>1657500</v>
          </cell>
        </row>
        <row r="9290">
          <cell r="S9290">
            <v>1652218</v>
          </cell>
        </row>
        <row r="9291">
          <cell r="S9291">
            <v>646299</v>
          </cell>
        </row>
        <row r="9292">
          <cell r="S9292">
            <v>1616870</v>
          </cell>
        </row>
        <row r="9293">
          <cell r="S9293">
            <v>800687</v>
          </cell>
        </row>
        <row r="9294">
          <cell r="S9294">
            <v>2070000</v>
          </cell>
        </row>
        <row r="9295">
          <cell r="S9295">
            <v>2103215</v>
          </cell>
        </row>
        <row r="9296">
          <cell r="S9296">
            <v>567282</v>
          </cell>
        </row>
        <row r="9297">
          <cell r="S9297">
            <v>1501383</v>
          </cell>
        </row>
        <row r="9298">
          <cell r="S9298">
            <v>2935576.24</v>
          </cell>
        </row>
        <row r="9299">
          <cell r="S9299">
            <v>1806812</v>
          </cell>
        </row>
        <row r="9300">
          <cell r="S9300">
            <v>2280439</v>
          </cell>
        </row>
        <row r="9301">
          <cell r="S9301">
            <v>876112</v>
          </cell>
        </row>
        <row r="9302">
          <cell r="S9302">
            <v>263308</v>
          </cell>
        </row>
        <row r="9303">
          <cell r="S9303">
            <v>1747952</v>
          </cell>
        </row>
        <row r="9304">
          <cell r="S9304">
            <v>1581740</v>
          </cell>
        </row>
        <row r="9305">
          <cell r="S9305">
            <v>78195</v>
          </cell>
        </row>
        <row r="9306">
          <cell r="S9306">
            <v>797500</v>
          </cell>
        </row>
        <row r="9307">
          <cell r="S9307">
            <v>2010000</v>
          </cell>
        </row>
        <row r="9308">
          <cell r="S9308">
            <v>2033542</v>
          </cell>
        </row>
        <row r="9309">
          <cell r="S9309">
            <v>428122.89</v>
          </cell>
        </row>
        <row r="9310">
          <cell r="S9310">
            <v>1983171</v>
          </cell>
        </row>
        <row r="9311">
          <cell r="S9311">
            <v>683213</v>
          </cell>
        </row>
        <row r="9312">
          <cell r="S9312">
            <v>1374060</v>
          </cell>
        </row>
        <row r="9313">
          <cell r="S9313">
            <v>1912500</v>
          </cell>
        </row>
        <row r="9314">
          <cell r="S9314">
            <v>1487612</v>
          </cell>
        </row>
        <row r="9315">
          <cell r="S9315">
            <v>2960184</v>
          </cell>
        </row>
        <row r="9316">
          <cell r="S9316">
            <v>1110459</v>
          </cell>
        </row>
        <row r="9317">
          <cell r="S9317">
            <v>1326207</v>
          </cell>
        </row>
        <row r="9318">
          <cell r="S9318">
            <v>3217500</v>
          </cell>
        </row>
        <row r="9319">
          <cell r="S9319">
            <v>445156.77</v>
          </cell>
        </row>
        <row r="9320">
          <cell r="S9320">
            <v>1840616</v>
          </cell>
        </row>
        <row r="9321">
          <cell r="S9321">
            <v>1712738</v>
          </cell>
        </row>
        <row r="9322">
          <cell r="S9322">
            <v>1851963</v>
          </cell>
        </row>
        <row r="9323">
          <cell r="S9323">
            <v>1593102</v>
          </cell>
        </row>
        <row r="9324">
          <cell r="S9324">
            <v>471283</v>
          </cell>
        </row>
        <row r="9325">
          <cell r="S9325">
            <v>243262</v>
          </cell>
        </row>
        <row r="9326">
          <cell r="S9326">
            <v>442921</v>
          </cell>
        </row>
        <row r="9327">
          <cell r="S9327">
            <v>973374</v>
          </cell>
        </row>
        <row r="9328">
          <cell r="S9328">
            <v>1263936</v>
          </cell>
        </row>
        <row r="9329">
          <cell r="S9329">
            <v>134277</v>
          </cell>
        </row>
        <row r="9330">
          <cell r="S9330">
            <v>2857500</v>
          </cell>
        </row>
        <row r="9331">
          <cell r="S9331">
            <v>203709</v>
          </cell>
        </row>
        <row r="9332">
          <cell r="S9332">
            <v>1494632</v>
          </cell>
        </row>
        <row r="9333">
          <cell r="S9333">
            <v>500754</v>
          </cell>
        </row>
        <row r="9334">
          <cell r="S9334">
            <v>947635.81</v>
          </cell>
        </row>
        <row r="9335">
          <cell r="S9335">
            <v>2234941</v>
          </cell>
        </row>
        <row r="9336">
          <cell r="S9336">
            <v>381637</v>
          </cell>
        </row>
        <row r="9337">
          <cell r="S9337">
            <v>1518484</v>
          </cell>
        </row>
        <row r="9338">
          <cell r="S9338">
            <v>828127</v>
          </cell>
        </row>
        <row r="9339">
          <cell r="S9339">
            <v>162318</v>
          </cell>
        </row>
        <row r="9340">
          <cell r="S9340">
            <v>4510570</v>
          </cell>
        </row>
        <row r="9341">
          <cell r="S9341">
            <v>1805412</v>
          </cell>
        </row>
        <row r="9342">
          <cell r="S9342">
            <v>1820274</v>
          </cell>
        </row>
        <row r="9343">
          <cell r="S9343">
            <v>2270120</v>
          </cell>
        </row>
        <row r="9344">
          <cell r="S9344">
            <v>325767.99</v>
          </cell>
        </row>
        <row r="9345">
          <cell r="S9345">
            <v>569037</v>
          </cell>
        </row>
        <row r="9346">
          <cell r="S9346">
            <v>250000</v>
          </cell>
        </row>
        <row r="9347">
          <cell r="S9347">
            <v>781526</v>
          </cell>
        </row>
        <row r="9348">
          <cell r="S9348">
            <v>346365</v>
          </cell>
        </row>
        <row r="9349">
          <cell r="S9349">
            <v>475512</v>
          </cell>
        </row>
        <row r="9350">
          <cell r="S9350">
            <v>581644</v>
          </cell>
        </row>
        <row r="9351">
          <cell r="S9351">
            <v>459201</v>
          </cell>
        </row>
        <row r="9352">
          <cell r="S9352">
            <v>360000</v>
          </cell>
        </row>
        <row r="9353">
          <cell r="S9353">
            <v>968431</v>
          </cell>
        </row>
        <row r="9354">
          <cell r="S9354">
            <v>1297500</v>
          </cell>
        </row>
        <row r="9355">
          <cell r="S9355">
            <v>2527500</v>
          </cell>
        </row>
        <row r="9356">
          <cell r="S9356">
            <v>188991</v>
          </cell>
        </row>
        <row r="9357">
          <cell r="S9357">
            <v>1250796</v>
          </cell>
        </row>
        <row r="9358">
          <cell r="S9358">
            <v>1860000</v>
          </cell>
        </row>
        <row r="9359">
          <cell r="S9359">
            <v>2110757</v>
          </cell>
        </row>
        <row r="9360">
          <cell r="S9360">
            <v>803260.12</v>
          </cell>
        </row>
        <row r="9361">
          <cell r="S9361">
            <v>1180776</v>
          </cell>
        </row>
        <row r="9362">
          <cell r="S9362">
            <v>685348</v>
          </cell>
        </row>
        <row r="9363">
          <cell r="S9363">
            <v>358305</v>
          </cell>
        </row>
        <row r="9364">
          <cell r="S9364">
            <v>3899921</v>
          </cell>
        </row>
        <row r="9365">
          <cell r="S9365">
            <v>1260000</v>
          </cell>
        </row>
        <row r="9366">
          <cell r="S9366">
            <v>1620000</v>
          </cell>
        </row>
        <row r="9367">
          <cell r="S9367">
            <v>168750</v>
          </cell>
        </row>
        <row r="9368">
          <cell r="S9368">
            <v>164621</v>
          </cell>
        </row>
        <row r="9369">
          <cell r="S9369">
            <v>1585050</v>
          </cell>
        </row>
        <row r="9370">
          <cell r="S9370">
            <v>1471738</v>
          </cell>
        </row>
        <row r="9371">
          <cell r="S9371">
            <v>1021600</v>
          </cell>
        </row>
        <row r="9372">
          <cell r="S9372">
            <v>1525908</v>
          </cell>
        </row>
        <row r="9373">
          <cell r="S9373">
            <v>2216092</v>
          </cell>
        </row>
        <row r="9374">
          <cell r="S9374">
            <v>2462552</v>
          </cell>
        </row>
        <row r="9375">
          <cell r="S9375">
            <v>1730020</v>
          </cell>
        </row>
        <row r="9376">
          <cell r="S9376">
            <v>966194</v>
          </cell>
        </row>
        <row r="9377">
          <cell r="S9377">
            <v>365001.38</v>
          </cell>
        </row>
        <row r="9378">
          <cell r="S9378">
            <v>3651216</v>
          </cell>
        </row>
        <row r="9379">
          <cell r="S9379">
            <v>2670000</v>
          </cell>
        </row>
        <row r="9380">
          <cell r="S9380">
            <v>806359</v>
          </cell>
        </row>
        <row r="9381">
          <cell r="S9381">
            <v>370296</v>
          </cell>
        </row>
        <row r="9382">
          <cell r="S9382">
            <v>971322</v>
          </cell>
        </row>
        <row r="9383">
          <cell r="S9383">
            <v>2343437</v>
          </cell>
        </row>
        <row r="9384">
          <cell r="S9384">
            <v>596646</v>
          </cell>
        </row>
        <row r="9385">
          <cell r="S9385">
            <v>1827887</v>
          </cell>
        </row>
        <row r="9386">
          <cell r="S9386">
            <v>1213462</v>
          </cell>
        </row>
        <row r="9387">
          <cell r="S9387">
            <v>1622535.4</v>
          </cell>
        </row>
        <row r="9388">
          <cell r="S9388">
            <v>2618177</v>
          </cell>
        </row>
        <row r="9389">
          <cell r="S9389">
            <v>534320</v>
          </cell>
        </row>
        <row r="9390">
          <cell r="S9390">
            <v>744157</v>
          </cell>
        </row>
        <row r="9391">
          <cell r="S9391">
            <v>1704468</v>
          </cell>
        </row>
        <row r="9392">
          <cell r="S9392">
            <v>1806996</v>
          </cell>
        </row>
        <row r="9393">
          <cell r="S9393">
            <v>1424543</v>
          </cell>
        </row>
        <row r="9394">
          <cell r="S9394">
            <v>59426</v>
          </cell>
        </row>
        <row r="9395">
          <cell r="S9395">
            <v>2917500</v>
          </cell>
        </row>
        <row r="9396">
          <cell r="S9396">
            <v>452650</v>
          </cell>
        </row>
        <row r="9397">
          <cell r="S9397">
            <v>340416</v>
          </cell>
        </row>
        <row r="9398">
          <cell r="S9398">
            <v>2298585.4900000002</v>
          </cell>
        </row>
        <row r="9399">
          <cell r="S9399">
            <v>2089338</v>
          </cell>
        </row>
        <row r="9400">
          <cell r="S9400">
            <v>28734</v>
          </cell>
        </row>
        <row r="9401">
          <cell r="S9401">
            <v>1168782</v>
          </cell>
        </row>
        <row r="9402">
          <cell r="S9402">
            <v>1900000</v>
          </cell>
        </row>
        <row r="9403">
          <cell r="S9403">
            <v>756731.26</v>
          </cell>
        </row>
        <row r="9404">
          <cell r="S9404">
            <v>4372500</v>
          </cell>
        </row>
        <row r="9405">
          <cell r="S9405">
            <v>1605091</v>
          </cell>
        </row>
        <row r="9406">
          <cell r="S9406">
            <v>958028</v>
          </cell>
        </row>
        <row r="9407">
          <cell r="S9407">
            <v>1053337</v>
          </cell>
        </row>
        <row r="9408">
          <cell r="S9408">
            <v>984743</v>
          </cell>
        </row>
        <row r="9409">
          <cell r="S9409">
            <v>1448221</v>
          </cell>
        </row>
        <row r="9410">
          <cell r="S9410">
            <v>1328066</v>
          </cell>
        </row>
        <row r="9411">
          <cell r="S9411">
            <v>2020132</v>
          </cell>
        </row>
        <row r="9412">
          <cell r="S9412">
            <v>1326626</v>
          </cell>
        </row>
        <row r="9413">
          <cell r="S9413">
            <v>1246994</v>
          </cell>
        </row>
        <row r="9414">
          <cell r="S9414">
            <v>2383068</v>
          </cell>
        </row>
        <row r="9415">
          <cell r="S9415">
            <v>2110007</v>
          </cell>
        </row>
        <row r="9416">
          <cell r="S9416">
            <v>615000</v>
          </cell>
        </row>
        <row r="9417">
          <cell r="S9417">
            <v>555549</v>
          </cell>
        </row>
        <row r="9418">
          <cell r="S9418">
            <v>1537558</v>
          </cell>
        </row>
        <row r="9419">
          <cell r="S9419">
            <v>4400000</v>
          </cell>
        </row>
        <row r="9420">
          <cell r="S9420">
            <v>3701886</v>
          </cell>
        </row>
        <row r="9421">
          <cell r="S9421">
            <v>1553805</v>
          </cell>
        </row>
        <row r="9422">
          <cell r="S9422">
            <v>979356</v>
          </cell>
          <cell r="BB9422" t="str">
            <v>Rød</v>
          </cell>
        </row>
        <row r="9423">
          <cell r="S9423">
            <v>3238345.7</v>
          </cell>
        </row>
        <row r="9424">
          <cell r="S9424">
            <v>43155</v>
          </cell>
          <cell r="BB9424" t="str">
            <v>Rød</v>
          </cell>
        </row>
        <row r="9425">
          <cell r="S9425">
            <v>441940.4</v>
          </cell>
          <cell r="BB9425" t="str">
            <v>Rød</v>
          </cell>
        </row>
        <row r="9426">
          <cell r="S9426">
            <v>750000</v>
          </cell>
        </row>
        <row r="9427">
          <cell r="S9427">
            <v>411240.07</v>
          </cell>
        </row>
        <row r="9428">
          <cell r="S9428">
            <v>918204</v>
          </cell>
        </row>
        <row r="9429">
          <cell r="S9429">
            <v>1981080</v>
          </cell>
        </row>
        <row r="9430">
          <cell r="S9430">
            <v>2002500</v>
          </cell>
          <cell r="BB9430" t="str">
            <v>Oransje</v>
          </cell>
        </row>
        <row r="9431">
          <cell r="S9431">
            <v>1064030.19</v>
          </cell>
        </row>
        <row r="9432">
          <cell r="S9432">
            <v>204356</v>
          </cell>
        </row>
        <row r="9433">
          <cell r="S9433">
            <v>2353146</v>
          </cell>
        </row>
        <row r="9434">
          <cell r="S9434">
            <v>1717500</v>
          </cell>
          <cell r="BB9434" t="str">
            <v>Rød</v>
          </cell>
        </row>
        <row r="9435">
          <cell r="S9435">
            <v>198936</v>
          </cell>
        </row>
        <row r="9436">
          <cell r="S9436">
            <v>184405</v>
          </cell>
        </row>
        <row r="9437">
          <cell r="S9437">
            <v>866103.3</v>
          </cell>
        </row>
        <row r="9438">
          <cell r="S9438">
            <v>647958.51</v>
          </cell>
        </row>
        <row r="9439">
          <cell r="S9439">
            <v>801046</v>
          </cell>
        </row>
        <row r="9440">
          <cell r="S9440">
            <v>836588</v>
          </cell>
          <cell r="BB9440" t="str">
            <v>Lys grønn</v>
          </cell>
        </row>
        <row r="9441">
          <cell r="S9441">
            <v>1187365</v>
          </cell>
        </row>
        <row r="9442">
          <cell r="S9442">
            <v>992758</v>
          </cell>
        </row>
        <row r="9443">
          <cell r="S9443">
            <v>2820000</v>
          </cell>
          <cell r="BB9443" t="str">
            <v>Oransje</v>
          </cell>
        </row>
        <row r="9444">
          <cell r="S9444">
            <v>1788509</v>
          </cell>
          <cell r="BB9444" t="str">
            <v>Grønn</v>
          </cell>
        </row>
        <row r="9445">
          <cell r="S9445">
            <v>600000</v>
          </cell>
        </row>
        <row r="9446">
          <cell r="S9446">
            <v>1230292</v>
          </cell>
        </row>
        <row r="9447">
          <cell r="S9447">
            <v>545449</v>
          </cell>
        </row>
        <row r="9448">
          <cell r="S9448">
            <v>474630</v>
          </cell>
        </row>
        <row r="9449">
          <cell r="S9449">
            <v>1091764</v>
          </cell>
        </row>
        <row r="9450">
          <cell r="S9450">
            <v>3938894.43</v>
          </cell>
          <cell r="BB9450" t="str">
            <v>Oransje</v>
          </cell>
        </row>
        <row r="9451">
          <cell r="S9451">
            <v>866573</v>
          </cell>
        </row>
        <row r="9452">
          <cell r="S9452">
            <v>1927500</v>
          </cell>
        </row>
        <row r="9453">
          <cell r="S9453">
            <v>2945010.95</v>
          </cell>
        </row>
        <row r="9454">
          <cell r="S9454">
            <v>1341455</v>
          </cell>
        </row>
        <row r="9455">
          <cell r="S9455">
            <v>320745</v>
          </cell>
        </row>
        <row r="9456">
          <cell r="S9456">
            <v>1902577</v>
          </cell>
        </row>
        <row r="9457">
          <cell r="S9457">
            <v>1638361</v>
          </cell>
        </row>
        <row r="9458">
          <cell r="S9458">
            <v>1733163</v>
          </cell>
        </row>
        <row r="9459">
          <cell r="S9459">
            <v>3292500</v>
          </cell>
        </row>
        <row r="9460">
          <cell r="S9460">
            <v>1861513</v>
          </cell>
        </row>
        <row r="9461">
          <cell r="S9461">
            <v>2310733</v>
          </cell>
          <cell r="BB9461" t="str">
            <v>Oransje</v>
          </cell>
        </row>
        <row r="9462">
          <cell r="S9462">
            <v>3150000</v>
          </cell>
        </row>
        <row r="9463">
          <cell r="S9463">
            <v>1507096</v>
          </cell>
        </row>
        <row r="9464">
          <cell r="S9464">
            <v>1004719</v>
          </cell>
        </row>
        <row r="9465">
          <cell r="S9465">
            <v>1376350</v>
          </cell>
        </row>
        <row r="9466">
          <cell r="S9466">
            <v>218738</v>
          </cell>
        </row>
        <row r="9467">
          <cell r="S9467">
            <v>2757862</v>
          </cell>
          <cell r="BB9467" t="str">
            <v>Rød</v>
          </cell>
        </row>
        <row r="9468">
          <cell r="S9468">
            <v>252773</v>
          </cell>
        </row>
        <row r="9469">
          <cell r="S9469">
            <v>935260</v>
          </cell>
        </row>
        <row r="9470">
          <cell r="S9470">
            <v>1580919.6</v>
          </cell>
        </row>
        <row r="9471">
          <cell r="S9471">
            <v>3033456</v>
          </cell>
        </row>
        <row r="9472">
          <cell r="S9472">
            <v>2303258</v>
          </cell>
          <cell r="BB9472" t="str">
            <v>Oransje</v>
          </cell>
        </row>
        <row r="9473">
          <cell r="S9473">
            <v>1341288</v>
          </cell>
        </row>
        <row r="9474">
          <cell r="S9474">
            <v>1620000</v>
          </cell>
        </row>
        <row r="9475">
          <cell r="S9475">
            <v>1976943.2</v>
          </cell>
        </row>
        <row r="9476">
          <cell r="S9476">
            <v>1586583</v>
          </cell>
        </row>
        <row r="9477">
          <cell r="S9477">
            <v>1598155.59</v>
          </cell>
        </row>
        <row r="9478">
          <cell r="S9478">
            <v>3127500</v>
          </cell>
          <cell r="BB9478" t="str">
            <v>Oransje</v>
          </cell>
        </row>
        <row r="9479">
          <cell r="S9479">
            <v>2280217</v>
          </cell>
        </row>
        <row r="9480">
          <cell r="S9480">
            <v>1702500</v>
          </cell>
          <cell r="BB9480" t="str">
            <v>Rød</v>
          </cell>
        </row>
        <row r="9481">
          <cell r="S9481">
            <v>1196297</v>
          </cell>
        </row>
        <row r="9482">
          <cell r="S9482">
            <v>187215</v>
          </cell>
        </row>
        <row r="9483">
          <cell r="S9483">
            <v>280853</v>
          </cell>
        </row>
        <row r="9484">
          <cell r="S9484">
            <v>1545152</v>
          </cell>
        </row>
        <row r="9485">
          <cell r="S9485">
            <v>650313</v>
          </cell>
        </row>
        <row r="9486">
          <cell r="S9486">
            <v>1710000</v>
          </cell>
          <cell r="BB9486" t="str">
            <v>Rød</v>
          </cell>
        </row>
        <row r="9487">
          <cell r="S9487">
            <v>174347</v>
          </cell>
        </row>
        <row r="9488">
          <cell r="S9488">
            <v>498619</v>
          </cell>
        </row>
        <row r="9489">
          <cell r="S9489">
            <v>1710007</v>
          </cell>
        </row>
        <row r="9490">
          <cell r="S9490">
            <v>2948956.17</v>
          </cell>
          <cell r="BB9490" t="str">
            <v>Oransje</v>
          </cell>
        </row>
        <row r="9491">
          <cell r="S9491">
            <v>167025</v>
          </cell>
        </row>
        <row r="9492">
          <cell r="S9492">
            <v>1345189</v>
          </cell>
        </row>
        <row r="9493">
          <cell r="S9493">
            <v>1385897</v>
          </cell>
        </row>
        <row r="9494">
          <cell r="S9494">
            <v>968878.38</v>
          </cell>
          <cell r="BB9494" t="str">
            <v>Rød</v>
          </cell>
        </row>
        <row r="9495">
          <cell r="S9495">
            <v>1454745</v>
          </cell>
        </row>
        <row r="9496">
          <cell r="S9496">
            <v>694760</v>
          </cell>
        </row>
        <row r="9497">
          <cell r="S9497">
            <v>600000</v>
          </cell>
        </row>
        <row r="9498">
          <cell r="S9498">
            <v>766669</v>
          </cell>
        </row>
        <row r="9499">
          <cell r="S9499">
            <v>2415000</v>
          </cell>
        </row>
        <row r="9500">
          <cell r="S9500">
            <v>1584600</v>
          </cell>
        </row>
        <row r="9501">
          <cell r="S9501">
            <v>1696881</v>
          </cell>
        </row>
        <row r="9502">
          <cell r="S9502">
            <v>985580</v>
          </cell>
        </row>
        <row r="9503">
          <cell r="S9503">
            <v>400000</v>
          </cell>
        </row>
        <row r="9504">
          <cell r="S9504">
            <v>2109609</v>
          </cell>
        </row>
        <row r="9505">
          <cell r="S9505">
            <v>1149997</v>
          </cell>
          <cell r="BB9505" t="str">
            <v>Rød</v>
          </cell>
        </row>
        <row r="9506">
          <cell r="S9506">
            <v>1150003</v>
          </cell>
          <cell r="BB9506" t="str">
            <v>Rød</v>
          </cell>
        </row>
        <row r="9507">
          <cell r="S9507">
            <v>1938932</v>
          </cell>
        </row>
        <row r="9508">
          <cell r="S9508">
            <v>2853676</v>
          </cell>
          <cell r="BB9508" t="str">
            <v>Oransje</v>
          </cell>
        </row>
        <row r="9509">
          <cell r="S9509">
            <v>2482184</v>
          </cell>
        </row>
        <row r="9510">
          <cell r="S9510">
            <v>1065000</v>
          </cell>
          <cell r="BB9510" t="str">
            <v>Rød</v>
          </cell>
        </row>
        <row r="9511">
          <cell r="S9511">
            <v>491269</v>
          </cell>
        </row>
        <row r="9512">
          <cell r="S9512">
            <v>449019</v>
          </cell>
          <cell r="BB9512" t="str">
            <v>Lys grønn</v>
          </cell>
        </row>
        <row r="9513">
          <cell r="S9513">
            <v>1055337</v>
          </cell>
        </row>
        <row r="9514">
          <cell r="S9514">
            <v>2776350.57</v>
          </cell>
        </row>
        <row r="9515">
          <cell r="S9515">
            <v>2413576</v>
          </cell>
          <cell r="BB9515" t="str">
            <v>Oransje</v>
          </cell>
        </row>
        <row r="9516">
          <cell r="S9516">
            <v>800000</v>
          </cell>
        </row>
        <row r="9517">
          <cell r="S9517">
            <v>1704121</v>
          </cell>
          <cell r="BB9517" t="str">
            <v>Rød</v>
          </cell>
        </row>
        <row r="9518">
          <cell r="S9518">
            <v>1030958</v>
          </cell>
          <cell r="BB9518" t="str">
            <v>Rød</v>
          </cell>
        </row>
        <row r="9519">
          <cell r="S9519">
            <v>1925260</v>
          </cell>
        </row>
        <row r="9520">
          <cell r="S9520">
            <v>277890</v>
          </cell>
        </row>
        <row r="9521">
          <cell r="S9521">
            <v>2272343</v>
          </cell>
        </row>
        <row r="9522">
          <cell r="S9522">
            <v>219412</v>
          </cell>
        </row>
        <row r="9523">
          <cell r="S9523">
            <v>1533560</v>
          </cell>
        </row>
        <row r="9524">
          <cell r="S9524">
            <v>2161366</v>
          </cell>
          <cell r="BB9524" t="str">
            <v>Rød</v>
          </cell>
        </row>
        <row r="9525">
          <cell r="S9525">
            <v>544167</v>
          </cell>
        </row>
        <row r="9526">
          <cell r="S9526">
            <v>152813</v>
          </cell>
        </row>
        <row r="9527">
          <cell r="S9527">
            <v>2220650</v>
          </cell>
          <cell r="BB9527" t="str">
            <v>Grønn</v>
          </cell>
        </row>
        <row r="9528">
          <cell r="S9528">
            <v>1531194</v>
          </cell>
        </row>
        <row r="9529">
          <cell r="S9529">
            <v>2167500</v>
          </cell>
          <cell r="BB9529" t="str">
            <v>Grønn</v>
          </cell>
        </row>
        <row r="9530">
          <cell r="S9530">
            <v>2065545</v>
          </cell>
          <cell r="BB9530" t="str">
            <v>Rød</v>
          </cell>
        </row>
        <row r="9531">
          <cell r="S9531">
            <v>518152</v>
          </cell>
        </row>
        <row r="9532">
          <cell r="S9532">
            <v>2483045</v>
          </cell>
          <cell r="BB9532" t="str">
            <v>Rød</v>
          </cell>
        </row>
        <row r="9533">
          <cell r="S9533">
            <v>1545000</v>
          </cell>
          <cell r="BB9533" t="str">
            <v>Oransje</v>
          </cell>
        </row>
        <row r="9534">
          <cell r="S9534">
            <v>1289672</v>
          </cell>
        </row>
        <row r="9535">
          <cell r="S9535">
            <v>2160207</v>
          </cell>
        </row>
        <row r="9536">
          <cell r="S9536">
            <v>520340.3</v>
          </cell>
        </row>
        <row r="9537">
          <cell r="S9537">
            <v>2432367</v>
          </cell>
        </row>
        <row r="9538">
          <cell r="S9538">
            <v>833055</v>
          </cell>
        </row>
        <row r="9539">
          <cell r="S9539">
            <v>5269939</v>
          </cell>
        </row>
        <row r="9540">
          <cell r="S9540">
            <v>1175300</v>
          </cell>
        </row>
        <row r="9541">
          <cell r="S9541">
            <v>698280</v>
          </cell>
        </row>
        <row r="9542">
          <cell r="S9542">
            <v>2245572</v>
          </cell>
          <cell r="BB9542" t="str">
            <v>Rød</v>
          </cell>
        </row>
        <row r="9543">
          <cell r="S9543">
            <v>1152382.53</v>
          </cell>
        </row>
        <row r="9544">
          <cell r="S9544">
            <v>1920000</v>
          </cell>
        </row>
        <row r="9545">
          <cell r="S9545">
            <v>1254683</v>
          </cell>
          <cell r="BB9545" t="str">
            <v>Rød</v>
          </cell>
        </row>
        <row r="9546">
          <cell r="S9546">
            <v>1039589</v>
          </cell>
        </row>
        <row r="9547">
          <cell r="S9547">
            <v>340762</v>
          </cell>
        </row>
        <row r="9548">
          <cell r="S9548">
            <v>1672500</v>
          </cell>
          <cell r="BB9548" t="str">
            <v>Rød</v>
          </cell>
        </row>
        <row r="9549">
          <cell r="S9549">
            <v>1383602</v>
          </cell>
        </row>
        <row r="9550">
          <cell r="S9550">
            <v>1339889</v>
          </cell>
        </row>
        <row r="9551">
          <cell r="S9551">
            <v>2310000</v>
          </cell>
          <cell r="BB9551" t="str">
            <v>Oransje</v>
          </cell>
        </row>
        <row r="9552">
          <cell r="S9552">
            <v>2591434</v>
          </cell>
        </row>
        <row r="9553">
          <cell r="S9553">
            <v>655949</v>
          </cell>
        </row>
        <row r="9554">
          <cell r="S9554">
            <v>1998952</v>
          </cell>
          <cell r="BB9554" t="str">
            <v>Rød</v>
          </cell>
        </row>
        <row r="9555">
          <cell r="S9555">
            <v>548961</v>
          </cell>
        </row>
        <row r="9556">
          <cell r="S9556">
            <v>1970224</v>
          </cell>
          <cell r="BB9556" t="str">
            <v>Rød</v>
          </cell>
        </row>
        <row r="9557">
          <cell r="S9557">
            <v>2644112.34</v>
          </cell>
        </row>
        <row r="9558">
          <cell r="S9558">
            <v>63750</v>
          </cell>
        </row>
        <row r="9559">
          <cell r="S9559">
            <v>1024212</v>
          </cell>
        </row>
        <row r="9560">
          <cell r="S9560">
            <v>1935000</v>
          </cell>
          <cell r="BB9560" t="str">
            <v>Rød</v>
          </cell>
        </row>
        <row r="9561">
          <cell r="S9561">
            <v>513954</v>
          </cell>
        </row>
        <row r="9562">
          <cell r="S9562">
            <v>2863747.37</v>
          </cell>
        </row>
        <row r="9563">
          <cell r="S9563">
            <v>2338089</v>
          </cell>
          <cell r="BB9563" t="str">
            <v>Oransje</v>
          </cell>
        </row>
        <row r="9564">
          <cell r="S9564">
            <v>1270812</v>
          </cell>
        </row>
        <row r="9565">
          <cell r="S9565">
            <v>1077917</v>
          </cell>
        </row>
        <row r="9566">
          <cell r="S9566">
            <v>2751801</v>
          </cell>
        </row>
        <row r="9567">
          <cell r="S9567">
            <v>1341018</v>
          </cell>
        </row>
        <row r="9568">
          <cell r="S9568">
            <v>1110665</v>
          </cell>
        </row>
        <row r="9569">
          <cell r="S9569">
            <v>638458</v>
          </cell>
        </row>
        <row r="9570">
          <cell r="S9570">
            <v>1661945</v>
          </cell>
          <cell r="BB9570" t="str">
            <v>Rød</v>
          </cell>
        </row>
        <row r="9571">
          <cell r="S9571">
            <v>112500</v>
          </cell>
        </row>
        <row r="9572">
          <cell r="S9572">
            <v>1200000</v>
          </cell>
          <cell r="BB9572" t="str">
            <v>Oransje</v>
          </cell>
        </row>
        <row r="9573">
          <cell r="S9573">
            <v>7447500</v>
          </cell>
          <cell r="BB9573" t="str">
            <v>Grønn</v>
          </cell>
        </row>
        <row r="9574">
          <cell r="S9574">
            <v>622246</v>
          </cell>
          <cell r="BB9574" t="str">
            <v>Oransje</v>
          </cell>
        </row>
        <row r="9575">
          <cell r="S9575">
            <v>1108384</v>
          </cell>
        </row>
        <row r="9576">
          <cell r="S9576">
            <v>1708827</v>
          </cell>
        </row>
        <row r="9577">
          <cell r="S9577">
            <v>2510850.94</v>
          </cell>
          <cell r="BB9577" t="str">
            <v>Oransje</v>
          </cell>
        </row>
        <row r="9578">
          <cell r="S9578">
            <v>1754998</v>
          </cell>
        </row>
        <row r="9579">
          <cell r="S9579">
            <v>1490000</v>
          </cell>
          <cell r="BB9579" t="str">
            <v>Oransje</v>
          </cell>
        </row>
        <row r="9580">
          <cell r="S9580">
            <v>2370000</v>
          </cell>
          <cell r="BB9580" t="str">
            <v>Rød</v>
          </cell>
        </row>
        <row r="9581">
          <cell r="S9581">
            <v>2633170</v>
          </cell>
        </row>
        <row r="9582">
          <cell r="S9582">
            <v>3153169.73</v>
          </cell>
        </row>
        <row r="9583">
          <cell r="S9583">
            <v>2457719</v>
          </cell>
        </row>
        <row r="9584">
          <cell r="S9584">
            <v>76674</v>
          </cell>
        </row>
        <row r="9585">
          <cell r="S9585">
            <v>881923</v>
          </cell>
        </row>
        <row r="9586">
          <cell r="S9586">
            <v>879804</v>
          </cell>
        </row>
        <row r="9587">
          <cell r="S9587">
            <v>3373498</v>
          </cell>
          <cell r="BB9587" t="str">
            <v>Oransje</v>
          </cell>
        </row>
        <row r="9588">
          <cell r="S9588">
            <v>2187908</v>
          </cell>
        </row>
        <row r="9589">
          <cell r="S9589">
            <v>1935000</v>
          </cell>
          <cell r="BB9589" t="str">
            <v>Rød</v>
          </cell>
        </row>
        <row r="9590">
          <cell r="S9590">
            <v>1793634</v>
          </cell>
        </row>
        <row r="9591">
          <cell r="S9591">
            <v>1972500</v>
          </cell>
        </row>
        <row r="9592">
          <cell r="S9592">
            <v>2179420</v>
          </cell>
        </row>
        <row r="9593">
          <cell r="S9593">
            <v>1268979</v>
          </cell>
        </row>
        <row r="9594">
          <cell r="S9594">
            <v>1853651</v>
          </cell>
          <cell r="BB9594" t="str">
            <v>Oransje</v>
          </cell>
        </row>
        <row r="9595">
          <cell r="S9595">
            <v>2780392.18</v>
          </cell>
        </row>
        <row r="9596">
          <cell r="S9596">
            <v>1965226</v>
          </cell>
          <cell r="BB9596" t="str">
            <v>Oransje</v>
          </cell>
        </row>
        <row r="9597">
          <cell r="S9597">
            <v>1084988</v>
          </cell>
        </row>
        <row r="9598">
          <cell r="S9598">
            <v>2784295</v>
          </cell>
        </row>
        <row r="9599">
          <cell r="S9599">
            <v>1687500</v>
          </cell>
          <cell r="BB9599" t="str">
            <v>Oransje</v>
          </cell>
        </row>
        <row r="9600">
          <cell r="S9600">
            <v>2265000</v>
          </cell>
        </row>
        <row r="9601">
          <cell r="S9601">
            <v>376604</v>
          </cell>
        </row>
        <row r="9602">
          <cell r="S9602">
            <v>1497332</v>
          </cell>
          <cell r="BB9602" t="str">
            <v>Rød</v>
          </cell>
        </row>
        <row r="9603">
          <cell r="S9603">
            <v>175337</v>
          </cell>
        </row>
        <row r="9604">
          <cell r="S9604">
            <v>1900072.04</v>
          </cell>
        </row>
        <row r="9605">
          <cell r="S9605">
            <v>1119643</v>
          </cell>
        </row>
        <row r="9606">
          <cell r="S9606">
            <v>947947</v>
          </cell>
        </row>
        <row r="9607">
          <cell r="S9607">
            <v>87026</v>
          </cell>
        </row>
        <row r="9608">
          <cell r="S9608">
            <v>846834</v>
          </cell>
        </row>
        <row r="9609">
          <cell r="S9609">
            <v>1577816</v>
          </cell>
          <cell r="BB9609" t="str">
            <v>Lys grønn</v>
          </cell>
        </row>
        <row r="9610">
          <cell r="S9610">
            <v>1881907</v>
          </cell>
          <cell r="BB9610" t="str">
            <v>Oransje</v>
          </cell>
        </row>
        <row r="9611">
          <cell r="S9611">
            <v>876041</v>
          </cell>
        </row>
        <row r="9612">
          <cell r="S9612">
            <v>1472220</v>
          </cell>
        </row>
        <row r="9613">
          <cell r="S9613">
            <v>490915</v>
          </cell>
        </row>
        <row r="9614">
          <cell r="S9614">
            <v>1715430</v>
          </cell>
          <cell r="BB9614" t="str">
            <v>Oransje</v>
          </cell>
        </row>
        <row r="9615">
          <cell r="S9615">
            <v>2565000</v>
          </cell>
        </row>
        <row r="9616">
          <cell r="S9616">
            <v>791492</v>
          </cell>
        </row>
        <row r="9617">
          <cell r="S9617">
            <v>1834992</v>
          </cell>
          <cell r="BB9617" t="str">
            <v>Rød</v>
          </cell>
        </row>
        <row r="9618">
          <cell r="S9618">
            <v>2662476</v>
          </cell>
          <cell r="BB9618" t="str">
            <v>Oransje</v>
          </cell>
        </row>
        <row r="9619">
          <cell r="S9619">
            <v>3097500</v>
          </cell>
        </row>
        <row r="9620">
          <cell r="S9620">
            <v>1790662</v>
          </cell>
        </row>
        <row r="9621">
          <cell r="S9621">
            <v>2187424</v>
          </cell>
        </row>
        <row r="9622">
          <cell r="S9622">
            <v>1890771</v>
          </cell>
        </row>
        <row r="9623">
          <cell r="S9623">
            <v>1485000</v>
          </cell>
        </row>
        <row r="9624">
          <cell r="S9624">
            <v>1672500</v>
          </cell>
        </row>
        <row r="9625">
          <cell r="S9625">
            <v>1117500</v>
          </cell>
        </row>
        <row r="9626">
          <cell r="S9626">
            <v>2412133</v>
          </cell>
        </row>
        <row r="9627">
          <cell r="S9627">
            <v>1504994</v>
          </cell>
        </row>
        <row r="9628">
          <cell r="S9628">
            <v>318750</v>
          </cell>
        </row>
        <row r="9629">
          <cell r="S9629">
            <v>466114</v>
          </cell>
        </row>
        <row r="9630">
          <cell r="S9630">
            <v>2800000</v>
          </cell>
        </row>
        <row r="9631">
          <cell r="S9631">
            <v>43795</v>
          </cell>
        </row>
        <row r="9632">
          <cell r="S9632">
            <v>1252498</v>
          </cell>
        </row>
        <row r="9633">
          <cell r="S9633">
            <v>2099503</v>
          </cell>
        </row>
        <row r="9634">
          <cell r="S9634">
            <v>2297339</v>
          </cell>
        </row>
        <row r="9635">
          <cell r="S9635">
            <v>2265000</v>
          </cell>
        </row>
        <row r="9636">
          <cell r="S9636">
            <v>420054</v>
          </cell>
        </row>
        <row r="9637">
          <cell r="S9637">
            <v>398090</v>
          </cell>
        </row>
        <row r="9638">
          <cell r="S9638">
            <v>789986</v>
          </cell>
        </row>
        <row r="9639">
          <cell r="S9639">
            <v>1603935</v>
          </cell>
          <cell r="BB9639" t="str">
            <v>Oransje</v>
          </cell>
        </row>
        <row r="9640">
          <cell r="S9640">
            <v>2166475</v>
          </cell>
        </row>
        <row r="9641">
          <cell r="S9641">
            <v>1875000</v>
          </cell>
        </row>
        <row r="9642">
          <cell r="S9642">
            <v>610273</v>
          </cell>
        </row>
        <row r="9643">
          <cell r="S9643">
            <v>2168915</v>
          </cell>
        </row>
        <row r="9644">
          <cell r="S9644">
            <v>345789</v>
          </cell>
          <cell r="BB9644" t="str">
            <v>Oransje</v>
          </cell>
        </row>
        <row r="9645">
          <cell r="S9645">
            <v>2072346</v>
          </cell>
        </row>
        <row r="9646">
          <cell r="S9646">
            <v>1972500</v>
          </cell>
        </row>
        <row r="9647">
          <cell r="S9647">
            <v>1148588</v>
          </cell>
          <cell r="BB9647" t="str">
            <v>Rød</v>
          </cell>
        </row>
        <row r="9648">
          <cell r="S9648">
            <v>2773356</v>
          </cell>
        </row>
        <row r="9649">
          <cell r="S9649">
            <v>281450</v>
          </cell>
        </row>
        <row r="9650">
          <cell r="S9650">
            <v>2000202</v>
          </cell>
        </row>
        <row r="9651">
          <cell r="S9651">
            <v>2663914</v>
          </cell>
          <cell r="BB9651" t="str">
            <v>Oransje</v>
          </cell>
        </row>
        <row r="9652">
          <cell r="S9652">
            <v>2197695</v>
          </cell>
        </row>
        <row r="9653">
          <cell r="S9653">
            <v>2006406</v>
          </cell>
          <cell r="BB9653" t="str">
            <v>Oransje</v>
          </cell>
        </row>
        <row r="9654">
          <cell r="S9654">
            <v>2480679</v>
          </cell>
        </row>
        <row r="9655">
          <cell r="S9655">
            <v>1988534</v>
          </cell>
        </row>
        <row r="9656">
          <cell r="S9656">
            <v>2453160</v>
          </cell>
          <cell r="BB9656" t="str">
            <v>Oransje</v>
          </cell>
        </row>
        <row r="9657">
          <cell r="S9657">
            <v>1486040</v>
          </cell>
        </row>
        <row r="9658">
          <cell r="S9658">
            <v>516785</v>
          </cell>
        </row>
        <row r="9659">
          <cell r="S9659">
            <v>193635</v>
          </cell>
          <cell r="BB9659" t="str">
            <v>Rød</v>
          </cell>
        </row>
        <row r="9660">
          <cell r="S9660">
            <v>391400</v>
          </cell>
          <cell r="BB9660" t="str">
            <v>Oransje</v>
          </cell>
        </row>
        <row r="9661">
          <cell r="S9661">
            <v>721916</v>
          </cell>
        </row>
        <row r="9662">
          <cell r="S9662">
            <v>1519550</v>
          </cell>
        </row>
        <row r="9663">
          <cell r="S9663">
            <v>1108794</v>
          </cell>
          <cell r="BB9663" t="str">
            <v>Gul</v>
          </cell>
        </row>
        <row r="9664">
          <cell r="S9664">
            <v>4050000</v>
          </cell>
        </row>
        <row r="9665">
          <cell r="S9665">
            <v>254451</v>
          </cell>
        </row>
        <row r="9666">
          <cell r="S9666">
            <v>3444976</v>
          </cell>
        </row>
        <row r="9667">
          <cell r="S9667">
            <v>2820000</v>
          </cell>
          <cell r="BB9667" t="str">
            <v>Oransje</v>
          </cell>
        </row>
        <row r="9668">
          <cell r="S9668">
            <v>211220.34</v>
          </cell>
        </row>
        <row r="9669">
          <cell r="S9669">
            <v>2254394.8199999998</v>
          </cell>
          <cell r="BB9669" t="str">
            <v>Lys grønn</v>
          </cell>
        </row>
        <row r="9670">
          <cell r="S9670">
            <v>2775000</v>
          </cell>
        </row>
        <row r="9671">
          <cell r="S9671">
            <v>1605000</v>
          </cell>
        </row>
        <row r="9672">
          <cell r="S9672">
            <v>3067500</v>
          </cell>
        </row>
        <row r="9673">
          <cell r="S9673">
            <v>352342</v>
          </cell>
          <cell r="BB9673" t="str">
            <v>Oransje</v>
          </cell>
        </row>
        <row r="9674">
          <cell r="S9674">
            <v>334514</v>
          </cell>
        </row>
        <row r="9675">
          <cell r="S9675">
            <v>1530000</v>
          </cell>
          <cell r="BB9675" t="str">
            <v>Rød</v>
          </cell>
        </row>
        <row r="9676">
          <cell r="S9676">
            <v>1508750</v>
          </cell>
          <cell r="BB9676" t="str">
            <v>Oransje</v>
          </cell>
        </row>
        <row r="9677">
          <cell r="S9677">
            <v>1950000</v>
          </cell>
        </row>
        <row r="9678">
          <cell r="S9678">
            <v>212673.19</v>
          </cell>
          <cell r="BB9678" t="str">
            <v>Rød</v>
          </cell>
        </row>
        <row r="9679">
          <cell r="S9679">
            <v>1607796.74</v>
          </cell>
        </row>
        <row r="9680">
          <cell r="S9680">
            <v>860279</v>
          </cell>
        </row>
        <row r="9681">
          <cell r="S9681">
            <v>444451.12</v>
          </cell>
        </row>
        <row r="9682">
          <cell r="S9682">
            <v>328134</v>
          </cell>
        </row>
        <row r="9683">
          <cell r="S9683">
            <v>209071</v>
          </cell>
        </row>
        <row r="9684">
          <cell r="S9684">
            <v>84242</v>
          </cell>
        </row>
        <row r="9685">
          <cell r="S9685">
            <v>1280006</v>
          </cell>
        </row>
        <row r="9686">
          <cell r="S9686">
            <v>1501970</v>
          </cell>
        </row>
        <row r="9687">
          <cell r="S9687">
            <v>315419</v>
          </cell>
          <cell r="BB9687" t="str">
            <v>Rød</v>
          </cell>
        </row>
        <row r="9688">
          <cell r="S9688">
            <v>1828931</v>
          </cell>
        </row>
        <row r="9689">
          <cell r="S9689">
            <v>707725</v>
          </cell>
        </row>
        <row r="9690">
          <cell r="S9690">
            <v>3502500</v>
          </cell>
        </row>
        <row r="9691">
          <cell r="S9691">
            <v>759881</v>
          </cell>
        </row>
        <row r="9692">
          <cell r="S9692">
            <v>1029481</v>
          </cell>
          <cell r="BB9692" t="str">
            <v>Rød</v>
          </cell>
        </row>
        <row r="9693">
          <cell r="S9693">
            <v>414826</v>
          </cell>
        </row>
        <row r="9694">
          <cell r="S9694">
            <v>456971</v>
          </cell>
        </row>
        <row r="9695">
          <cell r="S9695">
            <v>1722924</v>
          </cell>
          <cell r="BB9695" t="str">
            <v>Oransje</v>
          </cell>
        </row>
        <row r="9696">
          <cell r="S9696">
            <v>2417155</v>
          </cell>
        </row>
        <row r="9697">
          <cell r="S9697">
            <v>1505712</v>
          </cell>
        </row>
        <row r="9698">
          <cell r="S9698">
            <v>298307</v>
          </cell>
          <cell r="BB9698" t="str">
            <v>Oransje</v>
          </cell>
        </row>
        <row r="9699">
          <cell r="S9699">
            <v>106475</v>
          </cell>
        </row>
        <row r="9700">
          <cell r="S9700">
            <v>1696926</v>
          </cell>
        </row>
        <row r="9701">
          <cell r="S9701">
            <v>277881</v>
          </cell>
        </row>
        <row r="9702">
          <cell r="S9702">
            <v>3727500</v>
          </cell>
        </row>
        <row r="9703">
          <cell r="S9703">
            <v>1800000</v>
          </cell>
          <cell r="BB9703" t="str">
            <v>Rød</v>
          </cell>
        </row>
        <row r="9704">
          <cell r="S9704">
            <v>1185000</v>
          </cell>
        </row>
        <row r="9705">
          <cell r="S9705">
            <v>1169817</v>
          </cell>
        </row>
        <row r="9706">
          <cell r="S9706">
            <v>1383000</v>
          </cell>
        </row>
        <row r="9707">
          <cell r="S9707">
            <v>910608</v>
          </cell>
        </row>
        <row r="9708">
          <cell r="S9708">
            <v>1099769</v>
          </cell>
          <cell r="BB9708" t="str">
            <v>Rød</v>
          </cell>
        </row>
        <row r="9709">
          <cell r="S9709">
            <v>3165000</v>
          </cell>
        </row>
        <row r="9710">
          <cell r="S9710">
            <v>1465356.13</v>
          </cell>
        </row>
        <row r="9711">
          <cell r="S9711">
            <v>1470000</v>
          </cell>
          <cell r="BB9711" t="str">
            <v>Rød</v>
          </cell>
        </row>
        <row r="9712">
          <cell r="S9712">
            <v>3471885</v>
          </cell>
          <cell r="BB9712" t="str">
            <v>Oransje</v>
          </cell>
        </row>
        <row r="9713">
          <cell r="S9713">
            <v>484384</v>
          </cell>
          <cell r="BB9713" t="str">
            <v>Rød</v>
          </cell>
        </row>
        <row r="9714">
          <cell r="S9714">
            <v>4060000</v>
          </cell>
        </row>
        <row r="9715">
          <cell r="S9715">
            <v>2849223.31</v>
          </cell>
          <cell r="BB9715" t="str">
            <v>Oransje</v>
          </cell>
        </row>
        <row r="9716">
          <cell r="S9716">
            <v>3037500</v>
          </cell>
          <cell r="BB9716" t="str">
            <v>Oransje</v>
          </cell>
        </row>
        <row r="9717">
          <cell r="S9717">
            <v>283370</v>
          </cell>
        </row>
        <row r="9718">
          <cell r="S9718">
            <v>2602500</v>
          </cell>
        </row>
        <row r="9719">
          <cell r="S9719">
            <v>2003803</v>
          </cell>
        </row>
        <row r="9720">
          <cell r="S9720">
            <v>1546540</v>
          </cell>
        </row>
        <row r="9721">
          <cell r="S9721">
            <v>563728.29</v>
          </cell>
        </row>
        <row r="9722">
          <cell r="S9722">
            <v>1492500</v>
          </cell>
        </row>
        <row r="9723">
          <cell r="S9723">
            <v>870868</v>
          </cell>
        </row>
        <row r="9724">
          <cell r="S9724">
            <v>2805000</v>
          </cell>
        </row>
        <row r="9725">
          <cell r="S9725">
            <v>2426207</v>
          </cell>
          <cell r="BB9725" t="str">
            <v>Rød</v>
          </cell>
        </row>
        <row r="9726">
          <cell r="S9726">
            <v>904124</v>
          </cell>
        </row>
        <row r="9727">
          <cell r="S9727">
            <v>1643288</v>
          </cell>
        </row>
        <row r="9728">
          <cell r="S9728">
            <v>583571</v>
          </cell>
        </row>
        <row r="9729">
          <cell r="S9729">
            <v>1825701</v>
          </cell>
        </row>
        <row r="9730">
          <cell r="S9730">
            <v>1241939.4099999999</v>
          </cell>
        </row>
        <row r="9731">
          <cell r="S9731">
            <v>2506645</v>
          </cell>
        </row>
        <row r="9732">
          <cell r="S9732">
            <v>2263396</v>
          </cell>
        </row>
        <row r="9733">
          <cell r="S9733">
            <v>4338687</v>
          </cell>
        </row>
        <row r="9734">
          <cell r="S9734">
            <v>638137</v>
          </cell>
          <cell r="BB9734" t="str">
            <v>Oransje</v>
          </cell>
        </row>
        <row r="9735">
          <cell r="S9735">
            <v>2062500</v>
          </cell>
        </row>
        <row r="9736">
          <cell r="S9736">
            <v>323745</v>
          </cell>
        </row>
        <row r="9737">
          <cell r="S9737">
            <v>1241613</v>
          </cell>
        </row>
        <row r="9738">
          <cell r="S9738">
            <v>2005840</v>
          </cell>
        </row>
        <row r="9739">
          <cell r="S9739">
            <v>640397</v>
          </cell>
        </row>
        <row r="9740">
          <cell r="S9740">
            <v>600000</v>
          </cell>
        </row>
        <row r="9741">
          <cell r="S9741">
            <v>765545</v>
          </cell>
        </row>
        <row r="9742">
          <cell r="S9742">
            <v>1808917</v>
          </cell>
        </row>
        <row r="9743">
          <cell r="S9743">
            <v>1291201</v>
          </cell>
          <cell r="BB9743" t="str">
            <v>Rød</v>
          </cell>
        </row>
        <row r="9744">
          <cell r="S9744">
            <v>1365000</v>
          </cell>
        </row>
        <row r="9745">
          <cell r="S9745">
            <v>424002</v>
          </cell>
          <cell r="BB9745" t="str">
            <v>Rød</v>
          </cell>
        </row>
        <row r="9746">
          <cell r="S9746">
            <v>2367701</v>
          </cell>
          <cell r="BB9746" t="str">
            <v>Grønn</v>
          </cell>
        </row>
        <row r="9747">
          <cell r="S9747">
            <v>2538845</v>
          </cell>
        </row>
        <row r="9748">
          <cell r="S9748">
            <v>1672500</v>
          </cell>
          <cell r="BB9748" t="str">
            <v>Rød</v>
          </cell>
        </row>
        <row r="9749">
          <cell r="S9749">
            <v>4500000</v>
          </cell>
        </row>
        <row r="9750">
          <cell r="S9750">
            <v>1802218</v>
          </cell>
        </row>
        <row r="9751">
          <cell r="S9751">
            <v>1455000</v>
          </cell>
        </row>
        <row r="9752">
          <cell r="S9752">
            <v>444604</v>
          </cell>
        </row>
        <row r="9753">
          <cell r="S9753">
            <v>3183915</v>
          </cell>
        </row>
        <row r="9754">
          <cell r="S9754">
            <v>2031823</v>
          </cell>
          <cell r="BB9754" t="str">
            <v>Grønn</v>
          </cell>
        </row>
        <row r="9755">
          <cell r="S9755">
            <v>227332</v>
          </cell>
        </row>
        <row r="9756">
          <cell r="S9756">
            <v>2220000</v>
          </cell>
        </row>
        <row r="9757">
          <cell r="S9757">
            <v>180089</v>
          </cell>
        </row>
        <row r="9758">
          <cell r="S9758">
            <v>341154.82</v>
          </cell>
          <cell r="BB9758" t="str">
            <v>Rød</v>
          </cell>
        </row>
        <row r="9759">
          <cell r="S9759">
            <v>1000000</v>
          </cell>
        </row>
        <row r="9760">
          <cell r="S9760">
            <v>808622</v>
          </cell>
        </row>
        <row r="9761">
          <cell r="S9761">
            <v>1832702</v>
          </cell>
        </row>
        <row r="9762">
          <cell r="S9762">
            <v>800000</v>
          </cell>
          <cell r="BB9762" t="str">
            <v>Oransje</v>
          </cell>
        </row>
        <row r="9763">
          <cell r="S9763">
            <v>796728</v>
          </cell>
        </row>
        <row r="9764">
          <cell r="S9764">
            <v>729563</v>
          </cell>
          <cell r="BB9764" t="str">
            <v>Gul</v>
          </cell>
        </row>
        <row r="9765">
          <cell r="S9765">
            <v>2460805.39</v>
          </cell>
        </row>
        <row r="9766">
          <cell r="S9766">
            <v>2190000</v>
          </cell>
        </row>
        <row r="9767">
          <cell r="S9767">
            <v>1780000</v>
          </cell>
          <cell r="BB9767" t="str">
            <v>Rød</v>
          </cell>
        </row>
        <row r="9768">
          <cell r="S9768">
            <v>1810000</v>
          </cell>
        </row>
        <row r="9769">
          <cell r="S9769">
            <v>1799000</v>
          </cell>
        </row>
        <row r="9770">
          <cell r="S9770">
            <v>2384512</v>
          </cell>
        </row>
        <row r="9771">
          <cell r="S9771">
            <v>2422500</v>
          </cell>
        </row>
        <row r="9772">
          <cell r="S9772">
            <v>3307500</v>
          </cell>
        </row>
        <row r="9773">
          <cell r="S9773">
            <v>2962500</v>
          </cell>
          <cell r="BB9773" t="str">
            <v>Oransje</v>
          </cell>
        </row>
        <row r="9774">
          <cell r="S9774">
            <v>589533</v>
          </cell>
        </row>
        <row r="9775">
          <cell r="S9775">
            <v>3222388.88</v>
          </cell>
          <cell r="BB9775" t="str">
            <v>Oransje</v>
          </cell>
        </row>
        <row r="9776">
          <cell r="S9776">
            <v>2561321</v>
          </cell>
        </row>
        <row r="9777">
          <cell r="S9777">
            <v>877167.02</v>
          </cell>
          <cell r="BB9777" t="str">
            <v>Gul</v>
          </cell>
        </row>
        <row r="9778">
          <cell r="S9778">
            <v>1877869</v>
          </cell>
          <cell r="BB9778" t="str">
            <v>Oransje</v>
          </cell>
        </row>
        <row r="9779">
          <cell r="S9779">
            <v>3570000</v>
          </cell>
        </row>
        <row r="9780">
          <cell r="S9780">
            <v>615463</v>
          </cell>
        </row>
        <row r="9781">
          <cell r="S9781">
            <v>452923</v>
          </cell>
        </row>
        <row r="9782">
          <cell r="S9782">
            <v>1568851</v>
          </cell>
        </row>
        <row r="9783">
          <cell r="S9783">
            <v>2912792</v>
          </cell>
          <cell r="BB9783" t="str">
            <v>Gul</v>
          </cell>
        </row>
        <row r="9784">
          <cell r="S9784">
            <v>1119874</v>
          </cell>
        </row>
        <row r="9785">
          <cell r="S9785">
            <v>1973499.78</v>
          </cell>
          <cell r="BB9785" t="str">
            <v>Rød</v>
          </cell>
        </row>
        <row r="9786">
          <cell r="S9786">
            <v>341037</v>
          </cell>
        </row>
        <row r="9787">
          <cell r="S9787">
            <v>1882500</v>
          </cell>
          <cell r="BB9787" t="str">
            <v>Gul</v>
          </cell>
        </row>
        <row r="9788">
          <cell r="S9788">
            <v>2812500</v>
          </cell>
        </row>
        <row r="9789">
          <cell r="S9789">
            <v>888990.21</v>
          </cell>
        </row>
        <row r="9790">
          <cell r="S9790">
            <v>4468451</v>
          </cell>
          <cell r="BB9790" t="str">
            <v>Oransje</v>
          </cell>
        </row>
        <row r="9791">
          <cell r="S9791">
            <v>1852500</v>
          </cell>
          <cell r="BB9791" t="str">
            <v>Lys grønn</v>
          </cell>
        </row>
        <row r="9792">
          <cell r="S9792">
            <v>1254074</v>
          </cell>
        </row>
        <row r="9793">
          <cell r="S9793">
            <v>363578</v>
          </cell>
        </row>
        <row r="9794">
          <cell r="S9794">
            <v>3480000</v>
          </cell>
        </row>
        <row r="9795">
          <cell r="S9795">
            <v>1002379</v>
          </cell>
        </row>
        <row r="9796">
          <cell r="S9796">
            <v>2187211</v>
          </cell>
        </row>
        <row r="9797">
          <cell r="S9797">
            <v>577993</v>
          </cell>
        </row>
        <row r="9798">
          <cell r="S9798">
            <v>1222244.32</v>
          </cell>
          <cell r="BB9798" t="str">
            <v>Gul</v>
          </cell>
        </row>
        <row r="9799">
          <cell r="S9799">
            <v>2167500</v>
          </cell>
          <cell r="BB9799" t="str">
            <v>Oransje</v>
          </cell>
        </row>
        <row r="9800">
          <cell r="S9800">
            <v>1597500</v>
          </cell>
        </row>
        <row r="9801">
          <cell r="S9801">
            <v>1227758</v>
          </cell>
        </row>
        <row r="9802">
          <cell r="S9802">
            <v>1287153.68</v>
          </cell>
        </row>
        <row r="9803">
          <cell r="S9803">
            <v>569287</v>
          </cell>
        </row>
        <row r="9804">
          <cell r="S9804">
            <v>710308</v>
          </cell>
        </row>
        <row r="9805">
          <cell r="S9805">
            <v>3397500</v>
          </cell>
          <cell r="BB9805" t="str">
            <v>Oransje</v>
          </cell>
        </row>
        <row r="9806">
          <cell r="S9806">
            <v>631775</v>
          </cell>
        </row>
        <row r="9807">
          <cell r="S9807">
            <v>1133611</v>
          </cell>
          <cell r="BB9807" t="str">
            <v>Rød</v>
          </cell>
        </row>
        <row r="9808">
          <cell r="S9808">
            <v>1704305.82</v>
          </cell>
          <cell r="BB9808" t="str">
            <v>Lys grønn</v>
          </cell>
        </row>
        <row r="9809">
          <cell r="S9809">
            <v>1012500</v>
          </cell>
          <cell r="BB9809" t="str">
            <v>Rød</v>
          </cell>
        </row>
        <row r="9810">
          <cell r="S9810">
            <v>1060037</v>
          </cell>
        </row>
        <row r="9811">
          <cell r="S9811">
            <v>1882500</v>
          </cell>
          <cell r="BB9811" t="str">
            <v>Lys grønn</v>
          </cell>
        </row>
        <row r="9812">
          <cell r="S9812">
            <v>717636</v>
          </cell>
          <cell r="BB9812" t="str">
            <v>Gul</v>
          </cell>
        </row>
        <row r="9813">
          <cell r="S9813">
            <v>734267</v>
          </cell>
        </row>
        <row r="9814">
          <cell r="S9814">
            <v>345820</v>
          </cell>
        </row>
        <row r="9815">
          <cell r="S9815">
            <v>5232337</v>
          </cell>
        </row>
        <row r="9816">
          <cell r="S9816">
            <v>300000</v>
          </cell>
        </row>
        <row r="9817">
          <cell r="S9817">
            <v>1631299</v>
          </cell>
          <cell r="BB9817" t="str">
            <v>Oransje</v>
          </cell>
        </row>
        <row r="9818">
          <cell r="S9818">
            <v>1050796</v>
          </cell>
        </row>
        <row r="9819">
          <cell r="S9819">
            <v>1713004</v>
          </cell>
          <cell r="BB9819" t="str">
            <v>Rød</v>
          </cell>
        </row>
        <row r="9820">
          <cell r="S9820">
            <v>2077197.41</v>
          </cell>
          <cell r="BB9820" t="str">
            <v>Oransje</v>
          </cell>
        </row>
        <row r="9821">
          <cell r="S9821">
            <v>2196443</v>
          </cell>
          <cell r="BB9821" t="str">
            <v>Oransje</v>
          </cell>
        </row>
        <row r="9822">
          <cell r="S9822">
            <v>2362500</v>
          </cell>
        </row>
        <row r="9823">
          <cell r="S9823">
            <v>1830000</v>
          </cell>
        </row>
        <row r="9824">
          <cell r="S9824">
            <v>4126428</v>
          </cell>
        </row>
        <row r="9825">
          <cell r="S9825">
            <v>1569037</v>
          </cell>
        </row>
        <row r="9826">
          <cell r="S9826">
            <v>4448882</v>
          </cell>
        </row>
        <row r="9827">
          <cell r="S9827">
            <v>3669205</v>
          </cell>
          <cell r="BB9827" t="str">
            <v>Rød</v>
          </cell>
        </row>
        <row r="9828">
          <cell r="S9828">
            <v>3195000</v>
          </cell>
        </row>
        <row r="9829">
          <cell r="S9829">
            <v>1875000</v>
          </cell>
          <cell r="BB9829" t="str">
            <v>Rød</v>
          </cell>
        </row>
        <row r="9830">
          <cell r="S9830">
            <v>2964095</v>
          </cell>
        </row>
        <row r="9831">
          <cell r="S9831">
            <v>2396893</v>
          </cell>
          <cell r="BB9831" t="str">
            <v>Oransje</v>
          </cell>
        </row>
        <row r="9832">
          <cell r="S9832">
            <v>1577320</v>
          </cell>
        </row>
        <row r="9833">
          <cell r="S9833">
            <v>2457136.48</v>
          </cell>
          <cell r="BB9833" t="str">
            <v>Oransje</v>
          </cell>
        </row>
        <row r="9834">
          <cell r="S9834">
            <v>1181052</v>
          </cell>
        </row>
        <row r="9835">
          <cell r="S9835">
            <v>575689</v>
          </cell>
          <cell r="BB9835" t="str">
            <v>Gul</v>
          </cell>
        </row>
        <row r="9836">
          <cell r="S9836">
            <v>2055000</v>
          </cell>
          <cell r="BB9836" t="str">
            <v>Rød</v>
          </cell>
        </row>
        <row r="9837">
          <cell r="S9837">
            <v>1300000</v>
          </cell>
          <cell r="BB9837" t="str">
            <v>Grønn</v>
          </cell>
        </row>
        <row r="9838">
          <cell r="S9838">
            <v>1489720</v>
          </cell>
        </row>
        <row r="9839">
          <cell r="S9839">
            <v>2051917</v>
          </cell>
        </row>
        <row r="9840">
          <cell r="S9840">
            <v>1538519</v>
          </cell>
          <cell r="BB9840" t="str">
            <v>Rød</v>
          </cell>
        </row>
        <row r="9841">
          <cell r="S9841">
            <v>430855</v>
          </cell>
        </row>
        <row r="9842">
          <cell r="S9842">
            <v>1222732</v>
          </cell>
          <cell r="BB9842" t="str">
            <v>Rød</v>
          </cell>
        </row>
        <row r="9843">
          <cell r="S9843">
            <v>6033482.1900000004</v>
          </cell>
        </row>
        <row r="9844">
          <cell r="S9844">
            <v>500000</v>
          </cell>
        </row>
        <row r="9845">
          <cell r="S9845">
            <v>3148607</v>
          </cell>
        </row>
        <row r="9846">
          <cell r="S9846">
            <v>2400000</v>
          </cell>
        </row>
        <row r="9847">
          <cell r="S9847">
            <v>2212887</v>
          </cell>
        </row>
        <row r="9848">
          <cell r="S9848">
            <v>1710000</v>
          </cell>
        </row>
        <row r="9849">
          <cell r="S9849">
            <v>2267439</v>
          </cell>
          <cell r="BB9849" t="str">
            <v>Rød</v>
          </cell>
        </row>
        <row r="9850">
          <cell r="S9850">
            <v>1188014</v>
          </cell>
        </row>
        <row r="9851">
          <cell r="S9851">
            <v>1499591</v>
          </cell>
          <cell r="BB9851" t="str">
            <v>Rød</v>
          </cell>
        </row>
        <row r="9852">
          <cell r="S9852">
            <v>1249694.06</v>
          </cell>
        </row>
        <row r="9853">
          <cell r="S9853">
            <v>1338317</v>
          </cell>
        </row>
        <row r="9854">
          <cell r="S9854">
            <v>224822</v>
          </cell>
        </row>
        <row r="9855">
          <cell r="S9855">
            <v>1852500</v>
          </cell>
          <cell r="BB9855" t="str">
            <v>Rød</v>
          </cell>
        </row>
        <row r="9856">
          <cell r="S9856">
            <v>945588.94</v>
          </cell>
        </row>
        <row r="9857">
          <cell r="S9857">
            <v>1750581</v>
          </cell>
        </row>
        <row r="9858">
          <cell r="S9858">
            <v>372711</v>
          </cell>
        </row>
        <row r="9859">
          <cell r="S9859">
            <v>709853</v>
          </cell>
        </row>
        <row r="9860">
          <cell r="S9860">
            <v>1725497</v>
          </cell>
        </row>
        <row r="9861">
          <cell r="S9861">
            <v>1350000</v>
          </cell>
          <cell r="BB9861" t="str">
            <v>Rød</v>
          </cell>
        </row>
        <row r="9862">
          <cell r="S9862">
            <v>2265000</v>
          </cell>
        </row>
        <row r="9863">
          <cell r="S9863">
            <v>1747500</v>
          </cell>
          <cell r="BB9863" t="str">
            <v>Rød</v>
          </cell>
        </row>
        <row r="9864">
          <cell r="S9864">
            <v>1462500</v>
          </cell>
        </row>
        <row r="9865">
          <cell r="S9865">
            <v>1380000</v>
          </cell>
        </row>
        <row r="9866">
          <cell r="S9866">
            <v>945563</v>
          </cell>
        </row>
        <row r="9867">
          <cell r="S9867">
            <v>1211329</v>
          </cell>
        </row>
        <row r="9868">
          <cell r="S9868">
            <v>1672580</v>
          </cell>
        </row>
        <row r="9869">
          <cell r="S9869">
            <v>1325666</v>
          </cell>
        </row>
        <row r="9870">
          <cell r="S9870">
            <v>1374794</v>
          </cell>
        </row>
        <row r="9871">
          <cell r="S9871">
            <v>1846626.21</v>
          </cell>
          <cell r="BB9871" t="str">
            <v>Lys grønn</v>
          </cell>
        </row>
        <row r="9872">
          <cell r="S9872">
            <v>1387500</v>
          </cell>
        </row>
        <row r="9873">
          <cell r="S9873">
            <v>1397463</v>
          </cell>
        </row>
        <row r="9874">
          <cell r="S9874">
            <v>1957500</v>
          </cell>
          <cell r="BB9874" t="str">
            <v>Grønn</v>
          </cell>
        </row>
        <row r="9875">
          <cell r="S9875">
            <v>1583948</v>
          </cell>
        </row>
        <row r="9876">
          <cell r="S9876">
            <v>1375847</v>
          </cell>
        </row>
        <row r="9877">
          <cell r="S9877">
            <v>1452515</v>
          </cell>
        </row>
        <row r="9878">
          <cell r="S9878">
            <v>1246227</v>
          </cell>
        </row>
        <row r="9879">
          <cell r="S9879">
            <v>994903</v>
          </cell>
        </row>
        <row r="9880">
          <cell r="S9880">
            <v>2098765</v>
          </cell>
        </row>
        <row r="9881">
          <cell r="S9881">
            <v>1573953</v>
          </cell>
          <cell r="BB9881" t="str">
            <v>Oransje</v>
          </cell>
        </row>
        <row r="9882">
          <cell r="S9882">
            <v>1257636</v>
          </cell>
        </row>
        <row r="9883">
          <cell r="S9883">
            <v>1204939</v>
          </cell>
        </row>
        <row r="9884">
          <cell r="S9884">
            <v>2842275</v>
          </cell>
        </row>
        <row r="9885">
          <cell r="S9885">
            <v>1354814</v>
          </cell>
        </row>
        <row r="9886">
          <cell r="S9886">
            <v>1605887.64</v>
          </cell>
          <cell r="BB9886" t="str">
            <v>Rød</v>
          </cell>
        </row>
        <row r="9887">
          <cell r="S9887">
            <v>550000</v>
          </cell>
        </row>
        <row r="9888">
          <cell r="S9888">
            <v>1642500</v>
          </cell>
        </row>
        <row r="9889">
          <cell r="S9889">
            <v>1672500</v>
          </cell>
          <cell r="BB9889" t="str">
            <v>Rød</v>
          </cell>
        </row>
        <row r="9890">
          <cell r="S9890">
            <v>127407</v>
          </cell>
        </row>
        <row r="9891">
          <cell r="S9891">
            <v>1691511</v>
          </cell>
        </row>
        <row r="9892">
          <cell r="S9892">
            <v>1379731</v>
          </cell>
        </row>
        <row r="9893">
          <cell r="S9893">
            <v>2186747</v>
          </cell>
        </row>
        <row r="9894">
          <cell r="S9894">
            <v>2120012</v>
          </cell>
        </row>
        <row r="9895">
          <cell r="S9895">
            <v>3065027.3</v>
          </cell>
        </row>
        <row r="9896">
          <cell r="S9896">
            <v>3055105</v>
          </cell>
          <cell r="BB9896" t="str">
            <v>Oransje</v>
          </cell>
        </row>
        <row r="9897">
          <cell r="S9897">
            <v>1530029.99</v>
          </cell>
        </row>
        <row r="9898">
          <cell r="S9898">
            <v>1763411</v>
          </cell>
        </row>
        <row r="9899">
          <cell r="S9899">
            <v>1329410</v>
          </cell>
        </row>
        <row r="9900">
          <cell r="S9900">
            <v>756566</v>
          </cell>
        </row>
        <row r="9901">
          <cell r="S9901">
            <v>1206568</v>
          </cell>
        </row>
        <row r="9902">
          <cell r="S9902">
            <v>2754391</v>
          </cell>
          <cell r="BB9902" t="str">
            <v>Oransje</v>
          </cell>
        </row>
        <row r="9903">
          <cell r="S9903">
            <v>972023</v>
          </cell>
        </row>
        <row r="9904">
          <cell r="S9904">
            <v>1712653.15</v>
          </cell>
          <cell r="BB9904" t="str">
            <v>Gul</v>
          </cell>
        </row>
        <row r="9905">
          <cell r="S9905">
            <v>1877612</v>
          </cell>
          <cell r="BB9905" t="str">
            <v>Oransje</v>
          </cell>
        </row>
        <row r="9906">
          <cell r="S9906">
            <v>280443</v>
          </cell>
          <cell r="BB9906" t="str">
            <v>Oransje</v>
          </cell>
        </row>
        <row r="9907">
          <cell r="S9907">
            <v>1397212</v>
          </cell>
        </row>
        <row r="9908">
          <cell r="S9908">
            <v>1500000</v>
          </cell>
        </row>
        <row r="9909">
          <cell r="S9909">
            <v>325000</v>
          </cell>
        </row>
        <row r="9910">
          <cell r="S9910">
            <v>2444156</v>
          </cell>
        </row>
        <row r="9911">
          <cell r="S9911">
            <v>1426813</v>
          </cell>
          <cell r="BB9911" t="str">
            <v>Rød</v>
          </cell>
        </row>
        <row r="9912">
          <cell r="S9912">
            <v>2952321</v>
          </cell>
        </row>
        <row r="9913">
          <cell r="S9913">
            <v>398784</v>
          </cell>
          <cell r="BB9913" t="str">
            <v>Rød</v>
          </cell>
        </row>
        <row r="9914">
          <cell r="S9914">
            <v>282888</v>
          </cell>
        </row>
        <row r="9915">
          <cell r="S9915">
            <v>3570000</v>
          </cell>
        </row>
        <row r="9916">
          <cell r="S9916">
            <v>796695</v>
          </cell>
        </row>
        <row r="9917">
          <cell r="S9917">
            <v>1774276</v>
          </cell>
          <cell r="BB9917" t="str">
            <v>Rød</v>
          </cell>
        </row>
        <row r="9918">
          <cell r="S9918">
            <v>785738</v>
          </cell>
        </row>
        <row r="9919">
          <cell r="S9919">
            <v>305863</v>
          </cell>
        </row>
        <row r="9920">
          <cell r="S9920">
            <v>1574431</v>
          </cell>
        </row>
        <row r="9921">
          <cell r="S9921">
            <v>30635</v>
          </cell>
        </row>
        <row r="9922">
          <cell r="S9922">
            <v>381204</v>
          </cell>
        </row>
        <row r="9923">
          <cell r="S9923">
            <v>766357</v>
          </cell>
        </row>
        <row r="9924">
          <cell r="S9924">
            <v>415073</v>
          </cell>
        </row>
        <row r="9925">
          <cell r="S9925">
            <v>1492500</v>
          </cell>
        </row>
        <row r="9926">
          <cell r="S9926">
            <v>2542786.7599999998</v>
          </cell>
        </row>
        <row r="9927">
          <cell r="S9927">
            <v>1256369</v>
          </cell>
        </row>
        <row r="9928">
          <cell r="S9928">
            <v>3420513</v>
          </cell>
        </row>
        <row r="9929">
          <cell r="S9929">
            <v>1668956</v>
          </cell>
        </row>
        <row r="9930">
          <cell r="S9930">
            <v>856653</v>
          </cell>
          <cell r="BB9930" t="str">
            <v>Oransje</v>
          </cell>
        </row>
        <row r="9931">
          <cell r="S9931">
            <v>1833359</v>
          </cell>
        </row>
        <row r="9932">
          <cell r="S9932">
            <v>1650000</v>
          </cell>
        </row>
        <row r="9933">
          <cell r="S9933">
            <v>800000</v>
          </cell>
        </row>
        <row r="9934">
          <cell r="S9934">
            <v>1710256.8</v>
          </cell>
        </row>
        <row r="9935">
          <cell r="S9935">
            <v>1866192</v>
          </cell>
          <cell r="BB9935" t="str">
            <v>Oransje</v>
          </cell>
        </row>
        <row r="9936">
          <cell r="S9936">
            <v>1761591</v>
          </cell>
        </row>
        <row r="9937">
          <cell r="S9937">
            <v>933600</v>
          </cell>
        </row>
        <row r="9938">
          <cell r="S9938">
            <v>695311</v>
          </cell>
        </row>
        <row r="9939">
          <cell r="S9939">
            <v>870443</v>
          </cell>
        </row>
        <row r="9940">
          <cell r="S9940">
            <v>1090495</v>
          </cell>
        </row>
        <row r="9941">
          <cell r="S9941">
            <v>3487486.95</v>
          </cell>
        </row>
        <row r="9942">
          <cell r="S9942">
            <v>422132</v>
          </cell>
        </row>
        <row r="9943">
          <cell r="S9943">
            <v>3326000</v>
          </cell>
        </row>
        <row r="9944">
          <cell r="S9944">
            <v>622731</v>
          </cell>
          <cell r="BB9944" t="str">
            <v>Rød</v>
          </cell>
        </row>
        <row r="9945">
          <cell r="S9945">
            <v>300000</v>
          </cell>
        </row>
        <row r="9946">
          <cell r="S9946">
            <v>2499689</v>
          </cell>
        </row>
        <row r="9947">
          <cell r="S9947">
            <v>910536</v>
          </cell>
        </row>
        <row r="9948">
          <cell r="S9948">
            <v>2658226</v>
          </cell>
        </row>
        <row r="9949">
          <cell r="S9949">
            <v>3508393.08</v>
          </cell>
        </row>
        <row r="9950">
          <cell r="S9950">
            <v>1476874</v>
          </cell>
        </row>
        <row r="9951">
          <cell r="S9951">
            <v>1100000</v>
          </cell>
        </row>
        <row r="9952">
          <cell r="S9952">
            <v>1080269</v>
          </cell>
        </row>
        <row r="9953">
          <cell r="S9953">
            <v>995000</v>
          </cell>
        </row>
        <row r="9954">
          <cell r="S9954">
            <v>339669</v>
          </cell>
        </row>
        <row r="9955">
          <cell r="S9955">
            <v>6242042.5899999999</v>
          </cell>
          <cell r="BB9955" t="str">
            <v>Gul</v>
          </cell>
        </row>
        <row r="9956">
          <cell r="S9956">
            <v>905171</v>
          </cell>
        </row>
        <row r="9957">
          <cell r="S9957">
            <v>334690</v>
          </cell>
        </row>
        <row r="9958">
          <cell r="S9958">
            <v>2575387</v>
          </cell>
        </row>
        <row r="9959">
          <cell r="S9959">
            <v>5250000</v>
          </cell>
        </row>
        <row r="9960">
          <cell r="S9960">
            <v>1686254</v>
          </cell>
        </row>
        <row r="9961">
          <cell r="S9961">
            <v>2027879</v>
          </cell>
        </row>
        <row r="9962">
          <cell r="S9962">
            <v>701626</v>
          </cell>
        </row>
        <row r="9963">
          <cell r="S9963">
            <v>640430</v>
          </cell>
        </row>
        <row r="9964">
          <cell r="S9964">
            <v>137626</v>
          </cell>
        </row>
        <row r="9965">
          <cell r="S9965">
            <v>5029699</v>
          </cell>
        </row>
        <row r="9966">
          <cell r="S9966">
            <v>1727781</v>
          </cell>
        </row>
        <row r="9967">
          <cell r="S9967">
            <v>1471585</v>
          </cell>
        </row>
        <row r="9968">
          <cell r="S9968">
            <v>1200000</v>
          </cell>
        </row>
        <row r="9969">
          <cell r="S9969">
            <v>750000</v>
          </cell>
        </row>
        <row r="9970">
          <cell r="S9970">
            <v>1004118</v>
          </cell>
        </row>
        <row r="9971">
          <cell r="S9971">
            <v>1145413</v>
          </cell>
        </row>
        <row r="9972">
          <cell r="S9972">
            <v>2225836</v>
          </cell>
        </row>
        <row r="9973">
          <cell r="S9973">
            <v>492320</v>
          </cell>
        </row>
        <row r="9974">
          <cell r="S9974">
            <v>1259500</v>
          </cell>
        </row>
        <row r="9975">
          <cell r="S9975">
            <v>795785</v>
          </cell>
        </row>
        <row r="9976">
          <cell r="S9976">
            <v>1703497.29</v>
          </cell>
        </row>
        <row r="9977">
          <cell r="S9977">
            <v>197439.43</v>
          </cell>
          <cell r="BB9977" t="str">
            <v>Lys grønn</v>
          </cell>
        </row>
        <row r="9978">
          <cell r="S9978">
            <v>538933</v>
          </cell>
        </row>
        <row r="9979">
          <cell r="S9979">
            <v>933845</v>
          </cell>
        </row>
        <row r="9980">
          <cell r="S9980">
            <v>2200184</v>
          </cell>
        </row>
        <row r="9981">
          <cell r="S9981">
            <v>1034861</v>
          </cell>
        </row>
        <row r="9982">
          <cell r="S9982">
            <v>2429677</v>
          </cell>
        </row>
        <row r="9983">
          <cell r="S9983">
            <v>1809037</v>
          </cell>
          <cell r="BB9983" t="str">
            <v>Lys grønn</v>
          </cell>
        </row>
        <row r="9984">
          <cell r="S9984">
            <v>524816</v>
          </cell>
        </row>
        <row r="9985">
          <cell r="S9985">
            <v>828761</v>
          </cell>
        </row>
        <row r="9986">
          <cell r="S9986">
            <v>549944</v>
          </cell>
        </row>
        <row r="9987">
          <cell r="S9987">
            <v>3417826</v>
          </cell>
        </row>
        <row r="9988">
          <cell r="S9988">
            <v>-224.11</v>
          </cell>
        </row>
        <row r="9989">
          <cell r="S9989">
            <v>2317500</v>
          </cell>
          <cell r="BB9989" t="str">
            <v>Oransje</v>
          </cell>
        </row>
        <row r="9990">
          <cell r="S9990">
            <v>158620</v>
          </cell>
        </row>
        <row r="9991">
          <cell r="S9991">
            <v>2475193</v>
          </cell>
        </row>
        <row r="9992">
          <cell r="S9992">
            <v>1683134.25</v>
          </cell>
          <cell r="BB9992" t="str">
            <v>Oransje</v>
          </cell>
        </row>
        <row r="9993">
          <cell r="S9993">
            <v>2023977</v>
          </cell>
        </row>
        <row r="9994">
          <cell r="S9994">
            <v>1126356</v>
          </cell>
        </row>
        <row r="9995">
          <cell r="S9995">
            <v>952543</v>
          </cell>
        </row>
        <row r="9996">
          <cell r="S9996">
            <v>1452376</v>
          </cell>
        </row>
        <row r="9997">
          <cell r="S9997">
            <v>243890</v>
          </cell>
        </row>
        <row r="9998">
          <cell r="S9998">
            <v>700000</v>
          </cell>
        </row>
        <row r="9999">
          <cell r="S9999">
            <v>1067793</v>
          </cell>
        </row>
        <row r="10000">
          <cell r="S10000">
            <v>6568024</v>
          </cell>
          <cell r="BB10000" t="str">
            <v>Oransje</v>
          </cell>
        </row>
        <row r="10001">
          <cell r="S10001">
            <v>1291244</v>
          </cell>
        </row>
        <row r="10002">
          <cell r="S10002">
            <v>424217</v>
          </cell>
        </row>
        <row r="10003">
          <cell r="S10003">
            <v>2500000</v>
          </cell>
        </row>
        <row r="10004">
          <cell r="S10004">
            <v>2428576.21</v>
          </cell>
        </row>
        <row r="10005">
          <cell r="S10005">
            <v>3840000</v>
          </cell>
        </row>
        <row r="10006">
          <cell r="S10006">
            <v>803457</v>
          </cell>
        </row>
        <row r="10007">
          <cell r="S10007">
            <v>1914139.3</v>
          </cell>
        </row>
        <row r="10008">
          <cell r="S10008">
            <v>407599</v>
          </cell>
        </row>
        <row r="10009">
          <cell r="S10009">
            <v>5362500</v>
          </cell>
        </row>
        <row r="10010">
          <cell r="S10010">
            <v>1757205</v>
          </cell>
          <cell r="BB10010" t="str">
            <v>Rød</v>
          </cell>
        </row>
        <row r="10011">
          <cell r="S10011">
            <v>1657086</v>
          </cell>
        </row>
        <row r="10012">
          <cell r="S10012">
            <v>1084002</v>
          </cell>
          <cell r="BB10012" t="str">
            <v>Rød</v>
          </cell>
        </row>
        <row r="10013">
          <cell r="S10013">
            <v>2454797</v>
          </cell>
        </row>
        <row r="10014">
          <cell r="S10014">
            <v>979406</v>
          </cell>
        </row>
        <row r="10015">
          <cell r="S10015">
            <v>3157500</v>
          </cell>
        </row>
        <row r="10016">
          <cell r="S10016">
            <v>839908.21</v>
          </cell>
        </row>
        <row r="10017">
          <cell r="S10017">
            <v>1553313</v>
          </cell>
          <cell r="BB10017" t="str">
            <v>Rød</v>
          </cell>
        </row>
        <row r="10018">
          <cell r="S10018">
            <v>3780000</v>
          </cell>
        </row>
        <row r="10019">
          <cell r="S10019">
            <v>790213</v>
          </cell>
        </row>
        <row r="10020">
          <cell r="S10020">
            <v>312230</v>
          </cell>
        </row>
        <row r="10021">
          <cell r="S10021">
            <v>81251</v>
          </cell>
        </row>
        <row r="10022">
          <cell r="S10022">
            <v>1680803.47</v>
          </cell>
        </row>
        <row r="10023">
          <cell r="S10023">
            <v>1534592</v>
          </cell>
        </row>
        <row r="10024">
          <cell r="S10024">
            <v>964880</v>
          </cell>
        </row>
        <row r="10025">
          <cell r="S10025">
            <v>1471265</v>
          </cell>
        </row>
        <row r="10026">
          <cell r="S10026">
            <v>1679468.4</v>
          </cell>
        </row>
        <row r="10027">
          <cell r="S10027">
            <v>1516126</v>
          </cell>
        </row>
        <row r="10028">
          <cell r="S10028">
            <v>2042831</v>
          </cell>
          <cell r="BB10028" t="str">
            <v>Rød</v>
          </cell>
        </row>
        <row r="10029">
          <cell r="S10029">
            <v>2213906</v>
          </cell>
        </row>
        <row r="10030">
          <cell r="S10030">
            <v>1344245</v>
          </cell>
        </row>
        <row r="10031">
          <cell r="S10031">
            <v>2202274</v>
          </cell>
        </row>
        <row r="10032">
          <cell r="S10032">
            <v>1521303</v>
          </cell>
        </row>
        <row r="10033">
          <cell r="S10033">
            <v>1287098</v>
          </cell>
        </row>
        <row r="10034">
          <cell r="S10034">
            <v>1307008</v>
          </cell>
        </row>
        <row r="10035">
          <cell r="S10035">
            <v>412500</v>
          </cell>
        </row>
        <row r="10036">
          <cell r="S10036">
            <v>753567</v>
          </cell>
        </row>
        <row r="10037">
          <cell r="S10037">
            <v>184566</v>
          </cell>
        </row>
        <row r="10038">
          <cell r="S10038">
            <v>622087</v>
          </cell>
          <cell r="BB10038" t="str">
            <v>Lys grønn</v>
          </cell>
        </row>
        <row r="10039">
          <cell r="S10039">
            <v>2532478</v>
          </cell>
        </row>
        <row r="10040">
          <cell r="S10040">
            <v>125183</v>
          </cell>
        </row>
        <row r="10041">
          <cell r="S10041">
            <v>234015</v>
          </cell>
        </row>
        <row r="10042">
          <cell r="S10042">
            <v>1678321</v>
          </cell>
        </row>
        <row r="10043">
          <cell r="S10043">
            <v>1620000</v>
          </cell>
        </row>
        <row r="10044">
          <cell r="S10044">
            <v>1452650</v>
          </cell>
        </row>
        <row r="10045">
          <cell r="S10045">
            <v>2856931.91</v>
          </cell>
        </row>
        <row r="10046">
          <cell r="S10046">
            <v>155307</v>
          </cell>
        </row>
        <row r="10047">
          <cell r="S10047">
            <v>1087765</v>
          </cell>
        </row>
        <row r="10048">
          <cell r="S10048">
            <v>1716498</v>
          </cell>
        </row>
        <row r="10049">
          <cell r="S10049">
            <v>1132742</v>
          </cell>
        </row>
        <row r="10050">
          <cell r="S10050">
            <v>589281.1</v>
          </cell>
        </row>
        <row r="10051">
          <cell r="S10051">
            <v>490822</v>
          </cell>
          <cell r="BB10051" t="str">
            <v>Rød</v>
          </cell>
        </row>
        <row r="10052">
          <cell r="S10052">
            <v>1961390</v>
          </cell>
          <cell r="BB10052" t="str">
            <v>Rød</v>
          </cell>
        </row>
        <row r="10053">
          <cell r="S10053">
            <v>602899</v>
          </cell>
        </row>
        <row r="10054">
          <cell r="S10054">
            <v>652243</v>
          </cell>
          <cell r="BB10054" t="str">
            <v>Rød</v>
          </cell>
        </row>
        <row r="10055">
          <cell r="S10055">
            <v>1792500</v>
          </cell>
        </row>
        <row r="10056">
          <cell r="S10056">
            <v>3633868</v>
          </cell>
        </row>
        <row r="10057">
          <cell r="S10057">
            <v>141393</v>
          </cell>
        </row>
        <row r="10058">
          <cell r="S10058">
            <v>1860099</v>
          </cell>
        </row>
        <row r="10059">
          <cell r="S10059">
            <v>2880000</v>
          </cell>
          <cell r="BB10059" t="str">
            <v>Oransje</v>
          </cell>
        </row>
        <row r="10060">
          <cell r="S10060">
            <v>1715731</v>
          </cell>
        </row>
        <row r="10061">
          <cell r="S10061">
            <v>1657500</v>
          </cell>
        </row>
        <row r="10062">
          <cell r="S10062">
            <v>1000000</v>
          </cell>
        </row>
        <row r="10063">
          <cell r="S10063">
            <v>854803</v>
          </cell>
        </row>
        <row r="10064">
          <cell r="S10064">
            <v>849424.99</v>
          </cell>
        </row>
        <row r="10065">
          <cell r="S10065">
            <v>2009539</v>
          </cell>
        </row>
        <row r="10066">
          <cell r="S10066">
            <v>1501467</v>
          </cell>
          <cell r="BB10066" t="str">
            <v>Rød</v>
          </cell>
        </row>
        <row r="10067">
          <cell r="S10067">
            <v>1134107</v>
          </cell>
        </row>
        <row r="10068">
          <cell r="S10068">
            <v>2206134</v>
          </cell>
        </row>
        <row r="10069">
          <cell r="S10069">
            <v>311440</v>
          </cell>
        </row>
        <row r="10070">
          <cell r="S10070">
            <v>3696328</v>
          </cell>
          <cell r="BB10070" t="str">
            <v>Gul</v>
          </cell>
        </row>
        <row r="10071">
          <cell r="S10071">
            <v>2028035</v>
          </cell>
          <cell r="BB10071" t="str">
            <v>Lys grønn</v>
          </cell>
        </row>
        <row r="10072">
          <cell r="S10072">
            <v>1729415</v>
          </cell>
        </row>
        <row r="10073">
          <cell r="S10073">
            <v>1408125</v>
          </cell>
        </row>
        <row r="10074">
          <cell r="S10074">
            <v>1698560</v>
          </cell>
        </row>
        <row r="10075">
          <cell r="S10075">
            <v>2085558</v>
          </cell>
        </row>
        <row r="10076">
          <cell r="S10076">
            <v>3141292.51</v>
          </cell>
        </row>
        <row r="10077">
          <cell r="S10077">
            <v>1805041</v>
          </cell>
        </row>
        <row r="10078">
          <cell r="S10078">
            <v>942360</v>
          </cell>
        </row>
        <row r="10079">
          <cell r="S10079">
            <v>369437</v>
          </cell>
        </row>
        <row r="10080">
          <cell r="S10080">
            <v>784891</v>
          </cell>
        </row>
        <row r="10081">
          <cell r="S10081">
            <v>1590000</v>
          </cell>
        </row>
        <row r="10082">
          <cell r="S10082">
            <v>1007022</v>
          </cell>
        </row>
        <row r="10083">
          <cell r="S10083">
            <v>1575000</v>
          </cell>
        </row>
        <row r="10084">
          <cell r="S10084">
            <v>1201684</v>
          </cell>
        </row>
        <row r="10085">
          <cell r="S10085">
            <v>1462500</v>
          </cell>
        </row>
        <row r="10086">
          <cell r="S10086">
            <v>946968</v>
          </cell>
        </row>
        <row r="10087">
          <cell r="S10087">
            <v>3900014</v>
          </cell>
        </row>
        <row r="10088">
          <cell r="S10088">
            <v>1468945</v>
          </cell>
        </row>
        <row r="10089">
          <cell r="S10089">
            <v>235244</v>
          </cell>
        </row>
        <row r="10090">
          <cell r="S10090">
            <v>308771</v>
          </cell>
        </row>
        <row r="10091">
          <cell r="S10091">
            <v>3286976</v>
          </cell>
        </row>
        <row r="10092">
          <cell r="S10092">
            <v>1923146.67</v>
          </cell>
          <cell r="BB10092" t="str">
            <v>Oransje</v>
          </cell>
        </row>
        <row r="10093">
          <cell r="S10093">
            <v>2205549</v>
          </cell>
          <cell r="BB10093" t="str">
            <v>Oransje</v>
          </cell>
        </row>
        <row r="10094">
          <cell r="S10094">
            <v>455348.05</v>
          </cell>
        </row>
        <row r="10095">
          <cell r="S10095">
            <v>1837500</v>
          </cell>
        </row>
        <row r="10096">
          <cell r="S10096">
            <v>330000</v>
          </cell>
        </row>
        <row r="10097">
          <cell r="S10097">
            <v>1462828</v>
          </cell>
        </row>
        <row r="10098">
          <cell r="S10098">
            <v>1492848</v>
          </cell>
          <cell r="BB10098" t="str">
            <v>Oransje</v>
          </cell>
        </row>
        <row r="10099">
          <cell r="S10099">
            <v>2190580</v>
          </cell>
        </row>
        <row r="10100">
          <cell r="S10100">
            <v>375000</v>
          </cell>
        </row>
        <row r="10101">
          <cell r="S10101">
            <v>2418750</v>
          </cell>
        </row>
        <row r="10102">
          <cell r="S10102">
            <v>964631</v>
          </cell>
        </row>
        <row r="10103">
          <cell r="S10103">
            <v>1629364.13</v>
          </cell>
          <cell r="BB10103" t="str">
            <v>Rød</v>
          </cell>
        </row>
        <row r="10104">
          <cell r="S10104">
            <v>3225000</v>
          </cell>
        </row>
        <row r="10105">
          <cell r="S10105">
            <v>979906</v>
          </cell>
          <cell r="BB10105" t="str">
            <v>Oransje</v>
          </cell>
        </row>
        <row r="10106">
          <cell r="S10106">
            <v>1740000</v>
          </cell>
          <cell r="BB10106" t="str">
            <v>Lys grønn</v>
          </cell>
        </row>
        <row r="10107">
          <cell r="S10107">
            <v>880108</v>
          </cell>
        </row>
        <row r="10108">
          <cell r="S10108">
            <v>3692159</v>
          </cell>
        </row>
        <row r="10109">
          <cell r="S10109">
            <v>2551996.7200000002</v>
          </cell>
        </row>
        <row r="10110">
          <cell r="S10110">
            <v>1088287</v>
          </cell>
        </row>
        <row r="10111">
          <cell r="S10111">
            <v>2343750</v>
          </cell>
          <cell r="BB10111" t="str">
            <v>Gul</v>
          </cell>
        </row>
        <row r="10112">
          <cell r="S10112">
            <v>865703</v>
          </cell>
        </row>
        <row r="10113">
          <cell r="S10113">
            <v>357255</v>
          </cell>
        </row>
        <row r="10114">
          <cell r="S10114">
            <v>1527774</v>
          </cell>
        </row>
        <row r="10115">
          <cell r="S10115">
            <v>914437</v>
          </cell>
          <cell r="BB10115" t="str">
            <v>Oransje</v>
          </cell>
        </row>
        <row r="10116">
          <cell r="S10116">
            <v>994976.28</v>
          </cell>
          <cell r="BB10116" t="str">
            <v>Lys grønn</v>
          </cell>
        </row>
        <row r="10117">
          <cell r="S10117">
            <v>1207253</v>
          </cell>
        </row>
        <row r="10118">
          <cell r="S10118">
            <v>1432532</v>
          </cell>
        </row>
        <row r="10119">
          <cell r="S10119">
            <v>1321305</v>
          </cell>
        </row>
        <row r="10120">
          <cell r="S10120">
            <v>1941139</v>
          </cell>
        </row>
        <row r="10121">
          <cell r="S10121">
            <v>753199</v>
          </cell>
        </row>
        <row r="10122">
          <cell r="S10122">
            <v>848161</v>
          </cell>
          <cell r="BB10122" t="str">
            <v>Oransje</v>
          </cell>
        </row>
        <row r="10123">
          <cell r="S10123">
            <v>1790904</v>
          </cell>
          <cell r="BB10123" t="str">
            <v>Rød</v>
          </cell>
        </row>
        <row r="10124">
          <cell r="S10124">
            <v>2846277</v>
          </cell>
        </row>
        <row r="10125">
          <cell r="S10125">
            <v>4725000</v>
          </cell>
        </row>
        <row r="10126">
          <cell r="S10126">
            <v>4000000</v>
          </cell>
          <cell r="BB10126" t="str">
            <v>Gul</v>
          </cell>
        </row>
        <row r="10127">
          <cell r="S10127">
            <v>559510</v>
          </cell>
        </row>
        <row r="10128">
          <cell r="S10128">
            <v>1380067</v>
          </cell>
          <cell r="BB10128" t="str">
            <v>Oransje</v>
          </cell>
        </row>
        <row r="10129">
          <cell r="S10129">
            <v>3014084</v>
          </cell>
          <cell r="BB10129" t="str">
            <v>Lys grønn</v>
          </cell>
        </row>
        <row r="10130">
          <cell r="S10130">
            <v>495884.62</v>
          </cell>
        </row>
        <row r="10131">
          <cell r="S10131">
            <v>1198505</v>
          </cell>
        </row>
        <row r="10132">
          <cell r="S10132">
            <v>1600111</v>
          </cell>
        </row>
        <row r="10133">
          <cell r="S10133">
            <v>509902</v>
          </cell>
        </row>
        <row r="10134">
          <cell r="S10134">
            <v>191565</v>
          </cell>
        </row>
        <row r="10135">
          <cell r="S10135">
            <v>1903154.85</v>
          </cell>
          <cell r="BB10135" t="str">
            <v>Oransje</v>
          </cell>
        </row>
        <row r="10136">
          <cell r="S10136">
            <v>307689</v>
          </cell>
        </row>
        <row r="10137">
          <cell r="S10137">
            <v>2136478</v>
          </cell>
          <cell r="BB10137" t="str">
            <v>Oransje</v>
          </cell>
        </row>
        <row r="10138">
          <cell r="S10138">
            <v>382905.7</v>
          </cell>
        </row>
        <row r="10139">
          <cell r="S10139">
            <v>1800000</v>
          </cell>
        </row>
        <row r="10140">
          <cell r="S10140">
            <v>1269888</v>
          </cell>
        </row>
        <row r="10141">
          <cell r="S10141">
            <v>1706025</v>
          </cell>
        </row>
        <row r="10142">
          <cell r="S10142">
            <v>2016669</v>
          </cell>
          <cell r="BB10142" t="str">
            <v>Rød</v>
          </cell>
        </row>
        <row r="10143">
          <cell r="S10143">
            <v>198089</v>
          </cell>
        </row>
        <row r="10144">
          <cell r="S10144">
            <v>1695181</v>
          </cell>
          <cell r="BB10144" t="str">
            <v>Oransje</v>
          </cell>
        </row>
        <row r="10145">
          <cell r="S10145">
            <v>1690243.68</v>
          </cell>
        </row>
        <row r="10146">
          <cell r="S10146">
            <v>697496</v>
          </cell>
        </row>
        <row r="10147">
          <cell r="S10147">
            <v>1652942</v>
          </cell>
        </row>
        <row r="10148">
          <cell r="S10148">
            <v>1183878</v>
          </cell>
        </row>
        <row r="10149">
          <cell r="S10149">
            <v>1313331</v>
          </cell>
        </row>
        <row r="10150">
          <cell r="S10150">
            <v>2588840.75</v>
          </cell>
        </row>
        <row r="10151">
          <cell r="S10151">
            <v>673444</v>
          </cell>
        </row>
        <row r="10152">
          <cell r="S10152">
            <v>2675336</v>
          </cell>
        </row>
        <row r="10153">
          <cell r="S10153">
            <v>902729</v>
          </cell>
        </row>
        <row r="10154">
          <cell r="S10154">
            <v>291052.98</v>
          </cell>
        </row>
        <row r="10155">
          <cell r="S10155">
            <v>400482</v>
          </cell>
          <cell r="BB10155" t="str">
            <v>Rød</v>
          </cell>
        </row>
        <row r="10156">
          <cell r="S10156">
            <v>805656</v>
          </cell>
        </row>
        <row r="10157">
          <cell r="S10157">
            <v>2613004</v>
          </cell>
        </row>
        <row r="10158">
          <cell r="S10158">
            <v>1284168</v>
          </cell>
        </row>
        <row r="10159">
          <cell r="S10159">
            <v>2012370.99</v>
          </cell>
        </row>
        <row r="10160">
          <cell r="S10160">
            <v>1181472</v>
          </cell>
        </row>
        <row r="10161">
          <cell r="S10161">
            <v>1076698</v>
          </cell>
        </row>
        <row r="10162">
          <cell r="S10162">
            <v>1758277</v>
          </cell>
          <cell r="BB10162" t="str">
            <v>Rød</v>
          </cell>
        </row>
        <row r="10163">
          <cell r="S10163">
            <v>2592021</v>
          </cell>
        </row>
        <row r="10164">
          <cell r="S10164">
            <v>2052025</v>
          </cell>
        </row>
        <row r="10165">
          <cell r="S10165">
            <v>216980</v>
          </cell>
        </row>
        <row r="10166">
          <cell r="S10166">
            <v>3241016</v>
          </cell>
        </row>
        <row r="10167">
          <cell r="S10167">
            <v>449261</v>
          </cell>
          <cell r="BB10167" t="str">
            <v>Rød</v>
          </cell>
        </row>
        <row r="10168">
          <cell r="S10168">
            <v>751493</v>
          </cell>
        </row>
        <row r="10169">
          <cell r="S10169">
            <v>673507</v>
          </cell>
        </row>
        <row r="10170">
          <cell r="S10170">
            <v>2970000</v>
          </cell>
        </row>
        <row r="10171">
          <cell r="S10171">
            <v>1138098</v>
          </cell>
          <cell r="BB10171" t="str">
            <v>Gul</v>
          </cell>
        </row>
        <row r="10172">
          <cell r="S10172">
            <v>2222924</v>
          </cell>
        </row>
        <row r="10173">
          <cell r="S10173">
            <v>3507336.46</v>
          </cell>
        </row>
        <row r="10174">
          <cell r="S10174">
            <v>2394081</v>
          </cell>
        </row>
        <row r="10175">
          <cell r="S10175">
            <v>2471554</v>
          </cell>
        </row>
        <row r="10176">
          <cell r="S10176">
            <v>1557058</v>
          </cell>
        </row>
        <row r="10177">
          <cell r="S10177">
            <v>2082838</v>
          </cell>
        </row>
        <row r="10178">
          <cell r="S10178">
            <v>2962500</v>
          </cell>
          <cell r="BB10178" t="str">
            <v>Lys grønn</v>
          </cell>
        </row>
        <row r="10179">
          <cell r="S10179">
            <v>1099333</v>
          </cell>
        </row>
        <row r="10180">
          <cell r="S10180">
            <v>365345</v>
          </cell>
        </row>
        <row r="10181">
          <cell r="S10181">
            <v>2325560</v>
          </cell>
          <cell r="BB10181" t="str">
            <v>Oransje</v>
          </cell>
        </row>
        <row r="10182">
          <cell r="S10182">
            <v>1643013</v>
          </cell>
        </row>
        <row r="10183">
          <cell r="S10183">
            <v>254678</v>
          </cell>
        </row>
        <row r="10184">
          <cell r="S10184">
            <v>2318329</v>
          </cell>
        </row>
        <row r="10185">
          <cell r="S10185">
            <v>2605536.6</v>
          </cell>
        </row>
        <row r="10186">
          <cell r="S10186">
            <v>731368</v>
          </cell>
        </row>
        <row r="10187">
          <cell r="S10187">
            <v>1414752</v>
          </cell>
          <cell r="BB10187" t="str">
            <v>Rød</v>
          </cell>
        </row>
        <row r="10188">
          <cell r="S10188">
            <v>1785190</v>
          </cell>
          <cell r="BB10188" t="str">
            <v>Rød</v>
          </cell>
        </row>
        <row r="10189">
          <cell r="S10189">
            <v>2044558</v>
          </cell>
        </row>
        <row r="10190">
          <cell r="S10190">
            <v>1591119</v>
          </cell>
        </row>
        <row r="10191">
          <cell r="S10191">
            <v>2143847</v>
          </cell>
        </row>
        <row r="10192">
          <cell r="S10192">
            <v>2485456</v>
          </cell>
        </row>
        <row r="10193">
          <cell r="S10193">
            <v>788887</v>
          </cell>
        </row>
        <row r="10194">
          <cell r="S10194">
            <v>2416308</v>
          </cell>
        </row>
        <row r="10195">
          <cell r="S10195">
            <v>2438125</v>
          </cell>
          <cell r="BB10195" t="str">
            <v>Oransje</v>
          </cell>
        </row>
        <row r="10196">
          <cell r="S10196">
            <v>2619520</v>
          </cell>
        </row>
        <row r="10197">
          <cell r="S10197">
            <v>1412861</v>
          </cell>
          <cell r="BB10197" t="str">
            <v>Rød</v>
          </cell>
        </row>
        <row r="10198">
          <cell r="S10198">
            <v>2085000</v>
          </cell>
          <cell r="BB10198" t="str">
            <v>Grønn</v>
          </cell>
        </row>
        <row r="10199">
          <cell r="S10199">
            <v>2100694</v>
          </cell>
        </row>
        <row r="10200">
          <cell r="S10200">
            <v>3341341</v>
          </cell>
        </row>
        <row r="10201">
          <cell r="S10201">
            <v>770694</v>
          </cell>
        </row>
        <row r="10202">
          <cell r="S10202">
            <v>4088102.53</v>
          </cell>
        </row>
        <row r="10203">
          <cell r="S10203">
            <v>815000</v>
          </cell>
        </row>
        <row r="10204">
          <cell r="S10204">
            <v>1713949</v>
          </cell>
        </row>
        <row r="10205">
          <cell r="S10205">
            <v>617187</v>
          </cell>
        </row>
        <row r="10206">
          <cell r="S10206">
            <v>3600783</v>
          </cell>
        </row>
        <row r="10207">
          <cell r="S10207">
            <v>620833</v>
          </cell>
        </row>
        <row r="10208">
          <cell r="S10208">
            <v>2990282</v>
          </cell>
        </row>
        <row r="10209">
          <cell r="S10209">
            <v>286732</v>
          </cell>
        </row>
        <row r="10210">
          <cell r="S10210">
            <v>1087356</v>
          </cell>
        </row>
        <row r="10211">
          <cell r="S10211">
            <v>2780048</v>
          </cell>
        </row>
        <row r="10212">
          <cell r="S10212">
            <v>1258732</v>
          </cell>
        </row>
        <row r="10213">
          <cell r="S10213">
            <v>2104955</v>
          </cell>
          <cell r="BB10213" t="str">
            <v>Gul</v>
          </cell>
        </row>
        <row r="10214">
          <cell r="S10214">
            <v>1311764</v>
          </cell>
          <cell r="BB10214" t="str">
            <v>Rød</v>
          </cell>
        </row>
        <row r="10215">
          <cell r="S10215">
            <v>1324669</v>
          </cell>
        </row>
        <row r="10216">
          <cell r="S10216">
            <v>409627</v>
          </cell>
        </row>
        <row r="10217">
          <cell r="S10217">
            <v>2430127</v>
          </cell>
        </row>
        <row r="10218">
          <cell r="S10218">
            <v>1739404</v>
          </cell>
        </row>
        <row r="10219">
          <cell r="S10219">
            <v>2188837</v>
          </cell>
          <cell r="BB10219" t="str">
            <v>Lys grønn</v>
          </cell>
        </row>
        <row r="10220">
          <cell r="S10220">
            <v>1672500</v>
          </cell>
        </row>
        <row r="10221">
          <cell r="S10221">
            <v>5216333.0999999996</v>
          </cell>
        </row>
        <row r="10222">
          <cell r="S10222">
            <v>547920</v>
          </cell>
        </row>
        <row r="10223">
          <cell r="S10223">
            <v>569040</v>
          </cell>
        </row>
        <row r="10224">
          <cell r="S10224">
            <v>738852</v>
          </cell>
        </row>
        <row r="10225">
          <cell r="S10225">
            <v>2026450.32</v>
          </cell>
        </row>
        <row r="10226">
          <cell r="S10226">
            <v>401990</v>
          </cell>
        </row>
        <row r="10227">
          <cell r="S10227">
            <v>1006519</v>
          </cell>
        </row>
        <row r="10228">
          <cell r="S10228">
            <v>481899</v>
          </cell>
        </row>
        <row r="10229">
          <cell r="S10229">
            <v>1516404</v>
          </cell>
        </row>
        <row r="10230">
          <cell r="S10230">
            <v>3411931</v>
          </cell>
          <cell r="BB10230" t="str">
            <v>Grønn</v>
          </cell>
        </row>
        <row r="10231">
          <cell r="S10231">
            <v>770000</v>
          </cell>
        </row>
        <row r="10232">
          <cell r="S10232">
            <v>1312263</v>
          </cell>
        </row>
        <row r="10233">
          <cell r="S10233">
            <v>1635869</v>
          </cell>
          <cell r="BB10233" t="str">
            <v>Rød</v>
          </cell>
        </row>
        <row r="10234">
          <cell r="S10234">
            <v>2000000</v>
          </cell>
        </row>
        <row r="10235">
          <cell r="S10235">
            <v>1511818</v>
          </cell>
        </row>
        <row r="10236">
          <cell r="S10236">
            <v>3127500</v>
          </cell>
        </row>
        <row r="10237">
          <cell r="S10237">
            <v>1044275</v>
          </cell>
        </row>
        <row r="10238">
          <cell r="S10238">
            <v>1315445</v>
          </cell>
        </row>
        <row r="10239">
          <cell r="S10239">
            <v>450842</v>
          </cell>
        </row>
        <row r="10240">
          <cell r="S10240">
            <v>2760000</v>
          </cell>
        </row>
        <row r="10241">
          <cell r="S10241">
            <v>2348467</v>
          </cell>
          <cell r="BB10241" t="str">
            <v>Rød</v>
          </cell>
        </row>
        <row r="10242">
          <cell r="S10242">
            <v>780000</v>
          </cell>
        </row>
        <row r="10243">
          <cell r="S10243">
            <v>3277500</v>
          </cell>
        </row>
        <row r="10244">
          <cell r="S10244">
            <v>1285000</v>
          </cell>
        </row>
        <row r="10245">
          <cell r="S10245">
            <v>1279598</v>
          </cell>
        </row>
        <row r="10246">
          <cell r="S10246">
            <v>2523444</v>
          </cell>
        </row>
        <row r="10247">
          <cell r="S10247">
            <v>1383300</v>
          </cell>
        </row>
        <row r="10248">
          <cell r="S10248">
            <v>1098511</v>
          </cell>
        </row>
        <row r="10249">
          <cell r="S10249">
            <v>653375.91</v>
          </cell>
        </row>
        <row r="10250">
          <cell r="S10250">
            <v>2340000</v>
          </cell>
        </row>
        <row r="10251">
          <cell r="S10251">
            <v>3500000</v>
          </cell>
        </row>
        <row r="10252">
          <cell r="S10252">
            <v>447964</v>
          </cell>
        </row>
        <row r="10253">
          <cell r="S10253">
            <v>1984046.5</v>
          </cell>
        </row>
        <row r="10254">
          <cell r="S10254">
            <v>2793084</v>
          </cell>
        </row>
        <row r="10255">
          <cell r="S10255">
            <v>2790729</v>
          </cell>
        </row>
        <row r="10256">
          <cell r="S10256">
            <v>581109.84</v>
          </cell>
        </row>
        <row r="10257">
          <cell r="S10257">
            <v>180694</v>
          </cell>
        </row>
        <row r="10258">
          <cell r="S10258">
            <v>1128861</v>
          </cell>
        </row>
        <row r="10259">
          <cell r="S10259">
            <v>2542519</v>
          </cell>
          <cell r="BB10259" t="str">
            <v>Gul</v>
          </cell>
        </row>
        <row r="10260">
          <cell r="S10260">
            <v>588366</v>
          </cell>
        </row>
        <row r="10261">
          <cell r="S10261">
            <v>611634</v>
          </cell>
        </row>
        <row r="10262">
          <cell r="S10262">
            <v>1507500</v>
          </cell>
        </row>
        <row r="10263">
          <cell r="S10263">
            <v>5292908</v>
          </cell>
        </row>
        <row r="10264">
          <cell r="S10264">
            <v>1829374</v>
          </cell>
          <cell r="BB10264" t="str">
            <v>Rød</v>
          </cell>
        </row>
        <row r="10265">
          <cell r="S10265">
            <v>2775148</v>
          </cell>
          <cell r="BB10265" t="str">
            <v>Gul</v>
          </cell>
        </row>
        <row r="10266">
          <cell r="S10266">
            <v>739033</v>
          </cell>
        </row>
        <row r="10267">
          <cell r="S10267">
            <v>1131051</v>
          </cell>
        </row>
        <row r="10268">
          <cell r="S10268">
            <v>661456</v>
          </cell>
        </row>
        <row r="10269">
          <cell r="S10269">
            <v>4137410</v>
          </cell>
        </row>
        <row r="10270">
          <cell r="S10270">
            <v>2440076.6</v>
          </cell>
          <cell r="BB10270" t="str">
            <v>Grønn</v>
          </cell>
        </row>
        <row r="10271">
          <cell r="S10271">
            <v>1358825</v>
          </cell>
          <cell r="BB10271" t="str">
            <v>Oransje</v>
          </cell>
        </row>
        <row r="10272">
          <cell r="S10272">
            <v>456364</v>
          </cell>
        </row>
        <row r="10273">
          <cell r="S10273">
            <v>1348115</v>
          </cell>
          <cell r="BB10273" t="str">
            <v>Oransje</v>
          </cell>
        </row>
        <row r="10274">
          <cell r="S10274">
            <v>1401696</v>
          </cell>
          <cell r="BB10274" t="str">
            <v>Rød</v>
          </cell>
        </row>
        <row r="10275">
          <cell r="S10275">
            <v>1905340</v>
          </cell>
          <cell r="BB10275" t="str">
            <v>Oransje</v>
          </cell>
        </row>
        <row r="10276">
          <cell r="S10276">
            <v>1357016</v>
          </cell>
        </row>
        <row r="10277">
          <cell r="S10277">
            <v>3871372</v>
          </cell>
        </row>
        <row r="10278">
          <cell r="S10278">
            <v>1277905</v>
          </cell>
        </row>
        <row r="10279">
          <cell r="S10279">
            <v>1088288</v>
          </cell>
          <cell r="BB10279" t="str">
            <v>Oransje</v>
          </cell>
        </row>
        <row r="10280">
          <cell r="S10280">
            <v>1529170</v>
          </cell>
        </row>
        <row r="10281">
          <cell r="S10281">
            <v>364499</v>
          </cell>
        </row>
        <row r="10282">
          <cell r="S10282">
            <v>1912474</v>
          </cell>
          <cell r="BB10282" t="str">
            <v>Oransje</v>
          </cell>
        </row>
        <row r="10283">
          <cell r="S10283">
            <v>1824573</v>
          </cell>
        </row>
        <row r="10284">
          <cell r="S10284">
            <v>2775000</v>
          </cell>
        </row>
        <row r="10285">
          <cell r="S10285">
            <v>3364323</v>
          </cell>
        </row>
        <row r="10286">
          <cell r="S10286">
            <v>2082991</v>
          </cell>
        </row>
        <row r="10287">
          <cell r="S10287">
            <v>978933</v>
          </cell>
        </row>
        <row r="10288">
          <cell r="S10288">
            <v>847194</v>
          </cell>
          <cell r="BB10288" t="str">
            <v>Rød</v>
          </cell>
        </row>
        <row r="10289">
          <cell r="S10289">
            <v>2142660</v>
          </cell>
        </row>
        <row r="10290">
          <cell r="S10290">
            <v>1609907</v>
          </cell>
        </row>
        <row r="10291">
          <cell r="S10291">
            <v>1655251</v>
          </cell>
        </row>
        <row r="10292">
          <cell r="S10292">
            <v>2270176</v>
          </cell>
        </row>
        <row r="10293">
          <cell r="S10293">
            <v>3405518</v>
          </cell>
          <cell r="BB10293" t="str">
            <v>Gul</v>
          </cell>
        </row>
        <row r="10294">
          <cell r="S10294">
            <v>669456</v>
          </cell>
        </row>
        <row r="10295">
          <cell r="S10295">
            <v>1770200</v>
          </cell>
          <cell r="BB10295" t="str">
            <v>Rød</v>
          </cell>
        </row>
        <row r="10296">
          <cell r="S10296">
            <v>1100000</v>
          </cell>
        </row>
        <row r="10297">
          <cell r="S10297">
            <v>910266.61</v>
          </cell>
        </row>
        <row r="10298">
          <cell r="S10298">
            <v>278452</v>
          </cell>
          <cell r="BB10298" t="str">
            <v>Gul</v>
          </cell>
        </row>
        <row r="10299">
          <cell r="S10299">
            <v>3095793</v>
          </cell>
        </row>
        <row r="10300">
          <cell r="S10300">
            <v>1500671</v>
          </cell>
          <cell r="BB10300" t="str">
            <v>Rød</v>
          </cell>
        </row>
        <row r="10301">
          <cell r="S10301">
            <v>2159374</v>
          </cell>
          <cell r="BB10301" t="str">
            <v>Oransje</v>
          </cell>
        </row>
        <row r="10302">
          <cell r="S10302">
            <v>1828010.1</v>
          </cell>
        </row>
        <row r="10303">
          <cell r="S10303">
            <v>1620225</v>
          </cell>
        </row>
        <row r="10304">
          <cell r="S10304">
            <v>922723</v>
          </cell>
        </row>
        <row r="10305">
          <cell r="S10305">
            <v>572775</v>
          </cell>
        </row>
        <row r="10306">
          <cell r="S10306">
            <v>1704294</v>
          </cell>
          <cell r="BB10306" t="str">
            <v>Rød</v>
          </cell>
        </row>
        <row r="10307">
          <cell r="S10307">
            <v>3044728</v>
          </cell>
        </row>
        <row r="10308">
          <cell r="S10308">
            <v>1749783</v>
          </cell>
          <cell r="BB10308" t="str">
            <v>Oransje</v>
          </cell>
        </row>
        <row r="10309">
          <cell r="S10309">
            <v>431757</v>
          </cell>
        </row>
        <row r="10310">
          <cell r="S10310">
            <v>1284905</v>
          </cell>
        </row>
        <row r="10311">
          <cell r="S10311">
            <v>1518528</v>
          </cell>
        </row>
        <row r="10312">
          <cell r="S10312">
            <v>1416242</v>
          </cell>
        </row>
        <row r="10313">
          <cell r="S10313">
            <v>2602500</v>
          </cell>
        </row>
        <row r="10314">
          <cell r="S10314">
            <v>2055956</v>
          </cell>
        </row>
        <row r="10315">
          <cell r="S10315">
            <v>1872353.25</v>
          </cell>
          <cell r="BB10315" t="str">
            <v>Oransje</v>
          </cell>
        </row>
        <row r="10316">
          <cell r="S10316">
            <v>903655</v>
          </cell>
        </row>
        <row r="10317">
          <cell r="S10317">
            <v>2525074.85</v>
          </cell>
        </row>
        <row r="10318">
          <cell r="S10318">
            <v>1082000</v>
          </cell>
          <cell r="BB10318" t="str">
            <v>Gul</v>
          </cell>
        </row>
        <row r="10319">
          <cell r="S10319">
            <v>981039</v>
          </cell>
          <cell r="BB10319" t="str">
            <v>Rød</v>
          </cell>
        </row>
        <row r="10320">
          <cell r="S10320">
            <v>3500000</v>
          </cell>
        </row>
        <row r="10321">
          <cell r="S10321">
            <v>1575000</v>
          </cell>
        </row>
        <row r="10322">
          <cell r="S10322">
            <v>315735</v>
          </cell>
        </row>
        <row r="10323">
          <cell r="S10323">
            <v>1189414</v>
          </cell>
        </row>
        <row r="10324">
          <cell r="S10324">
            <v>1762217</v>
          </cell>
          <cell r="BB10324" t="str">
            <v>Rød</v>
          </cell>
        </row>
        <row r="10325">
          <cell r="S10325">
            <v>2418415</v>
          </cell>
        </row>
        <row r="10326">
          <cell r="S10326">
            <v>1739473</v>
          </cell>
        </row>
        <row r="10327">
          <cell r="S10327">
            <v>433847</v>
          </cell>
        </row>
        <row r="10328">
          <cell r="S10328">
            <v>1044842</v>
          </cell>
          <cell r="BB10328" t="str">
            <v>Rød</v>
          </cell>
        </row>
        <row r="10329">
          <cell r="S10329">
            <v>1060696</v>
          </cell>
        </row>
        <row r="10330">
          <cell r="S10330">
            <v>587838</v>
          </cell>
          <cell r="BB10330" t="str">
            <v>Grønn</v>
          </cell>
        </row>
        <row r="10331">
          <cell r="S10331">
            <v>134775</v>
          </cell>
        </row>
        <row r="10332">
          <cell r="S10332">
            <v>739544</v>
          </cell>
        </row>
        <row r="10333">
          <cell r="S10333">
            <v>1873283</v>
          </cell>
        </row>
        <row r="10334">
          <cell r="S10334">
            <v>1906728</v>
          </cell>
          <cell r="BB10334" t="str">
            <v>Oransje</v>
          </cell>
        </row>
        <row r="10335">
          <cell r="S10335">
            <v>2906835</v>
          </cell>
        </row>
        <row r="10336">
          <cell r="S10336">
            <v>2630113</v>
          </cell>
        </row>
        <row r="10337">
          <cell r="S10337">
            <v>2880000</v>
          </cell>
        </row>
        <row r="10338">
          <cell r="S10338">
            <v>2414765</v>
          </cell>
        </row>
        <row r="10339">
          <cell r="S10339">
            <v>3429471.92</v>
          </cell>
          <cell r="BB10339" t="str">
            <v>Oransje</v>
          </cell>
        </row>
        <row r="10340">
          <cell r="S10340">
            <v>1975696</v>
          </cell>
        </row>
        <row r="10341">
          <cell r="S10341">
            <v>2550000</v>
          </cell>
        </row>
        <row r="10342">
          <cell r="S10342">
            <v>2659748</v>
          </cell>
        </row>
        <row r="10343">
          <cell r="S10343">
            <v>4243557</v>
          </cell>
        </row>
        <row r="10344">
          <cell r="S10344">
            <v>1320710</v>
          </cell>
        </row>
        <row r="10345">
          <cell r="S10345">
            <v>1935000</v>
          </cell>
        </row>
        <row r="10346">
          <cell r="S10346">
            <v>2769112</v>
          </cell>
          <cell r="BB10346" t="str">
            <v>Gul</v>
          </cell>
        </row>
        <row r="10347">
          <cell r="S10347">
            <v>2502537</v>
          </cell>
        </row>
        <row r="10348">
          <cell r="S10348">
            <v>2960000</v>
          </cell>
        </row>
        <row r="10349">
          <cell r="S10349">
            <v>4706025</v>
          </cell>
        </row>
        <row r="10350">
          <cell r="S10350">
            <v>1540731</v>
          </cell>
        </row>
        <row r="10351">
          <cell r="S10351">
            <v>2629490</v>
          </cell>
        </row>
        <row r="10352">
          <cell r="S10352">
            <v>2599224</v>
          </cell>
        </row>
        <row r="10353">
          <cell r="S10353">
            <v>2754470</v>
          </cell>
        </row>
        <row r="10354">
          <cell r="S10354">
            <v>1184834</v>
          </cell>
        </row>
        <row r="10355">
          <cell r="S10355">
            <v>589755</v>
          </cell>
          <cell r="BB10355" t="str">
            <v>Lys grønn</v>
          </cell>
        </row>
        <row r="10356">
          <cell r="S10356">
            <v>1131391</v>
          </cell>
        </row>
        <row r="10357">
          <cell r="S10357">
            <v>463894</v>
          </cell>
          <cell r="BB10357" t="str">
            <v>Lys grønn</v>
          </cell>
        </row>
        <row r="10358">
          <cell r="S10358">
            <v>3450000</v>
          </cell>
        </row>
        <row r="10359">
          <cell r="S10359">
            <v>2617500</v>
          </cell>
          <cell r="BB10359" t="str">
            <v>Oransje</v>
          </cell>
        </row>
        <row r="10360">
          <cell r="S10360">
            <v>2240000</v>
          </cell>
        </row>
        <row r="10361">
          <cell r="S10361">
            <v>3397500</v>
          </cell>
        </row>
        <row r="10362">
          <cell r="S10362">
            <v>2019832</v>
          </cell>
          <cell r="BB10362" t="str">
            <v>Oransje</v>
          </cell>
        </row>
        <row r="10363">
          <cell r="S10363">
            <v>1440000</v>
          </cell>
        </row>
        <row r="10364">
          <cell r="S10364">
            <v>1335238</v>
          </cell>
        </row>
        <row r="10365">
          <cell r="S10365">
            <v>1613411</v>
          </cell>
        </row>
        <row r="10366">
          <cell r="S10366">
            <v>1571441</v>
          </cell>
        </row>
        <row r="10367">
          <cell r="S10367">
            <v>1477909</v>
          </cell>
          <cell r="BB10367" t="str">
            <v>Oransje</v>
          </cell>
        </row>
        <row r="10368">
          <cell r="S10368">
            <v>2062500</v>
          </cell>
        </row>
        <row r="10369">
          <cell r="S10369">
            <v>2415000</v>
          </cell>
        </row>
        <row r="10370">
          <cell r="S10370">
            <v>1181339</v>
          </cell>
        </row>
        <row r="10371">
          <cell r="S10371">
            <v>2373000</v>
          </cell>
        </row>
        <row r="10372">
          <cell r="S10372">
            <v>1500000</v>
          </cell>
        </row>
        <row r="10373">
          <cell r="S10373">
            <v>2016553</v>
          </cell>
          <cell r="BB10373" t="str">
            <v>Rød</v>
          </cell>
        </row>
        <row r="10374">
          <cell r="S10374">
            <v>335707</v>
          </cell>
        </row>
        <row r="10375">
          <cell r="S10375">
            <v>1634729</v>
          </cell>
        </row>
        <row r="10376">
          <cell r="S10376">
            <v>2220000</v>
          </cell>
          <cell r="BB10376" t="str">
            <v>Oransje</v>
          </cell>
        </row>
        <row r="10377">
          <cell r="S10377">
            <v>1240578</v>
          </cell>
          <cell r="BB10377" t="str">
            <v>Rød</v>
          </cell>
        </row>
        <row r="10378">
          <cell r="S10378">
            <v>4200000</v>
          </cell>
        </row>
        <row r="10379">
          <cell r="S10379">
            <v>362260</v>
          </cell>
        </row>
        <row r="10380">
          <cell r="S10380">
            <v>684643</v>
          </cell>
        </row>
        <row r="10381">
          <cell r="S10381">
            <v>1150000</v>
          </cell>
        </row>
        <row r="10382">
          <cell r="S10382">
            <v>1180629</v>
          </cell>
        </row>
        <row r="10383">
          <cell r="S10383">
            <v>367742</v>
          </cell>
        </row>
        <row r="10384">
          <cell r="S10384">
            <v>1910762</v>
          </cell>
        </row>
        <row r="10385">
          <cell r="S10385">
            <v>1600000</v>
          </cell>
        </row>
        <row r="10386">
          <cell r="S10386">
            <v>1912500</v>
          </cell>
        </row>
        <row r="10387">
          <cell r="S10387">
            <v>200000</v>
          </cell>
        </row>
        <row r="10388">
          <cell r="S10388">
            <v>4000000</v>
          </cell>
        </row>
        <row r="10389">
          <cell r="S10389">
            <v>3271560.6</v>
          </cell>
        </row>
        <row r="10390">
          <cell r="S10390">
            <v>2472050</v>
          </cell>
          <cell r="BB10390" t="str">
            <v>Rød</v>
          </cell>
        </row>
        <row r="10391">
          <cell r="S10391">
            <v>1761028</v>
          </cell>
        </row>
        <row r="10392">
          <cell r="S10392">
            <v>412662</v>
          </cell>
        </row>
        <row r="10393">
          <cell r="S10393">
            <v>1790325.6</v>
          </cell>
        </row>
        <row r="10394">
          <cell r="S10394">
            <v>1325808</v>
          </cell>
        </row>
        <row r="10395">
          <cell r="S10395">
            <v>998327</v>
          </cell>
        </row>
        <row r="10396">
          <cell r="S10396">
            <v>1582887</v>
          </cell>
        </row>
        <row r="10397">
          <cell r="S10397">
            <v>2048712</v>
          </cell>
          <cell r="BB10397" t="str">
            <v>Gul</v>
          </cell>
        </row>
        <row r="10398">
          <cell r="S10398">
            <v>1615000</v>
          </cell>
        </row>
        <row r="10399">
          <cell r="S10399">
            <v>2593657</v>
          </cell>
          <cell r="BB10399" t="str">
            <v>Oransje</v>
          </cell>
        </row>
        <row r="10400">
          <cell r="S10400">
            <v>3087455</v>
          </cell>
        </row>
        <row r="10401">
          <cell r="S10401">
            <v>783482</v>
          </cell>
        </row>
        <row r="10402">
          <cell r="S10402">
            <v>4635000</v>
          </cell>
        </row>
        <row r="10403">
          <cell r="S10403">
            <v>112208</v>
          </cell>
        </row>
        <row r="10404">
          <cell r="S10404">
            <v>1882500</v>
          </cell>
        </row>
        <row r="10405">
          <cell r="S10405">
            <v>1416607</v>
          </cell>
        </row>
        <row r="10406">
          <cell r="S10406">
            <v>1567984</v>
          </cell>
        </row>
        <row r="10407">
          <cell r="S10407">
            <v>749042</v>
          </cell>
        </row>
        <row r="10408">
          <cell r="S10408">
            <v>4943927</v>
          </cell>
        </row>
        <row r="10409">
          <cell r="S10409">
            <v>1508490</v>
          </cell>
        </row>
        <row r="10410">
          <cell r="S10410">
            <v>1800000</v>
          </cell>
        </row>
        <row r="10411">
          <cell r="S10411">
            <v>1328991.18</v>
          </cell>
          <cell r="BB10411" t="str">
            <v>Grønn</v>
          </cell>
        </row>
        <row r="10412">
          <cell r="S10412">
            <v>518370</v>
          </cell>
        </row>
        <row r="10413">
          <cell r="S10413">
            <v>3391274.34</v>
          </cell>
        </row>
        <row r="10414">
          <cell r="S10414">
            <v>2652421</v>
          </cell>
        </row>
        <row r="10415">
          <cell r="S10415">
            <v>2500000</v>
          </cell>
        </row>
        <row r="10416">
          <cell r="S10416">
            <v>1011036</v>
          </cell>
        </row>
        <row r="10417">
          <cell r="S10417">
            <v>1263986</v>
          </cell>
        </row>
        <row r="10418">
          <cell r="S10418">
            <v>3022500</v>
          </cell>
        </row>
        <row r="10419">
          <cell r="S10419">
            <v>1609841</v>
          </cell>
        </row>
        <row r="10420">
          <cell r="S10420">
            <v>1423503</v>
          </cell>
        </row>
        <row r="10421">
          <cell r="S10421">
            <v>3133912</v>
          </cell>
        </row>
        <row r="10422">
          <cell r="S10422">
            <v>1571716</v>
          </cell>
        </row>
        <row r="10423">
          <cell r="S10423">
            <v>445966</v>
          </cell>
        </row>
        <row r="10424">
          <cell r="S10424">
            <v>4747500</v>
          </cell>
        </row>
        <row r="10425">
          <cell r="S10425">
            <v>2004535.68</v>
          </cell>
        </row>
        <row r="10426">
          <cell r="S10426">
            <v>2477508</v>
          </cell>
        </row>
        <row r="10427">
          <cell r="S10427">
            <v>728160</v>
          </cell>
          <cell r="BB10427" t="str">
            <v>Oransje</v>
          </cell>
        </row>
        <row r="10428">
          <cell r="S10428">
            <v>492481</v>
          </cell>
          <cell r="BB10428" t="str">
            <v>Rød</v>
          </cell>
        </row>
        <row r="10429">
          <cell r="S10429">
            <v>917669</v>
          </cell>
        </row>
        <row r="10430">
          <cell r="S10430">
            <v>3392104</v>
          </cell>
        </row>
        <row r="10431">
          <cell r="S10431">
            <v>1400000</v>
          </cell>
        </row>
        <row r="10432">
          <cell r="S10432">
            <v>252150</v>
          </cell>
        </row>
        <row r="10433">
          <cell r="S10433">
            <v>298270</v>
          </cell>
        </row>
        <row r="10434">
          <cell r="S10434">
            <v>450000</v>
          </cell>
          <cell r="BB10434" t="str">
            <v>Rød</v>
          </cell>
        </row>
        <row r="10435">
          <cell r="S10435">
            <v>1405816</v>
          </cell>
          <cell r="BB10435" t="str">
            <v>Rød</v>
          </cell>
        </row>
        <row r="10436">
          <cell r="S10436">
            <v>1656031.38</v>
          </cell>
        </row>
        <row r="10437">
          <cell r="S10437">
            <v>3260540</v>
          </cell>
        </row>
        <row r="10438">
          <cell r="S10438">
            <v>4821033.2300000004</v>
          </cell>
        </row>
        <row r="10439">
          <cell r="S10439">
            <v>1950000</v>
          </cell>
        </row>
        <row r="10440">
          <cell r="S10440">
            <v>4865527</v>
          </cell>
        </row>
        <row r="10441">
          <cell r="S10441">
            <v>2244161</v>
          </cell>
        </row>
        <row r="10442">
          <cell r="S10442">
            <v>1186007</v>
          </cell>
        </row>
        <row r="10443">
          <cell r="S10443">
            <v>1993149</v>
          </cell>
        </row>
        <row r="10444">
          <cell r="S10444">
            <v>2647500</v>
          </cell>
        </row>
        <row r="10445">
          <cell r="S10445">
            <v>2186510</v>
          </cell>
        </row>
        <row r="10446">
          <cell r="S10446">
            <v>1258233</v>
          </cell>
        </row>
        <row r="10447">
          <cell r="S10447">
            <v>2718397.47</v>
          </cell>
        </row>
        <row r="10448">
          <cell r="S10448">
            <v>1660598</v>
          </cell>
        </row>
        <row r="10449">
          <cell r="S10449">
            <v>531230</v>
          </cell>
        </row>
        <row r="10450">
          <cell r="S10450">
            <v>2325000</v>
          </cell>
          <cell r="BB10450" t="str">
            <v>Rød</v>
          </cell>
        </row>
        <row r="10451">
          <cell r="S10451">
            <v>419151</v>
          </cell>
        </row>
        <row r="10452">
          <cell r="S10452">
            <v>1059742</v>
          </cell>
        </row>
        <row r="10453">
          <cell r="S10453">
            <v>3365956</v>
          </cell>
        </row>
        <row r="10454">
          <cell r="S10454">
            <v>2150528</v>
          </cell>
        </row>
        <row r="10455">
          <cell r="S10455">
            <v>971365</v>
          </cell>
        </row>
        <row r="10456">
          <cell r="S10456">
            <v>299647</v>
          </cell>
        </row>
        <row r="10457">
          <cell r="S10457">
            <v>1190356</v>
          </cell>
        </row>
        <row r="10458">
          <cell r="S10458">
            <v>211915</v>
          </cell>
        </row>
        <row r="10459">
          <cell r="S10459">
            <v>772349</v>
          </cell>
          <cell r="BB10459" t="str">
            <v>Lys grønn</v>
          </cell>
        </row>
        <row r="10460">
          <cell r="S10460">
            <v>1012000</v>
          </cell>
        </row>
        <row r="10461">
          <cell r="S10461">
            <v>2000919</v>
          </cell>
        </row>
        <row r="10462">
          <cell r="S10462">
            <v>1952945</v>
          </cell>
        </row>
        <row r="10463">
          <cell r="S10463">
            <v>1837500</v>
          </cell>
          <cell r="BB10463" t="str">
            <v>Oransje</v>
          </cell>
        </row>
        <row r="10464">
          <cell r="S10464">
            <v>1568533</v>
          </cell>
        </row>
        <row r="10465">
          <cell r="S10465">
            <v>2892777</v>
          </cell>
        </row>
        <row r="10466">
          <cell r="S10466">
            <v>3263881</v>
          </cell>
        </row>
        <row r="10467">
          <cell r="S10467">
            <v>2466900</v>
          </cell>
        </row>
        <row r="10468">
          <cell r="S10468">
            <v>1458553</v>
          </cell>
        </row>
        <row r="10469">
          <cell r="S10469">
            <v>1492164</v>
          </cell>
        </row>
        <row r="10470">
          <cell r="S10470">
            <v>1808296</v>
          </cell>
          <cell r="BB10470" t="str">
            <v>Rød</v>
          </cell>
        </row>
        <row r="10471">
          <cell r="S10471">
            <v>1724623</v>
          </cell>
        </row>
        <row r="10472">
          <cell r="S10472">
            <v>2037125</v>
          </cell>
        </row>
        <row r="10473">
          <cell r="S10473">
            <v>1639637</v>
          </cell>
        </row>
        <row r="10474">
          <cell r="S10474">
            <v>5811996</v>
          </cell>
        </row>
        <row r="10475">
          <cell r="S10475">
            <v>514999</v>
          </cell>
        </row>
        <row r="10476">
          <cell r="S10476">
            <v>1619120</v>
          </cell>
          <cell r="BB10476" t="str">
            <v>Rød</v>
          </cell>
        </row>
        <row r="10477">
          <cell r="S10477">
            <v>1985090</v>
          </cell>
        </row>
        <row r="10478">
          <cell r="S10478">
            <v>1393709</v>
          </cell>
          <cell r="BB10478" t="str">
            <v>Oransje</v>
          </cell>
        </row>
        <row r="10479">
          <cell r="S10479">
            <v>3570670</v>
          </cell>
        </row>
        <row r="10480">
          <cell r="S10480">
            <v>548737</v>
          </cell>
        </row>
        <row r="10481">
          <cell r="S10481">
            <v>1407207</v>
          </cell>
          <cell r="BB10481" t="str">
            <v>Oransje</v>
          </cell>
        </row>
        <row r="10482">
          <cell r="S10482">
            <v>823765</v>
          </cell>
        </row>
        <row r="10483">
          <cell r="S10483">
            <v>3904241</v>
          </cell>
        </row>
        <row r="10484">
          <cell r="S10484">
            <v>2592810.36</v>
          </cell>
          <cell r="BB10484" t="str">
            <v>Gul</v>
          </cell>
        </row>
        <row r="10485">
          <cell r="S10485">
            <v>319710</v>
          </cell>
        </row>
        <row r="10486">
          <cell r="S10486">
            <v>1937815</v>
          </cell>
        </row>
        <row r="10487">
          <cell r="S10487">
            <v>960323</v>
          </cell>
        </row>
        <row r="10488">
          <cell r="S10488">
            <v>2235000</v>
          </cell>
        </row>
        <row r="10489">
          <cell r="S10489">
            <v>1225591.2</v>
          </cell>
          <cell r="BB10489" t="str">
            <v>Rød</v>
          </cell>
        </row>
        <row r="10490">
          <cell r="S10490">
            <v>593077</v>
          </cell>
        </row>
        <row r="10491">
          <cell r="S10491">
            <v>1616450</v>
          </cell>
        </row>
        <row r="10492">
          <cell r="S10492">
            <v>2791946</v>
          </cell>
        </row>
        <row r="10493">
          <cell r="S10493">
            <v>875478</v>
          </cell>
        </row>
        <row r="10494">
          <cell r="S10494">
            <v>497125</v>
          </cell>
        </row>
        <row r="10495">
          <cell r="S10495">
            <v>234672</v>
          </cell>
          <cell r="BB10495" t="str">
            <v>Rød</v>
          </cell>
        </row>
        <row r="10496">
          <cell r="S10496">
            <v>1737145</v>
          </cell>
        </row>
        <row r="10497">
          <cell r="S10497">
            <v>3690742</v>
          </cell>
        </row>
        <row r="10498">
          <cell r="S10498">
            <v>3115016</v>
          </cell>
        </row>
        <row r="10499">
          <cell r="S10499">
            <v>250000</v>
          </cell>
        </row>
        <row r="10500">
          <cell r="S10500">
            <v>734971</v>
          </cell>
        </row>
        <row r="10501">
          <cell r="S10501">
            <v>1471594</v>
          </cell>
        </row>
        <row r="10502">
          <cell r="S10502">
            <v>233264</v>
          </cell>
        </row>
        <row r="10503">
          <cell r="S10503">
            <v>976027</v>
          </cell>
        </row>
        <row r="10504">
          <cell r="S10504">
            <v>1937387</v>
          </cell>
          <cell r="BB10504" t="str">
            <v>Lys grønn</v>
          </cell>
        </row>
        <row r="10505">
          <cell r="S10505">
            <v>3292500</v>
          </cell>
          <cell r="BB10505" t="str">
            <v>Oransje</v>
          </cell>
        </row>
        <row r="10506">
          <cell r="S10506">
            <v>2962500</v>
          </cell>
        </row>
        <row r="10507">
          <cell r="S10507">
            <v>1629323</v>
          </cell>
          <cell r="BB10507" t="str">
            <v>Lys grønn</v>
          </cell>
        </row>
        <row r="10508">
          <cell r="S10508">
            <v>1823937</v>
          </cell>
        </row>
        <row r="10509">
          <cell r="S10509">
            <v>3077380</v>
          </cell>
        </row>
        <row r="10510">
          <cell r="S10510">
            <v>3133018</v>
          </cell>
        </row>
        <row r="10511">
          <cell r="S10511">
            <v>618212.75</v>
          </cell>
          <cell r="BB10511" t="str">
            <v>Oransje</v>
          </cell>
        </row>
        <row r="10512">
          <cell r="S10512">
            <v>2567324</v>
          </cell>
        </row>
        <row r="10513">
          <cell r="S10513">
            <v>9934414</v>
          </cell>
        </row>
        <row r="10514">
          <cell r="S10514">
            <v>976183</v>
          </cell>
        </row>
        <row r="10515">
          <cell r="S10515">
            <v>3880768.21</v>
          </cell>
          <cell r="BB10515" t="str">
            <v>Oransje</v>
          </cell>
        </row>
        <row r="10516">
          <cell r="S10516">
            <v>2789929</v>
          </cell>
        </row>
        <row r="10517">
          <cell r="S10517">
            <v>405175</v>
          </cell>
          <cell r="BB10517" t="str">
            <v>Rød</v>
          </cell>
        </row>
        <row r="10518">
          <cell r="S10518">
            <v>1972500</v>
          </cell>
        </row>
        <row r="10519">
          <cell r="S10519">
            <v>874139</v>
          </cell>
          <cell r="BB10519" t="str">
            <v>Grønn</v>
          </cell>
        </row>
        <row r="10520">
          <cell r="S10520">
            <v>3217500</v>
          </cell>
          <cell r="BB10520" t="str">
            <v>Rød</v>
          </cell>
        </row>
        <row r="10521">
          <cell r="S10521">
            <v>1760407</v>
          </cell>
        </row>
        <row r="10522">
          <cell r="S10522">
            <v>714398</v>
          </cell>
        </row>
        <row r="10523">
          <cell r="S10523">
            <v>2049550</v>
          </cell>
        </row>
        <row r="10524">
          <cell r="S10524">
            <v>1471320</v>
          </cell>
        </row>
        <row r="10525">
          <cell r="S10525">
            <v>3160000</v>
          </cell>
        </row>
        <row r="10526">
          <cell r="S10526">
            <v>2501184</v>
          </cell>
          <cell r="BB10526" t="str">
            <v>Oransje</v>
          </cell>
        </row>
        <row r="10527">
          <cell r="S10527">
            <v>2098870</v>
          </cell>
        </row>
        <row r="10528">
          <cell r="S10528">
            <v>1093676</v>
          </cell>
        </row>
        <row r="10529">
          <cell r="S10529">
            <v>1447500</v>
          </cell>
        </row>
        <row r="10530">
          <cell r="S10530">
            <v>1312860</v>
          </cell>
          <cell r="BB10530" t="str">
            <v>Rød</v>
          </cell>
        </row>
        <row r="10531">
          <cell r="S10531">
            <v>3320756</v>
          </cell>
        </row>
        <row r="10532">
          <cell r="S10532">
            <v>1173026</v>
          </cell>
        </row>
        <row r="10533">
          <cell r="S10533">
            <v>2457783</v>
          </cell>
          <cell r="BB10533" t="str">
            <v>Gul</v>
          </cell>
        </row>
        <row r="10534">
          <cell r="S10534">
            <v>2052069</v>
          </cell>
        </row>
        <row r="10535">
          <cell r="S10535">
            <v>814910</v>
          </cell>
        </row>
        <row r="10536">
          <cell r="S10536">
            <v>1398421</v>
          </cell>
        </row>
        <row r="10537">
          <cell r="S10537">
            <v>3068135</v>
          </cell>
        </row>
        <row r="10538">
          <cell r="S10538">
            <v>2315779</v>
          </cell>
        </row>
        <row r="10539">
          <cell r="S10539">
            <v>1252012</v>
          </cell>
        </row>
        <row r="10540">
          <cell r="S10540">
            <v>12082507.77</v>
          </cell>
        </row>
        <row r="10541">
          <cell r="S10541">
            <v>731897</v>
          </cell>
        </row>
        <row r="10542">
          <cell r="S10542">
            <v>3510000</v>
          </cell>
        </row>
        <row r="10543">
          <cell r="S10543">
            <v>1233484</v>
          </cell>
        </row>
        <row r="10544">
          <cell r="S10544">
            <v>1806249</v>
          </cell>
        </row>
        <row r="10545">
          <cell r="S10545">
            <v>9063709</v>
          </cell>
        </row>
        <row r="10546">
          <cell r="S10546">
            <v>160956</v>
          </cell>
          <cell r="BB10546" t="str">
            <v>Oransje</v>
          </cell>
        </row>
        <row r="10547">
          <cell r="S10547">
            <v>400000</v>
          </cell>
        </row>
        <row r="10548">
          <cell r="S10548">
            <v>1540006</v>
          </cell>
        </row>
        <row r="10549">
          <cell r="S10549">
            <v>2202110</v>
          </cell>
        </row>
        <row r="10550">
          <cell r="S10550">
            <v>2010646</v>
          </cell>
        </row>
        <row r="10551">
          <cell r="S10551">
            <v>2332500</v>
          </cell>
        </row>
        <row r="10552">
          <cell r="S10552">
            <v>817740</v>
          </cell>
        </row>
        <row r="10553">
          <cell r="S10553">
            <v>2888880</v>
          </cell>
        </row>
        <row r="10554">
          <cell r="S10554">
            <v>1027500</v>
          </cell>
        </row>
        <row r="10555">
          <cell r="S10555">
            <v>3546916</v>
          </cell>
        </row>
        <row r="10556">
          <cell r="S10556">
            <v>2633437</v>
          </cell>
        </row>
        <row r="10557">
          <cell r="S10557">
            <v>2620364</v>
          </cell>
        </row>
        <row r="10558">
          <cell r="S10558">
            <v>2600000</v>
          </cell>
        </row>
        <row r="10559">
          <cell r="S10559">
            <v>96071</v>
          </cell>
          <cell r="BB10559" t="str">
            <v>Rød</v>
          </cell>
        </row>
        <row r="10560">
          <cell r="S10560">
            <v>2316577</v>
          </cell>
        </row>
        <row r="10561">
          <cell r="S10561">
            <v>2086415</v>
          </cell>
        </row>
        <row r="10562">
          <cell r="S10562">
            <v>716224</v>
          </cell>
        </row>
        <row r="10563">
          <cell r="S10563">
            <v>2029903.06</v>
          </cell>
        </row>
        <row r="10564">
          <cell r="S10564">
            <v>1292331</v>
          </cell>
        </row>
        <row r="10565">
          <cell r="S10565">
            <v>1620977</v>
          </cell>
        </row>
        <row r="10566">
          <cell r="S10566">
            <v>4409808</v>
          </cell>
        </row>
        <row r="10567">
          <cell r="S10567">
            <v>1249104</v>
          </cell>
        </row>
        <row r="10568">
          <cell r="S10568">
            <v>1812150</v>
          </cell>
        </row>
        <row r="10569">
          <cell r="S10569">
            <v>1148167</v>
          </cell>
          <cell r="BB10569" t="str">
            <v>Rød</v>
          </cell>
        </row>
        <row r="10570">
          <cell r="S10570">
            <v>1200000</v>
          </cell>
        </row>
        <row r="10571">
          <cell r="S10571">
            <v>3670799</v>
          </cell>
          <cell r="BB10571" t="str">
            <v>Oransje</v>
          </cell>
        </row>
        <row r="10572">
          <cell r="S10572">
            <v>2887500</v>
          </cell>
        </row>
        <row r="10573">
          <cell r="S10573">
            <v>2768566</v>
          </cell>
        </row>
        <row r="10574">
          <cell r="S10574">
            <v>145204</v>
          </cell>
        </row>
        <row r="10575">
          <cell r="S10575">
            <v>4005000</v>
          </cell>
        </row>
        <row r="10576">
          <cell r="S10576">
            <v>2131075</v>
          </cell>
        </row>
        <row r="10577">
          <cell r="S10577">
            <v>1051465</v>
          </cell>
        </row>
        <row r="10578">
          <cell r="S10578">
            <v>2250000</v>
          </cell>
          <cell r="BB10578" t="str">
            <v>Gul</v>
          </cell>
        </row>
        <row r="10579">
          <cell r="S10579">
            <v>1330430</v>
          </cell>
        </row>
        <row r="10580">
          <cell r="S10580">
            <v>289757</v>
          </cell>
        </row>
        <row r="10581">
          <cell r="S10581">
            <v>1012422</v>
          </cell>
        </row>
        <row r="10582">
          <cell r="S10582">
            <v>2206004.46</v>
          </cell>
          <cell r="BB10582" t="str">
            <v>Grønn</v>
          </cell>
        </row>
        <row r="10583">
          <cell r="S10583">
            <v>3155432</v>
          </cell>
        </row>
        <row r="10584">
          <cell r="S10584">
            <v>1272377</v>
          </cell>
        </row>
        <row r="10585">
          <cell r="S10585">
            <v>2700000</v>
          </cell>
        </row>
        <row r="10586">
          <cell r="S10586">
            <v>2317680</v>
          </cell>
          <cell r="BB10586" t="str">
            <v>Grønn</v>
          </cell>
        </row>
        <row r="10587">
          <cell r="S10587">
            <v>2822879</v>
          </cell>
          <cell r="BB10587" t="str">
            <v>Rød</v>
          </cell>
        </row>
        <row r="10588">
          <cell r="S10588">
            <v>936680.4</v>
          </cell>
        </row>
        <row r="10589">
          <cell r="S10589">
            <v>2179277</v>
          </cell>
        </row>
        <row r="10590">
          <cell r="S10590">
            <v>1950000</v>
          </cell>
        </row>
        <row r="10591">
          <cell r="S10591">
            <v>486652</v>
          </cell>
        </row>
        <row r="10592">
          <cell r="S10592">
            <v>3745746</v>
          </cell>
        </row>
        <row r="10593">
          <cell r="S10593">
            <v>1670000</v>
          </cell>
        </row>
        <row r="10594">
          <cell r="S10594">
            <v>5100000</v>
          </cell>
          <cell r="BB10594" t="str">
            <v>Oransje</v>
          </cell>
        </row>
        <row r="10595">
          <cell r="S10595">
            <v>662395</v>
          </cell>
        </row>
        <row r="10596">
          <cell r="S10596">
            <v>504231</v>
          </cell>
        </row>
        <row r="10597">
          <cell r="S10597">
            <v>3020041</v>
          </cell>
        </row>
        <row r="10598">
          <cell r="S10598">
            <v>1121554</v>
          </cell>
          <cell r="BB10598" t="str">
            <v>Rød</v>
          </cell>
        </row>
        <row r="10599">
          <cell r="S10599">
            <v>2700000</v>
          </cell>
        </row>
        <row r="10600">
          <cell r="S10600">
            <v>1612500</v>
          </cell>
        </row>
        <row r="10601">
          <cell r="S10601">
            <v>4267500</v>
          </cell>
        </row>
        <row r="10602">
          <cell r="S10602">
            <v>2811942</v>
          </cell>
        </row>
        <row r="10603">
          <cell r="S10603">
            <v>3673500</v>
          </cell>
          <cell r="BB10603" t="str">
            <v>Oransje</v>
          </cell>
        </row>
        <row r="10604">
          <cell r="S10604">
            <v>1847506</v>
          </cell>
        </row>
        <row r="10605">
          <cell r="S10605">
            <v>408345</v>
          </cell>
        </row>
        <row r="10606">
          <cell r="S10606">
            <v>2021906</v>
          </cell>
        </row>
        <row r="10607">
          <cell r="S10607">
            <v>2997336</v>
          </cell>
        </row>
        <row r="10608">
          <cell r="S10608">
            <v>2953064</v>
          </cell>
        </row>
        <row r="10609">
          <cell r="S10609">
            <v>3509475</v>
          </cell>
        </row>
        <row r="10610">
          <cell r="S10610">
            <v>423459</v>
          </cell>
        </row>
        <row r="10611">
          <cell r="S10611">
            <v>2140696</v>
          </cell>
        </row>
        <row r="10612">
          <cell r="S10612">
            <v>2185117</v>
          </cell>
        </row>
        <row r="10613">
          <cell r="S10613">
            <v>2742866</v>
          </cell>
        </row>
        <row r="10614">
          <cell r="S10614">
            <v>1701731</v>
          </cell>
        </row>
        <row r="10615">
          <cell r="S10615">
            <v>1544665</v>
          </cell>
        </row>
        <row r="10616">
          <cell r="S10616">
            <v>2671243</v>
          </cell>
        </row>
        <row r="10617">
          <cell r="S10617">
            <v>2092500</v>
          </cell>
        </row>
        <row r="10618">
          <cell r="S10618">
            <v>2170481</v>
          </cell>
        </row>
        <row r="10619">
          <cell r="S10619">
            <v>277596</v>
          </cell>
          <cell r="BB10619" t="str">
            <v>Oransje</v>
          </cell>
        </row>
        <row r="10620">
          <cell r="S10620">
            <v>2521491</v>
          </cell>
          <cell r="BB10620" t="str">
            <v>Rød</v>
          </cell>
        </row>
        <row r="10621">
          <cell r="S10621">
            <v>2722500</v>
          </cell>
        </row>
        <row r="10622">
          <cell r="S10622">
            <v>1230607</v>
          </cell>
        </row>
        <row r="10623">
          <cell r="S10623">
            <v>1411829</v>
          </cell>
        </row>
        <row r="10624">
          <cell r="S10624">
            <v>4616877</v>
          </cell>
          <cell r="BB10624" t="str">
            <v>Oransje</v>
          </cell>
        </row>
        <row r="10625">
          <cell r="S10625">
            <v>1710873</v>
          </cell>
          <cell r="BB10625" t="str">
            <v>Oransje</v>
          </cell>
        </row>
        <row r="10626">
          <cell r="S10626">
            <v>794351</v>
          </cell>
        </row>
        <row r="10627">
          <cell r="S10627">
            <v>978396</v>
          </cell>
        </row>
        <row r="10628">
          <cell r="S10628">
            <v>1411614</v>
          </cell>
        </row>
        <row r="10629">
          <cell r="S10629">
            <v>4598000</v>
          </cell>
        </row>
        <row r="10630">
          <cell r="S10630">
            <v>2433833</v>
          </cell>
        </row>
        <row r="10631">
          <cell r="S10631">
            <v>2796950</v>
          </cell>
          <cell r="BB10631" t="str">
            <v>Oransje</v>
          </cell>
        </row>
        <row r="10632">
          <cell r="S10632">
            <v>1621426</v>
          </cell>
        </row>
        <row r="10633">
          <cell r="S10633">
            <v>3959285</v>
          </cell>
        </row>
        <row r="10634">
          <cell r="S10634">
            <v>507463</v>
          </cell>
        </row>
        <row r="10635">
          <cell r="S10635">
            <v>192552</v>
          </cell>
          <cell r="BB10635" t="str">
            <v>Rød</v>
          </cell>
        </row>
        <row r="10636">
          <cell r="S10636">
            <v>792225</v>
          </cell>
        </row>
        <row r="10637">
          <cell r="S10637">
            <v>3023956</v>
          </cell>
        </row>
        <row r="10638">
          <cell r="S10638">
            <v>1930000</v>
          </cell>
        </row>
        <row r="10639">
          <cell r="S10639">
            <v>2759786</v>
          </cell>
        </row>
        <row r="10640">
          <cell r="S10640">
            <v>1000000</v>
          </cell>
        </row>
        <row r="10641">
          <cell r="S10641">
            <v>1905000</v>
          </cell>
        </row>
        <row r="10642">
          <cell r="S10642">
            <v>208790</v>
          </cell>
        </row>
        <row r="10643">
          <cell r="S10643">
            <v>1772596</v>
          </cell>
        </row>
        <row r="10644">
          <cell r="S10644">
            <v>1890960</v>
          </cell>
        </row>
        <row r="10645">
          <cell r="S10645">
            <v>2805000</v>
          </cell>
        </row>
        <row r="10646">
          <cell r="S10646">
            <v>2539715</v>
          </cell>
        </row>
        <row r="10647">
          <cell r="S10647">
            <v>1292417</v>
          </cell>
        </row>
        <row r="10648">
          <cell r="S10648">
            <v>388930</v>
          </cell>
        </row>
        <row r="10649">
          <cell r="S10649">
            <v>3076306</v>
          </cell>
        </row>
        <row r="10650">
          <cell r="S10650">
            <v>2966460.79</v>
          </cell>
        </row>
        <row r="10651">
          <cell r="S10651">
            <v>2242500</v>
          </cell>
        </row>
        <row r="10652">
          <cell r="S10652">
            <v>6150000</v>
          </cell>
        </row>
        <row r="10653">
          <cell r="S10653">
            <v>263112</v>
          </cell>
        </row>
        <row r="10654">
          <cell r="S10654">
            <v>3500000</v>
          </cell>
        </row>
        <row r="10655">
          <cell r="S10655">
            <v>3420000</v>
          </cell>
          <cell r="BB10655" t="str">
            <v>Oransje</v>
          </cell>
        </row>
        <row r="10656">
          <cell r="S10656">
            <v>2284984</v>
          </cell>
          <cell r="BB10656" t="str">
            <v>Oransje</v>
          </cell>
        </row>
        <row r="10657">
          <cell r="S10657">
            <v>1487515</v>
          </cell>
        </row>
        <row r="10658">
          <cell r="S10658">
            <v>343268</v>
          </cell>
        </row>
        <row r="10659">
          <cell r="S10659">
            <v>362803</v>
          </cell>
        </row>
        <row r="10660">
          <cell r="S10660">
            <v>3021434</v>
          </cell>
        </row>
        <row r="10661">
          <cell r="S10661">
            <v>834664</v>
          </cell>
        </row>
        <row r="10662">
          <cell r="S10662">
            <v>3391744.7</v>
          </cell>
        </row>
        <row r="10663">
          <cell r="S10663">
            <v>5227500</v>
          </cell>
        </row>
        <row r="10664">
          <cell r="S10664">
            <v>1577291</v>
          </cell>
        </row>
        <row r="10665">
          <cell r="S10665">
            <v>2016449.18</v>
          </cell>
        </row>
        <row r="10666">
          <cell r="S10666">
            <v>466659</v>
          </cell>
        </row>
        <row r="10667">
          <cell r="S10667">
            <v>640379</v>
          </cell>
        </row>
        <row r="10668">
          <cell r="S10668">
            <v>301405</v>
          </cell>
        </row>
        <row r="10669">
          <cell r="S10669">
            <v>1548437</v>
          </cell>
        </row>
        <row r="10670">
          <cell r="S10670">
            <v>769900</v>
          </cell>
          <cell r="BB10670" t="str">
            <v>Rød</v>
          </cell>
        </row>
        <row r="10671">
          <cell r="S10671">
            <v>927554</v>
          </cell>
        </row>
        <row r="10672">
          <cell r="S10672">
            <v>732844</v>
          </cell>
        </row>
        <row r="10673">
          <cell r="S10673">
            <v>1256004.83</v>
          </cell>
        </row>
        <row r="10674">
          <cell r="S10674">
            <v>5002500</v>
          </cell>
          <cell r="BB10674" t="str">
            <v>Gul</v>
          </cell>
        </row>
        <row r="10675">
          <cell r="S10675">
            <v>1688686</v>
          </cell>
          <cell r="BB10675" t="str">
            <v>Rød</v>
          </cell>
        </row>
        <row r="10676">
          <cell r="S10676">
            <v>1288336</v>
          </cell>
        </row>
        <row r="10677">
          <cell r="S10677">
            <v>1770000</v>
          </cell>
        </row>
        <row r="10678">
          <cell r="S10678">
            <v>2145000</v>
          </cell>
        </row>
        <row r="10679">
          <cell r="S10679">
            <v>86770</v>
          </cell>
        </row>
        <row r="10680">
          <cell r="S10680">
            <v>409746</v>
          </cell>
        </row>
        <row r="10681">
          <cell r="S10681">
            <v>2449656.14</v>
          </cell>
          <cell r="BB10681" t="str">
            <v>Oransje</v>
          </cell>
        </row>
        <row r="10682">
          <cell r="S10682">
            <v>1546732</v>
          </cell>
        </row>
        <row r="10683">
          <cell r="S10683">
            <v>1809936</v>
          </cell>
        </row>
        <row r="10684">
          <cell r="S10684">
            <v>2073795</v>
          </cell>
          <cell r="BB10684" t="str">
            <v>Gul</v>
          </cell>
        </row>
        <row r="10685">
          <cell r="S10685">
            <v>2195891</v>
          </cell>
        </row>
        <row r="10686">
          <cell r="S10686">
            <v>1500000</v>
          </cell>
        </row>
        <row r="10687">
          <cell r="S10687">
            <v>1734083</v>
          </cell>
          <cell r="BB10687" t="str">
            <v>Rød</v>
          </cell>
        </row>
        <row r="10688">
          <cell r="S10688">
            <v>929227</v>
          </cell>
        </row>
        <row r="10689">
          <cell r="S10689">
            <v>1577284</v>
          </cell>
        </row>
        <row r="10690">
          <cell r="S10690">
            <v>1889460</v>
          </cell>
        </row>
        <row r="10691">
          <cell r="S10691">
            <v>5155118</v>
          </cell>
        </row>
        <row r="10692">
          <cell r="S10692">
            <v>1623032</v>
          </cell>
        </row>
        <row r="10693">
          <cell r="S10693">
            <v>4190000</v>
          </cell>
          <cell r="BB10693" t="str">
            <v>Lys grønn</v>
          </cell>
        </row>
        <row r="10694">
          <cell r="S10694">
            <v>1725403.5</v>
          </cell>
          <cell r="BB10694" t="str">
            <v>Oransje</v>
          </cell>
        </row>
        <row r="10695">
          <cell r="S10695">
            <v>4208386</v>
          </cell>
        </row>
        <row r="10696">
          <cell r="S10696">
            <v>1830000</v>
          </cell>
          <cell r="BB10696" t="str">
            <v>Oransje</v>
          </cell>
        </row>
        <row r="10697">
          <cell r="S10697">
            <v>1704171</v>
          </cell>
        </row>
        <row r="10698">
          <cell r="S10698">
            <v>1293723</v>
          </cell>
          <cell r="BB10698" t="str">
            <v>Oransje</v>
          </cell>
        </row>
        <row r="10699">
          <cell r="S10699">
            <v>1346710</v>
          </cell>
        </row>
        <row r="10700">
          <cell r="S10700">
            <v>2377949</v>
          </cell>
        </row>
        <row r="10701">
          <cell r="S10701">
            <v>4538180</v>
          </cell>
        </row>
        <row r="10702">
          <cell r="S10702">
            <v>1044077</v>
          </cell>
        </row>
        <row r="10703">
          <cell r="S10703">
            <v>2350000</v>
          </cell>
        </row>
        <row r="10704">
          <cell r="S10704">
            <v>3894292</v>
          </cell>
          <cell r="BB10704" t="str">
            <v>Oransje</v>
          </cell>
        </row>
        <row r="10705">
          <cell r="S10705">
            <v>397620</v>
          </cell>
        </row>
        <row r="10706">
          <cell r="S10706">
            <v>809634</v>
          </cell>
        </row>
        <row r="10707">
          <cell r="S10707">
            <v>519419</v>
          </cell>
        </row>
        <row r="10708">
          <cell r="S10708">
            <v>816112</v>
          </cell>
        </row>
        <row r="10709">
          <cell r="S10709">
            <v>1500000</v>
          </cell>
        </row>
        <row r="10710">
          <cell r="S10710">
            <v>300000</v>
          </cell>
        </row>
        <row r="10711">
          <cell r="S10711">
            <v>1130102</v>
          </cell>
        </row>
        <row r="10712">
          <cell r="S10712">
            <v>2732434</v>
          </cell>
          <cell r="BB10712" t="str">
            <v>Gul</v>
          </cell>
        </row>
        <row r="10713">
          <cell r="S10713">
            <v>406625</v>
          </cell>
        </row>
        <row r="10714">
          <cell r="S10714">
            <v>2809610</v>
          </cell>
        </row>
        <row r="10715">
          <cell r="S10715">
            <v>300586</v>
          </cell>
        </row>
        <row r="10716">
          <cell r="S10716">
            <v>2167959</v>
          </cell>
        </row>
        <row r="10717">
          <cell r="S10717">
            <v>4195585.01</v>
          </cell>
        </row>
        <row r="10718">
          <cell r="S10718">
            <v>3436373.6</v>
          </cell>
        </row>
        <row r="10719">
          <cell r="S10719">
            <v>1140134</v>
          </cell>
        </row>
        <row r="10720">
          <cell r="S10720">
            <v>1653067</v>
          </cell>
        </row>
        <row r="10721">
          <cell r="S10721">
            <v>2142879</v>
          </cell>
        </row>
        <row r="10722">
          <cell r="S10722">
            <v>2399354</v>
          </cell>
        </row>
        <row r="10723">
          <cell r="S10723">
            <v>1166561</v>
          </cell>
          <cell r="BB10723" t="str">
            <v>Oransje</v>
          </cell>
        </row>
        <row r="10724">
          <cell r="S10724">
            <v>1672670</v>
          </cell>
        </row>
        <row r="10725">
          <cell r="S10725">
            <v>1817969</v>
          </cell>
        </row>
        <row r="10726">
          <cell r="S10726">
            <v>419790</v>
          </cell>
        </row>
        <row r="10727">
          <cell r="S10727">
            <v>675985</v>
          </cell>
        </row>
        <row r="10728">
          <cell r="S10728">
            <v>1522500</v>
          </cell>
        </row>
        <row r="10729">
          <cell r="S10729">
            <v>1061597</v>
          </cell>
        </row>
        <row r="10730">
          <cell r="S10730">
            <v>787231</v>
          </cell>
        </row>
        <row r="10731">
          <cell r="S10731">
            <v>2317405</v>
          </cell>
          <cell r="BB10731" t="str">
            <v>Oransje</v>
          </cell>
        </row>
        <row r="10732">
          <cell r="S10732">
            <v>1781503</v>
          </cell>
        </row>
        <row r="10733">
          <cell r="S10733">
            <v>3304749</v>
          </cell>
        </row>
        <row r="10734">
          <cell r="S10734">
            <v>3157500</v>
          </cell>
        </row>
        <row r="10735">
          <cell r="S10735">
            <v>2129502</v>
          </cell>
          <cell r="BB10735" t="str">
            <v>Grønn</v>
          </cell>
        </row>
        <row r="10736">
          <cell r="S10736">
            <v>2602868.9300000002</v>
          </cell>
        </row>
        <row r="10737">
          <cell r="S10737">
            <v>246035</v>
          </cell>
        </row>
        <row r="10738">
          <cell r="S10738">
            <v>1905096</v>
          </cell>
        </row>
        <row r="10739">
          <cell r="S10739">
            <v>1729106.15</v>
          </cell>
        </row>
        <row r="10740">
          <cell r="S10740">
            <v>3584242</v>
          </cell>
        </row>
        <row r="10741">
          <cell r="S10741">
            <v>404848</v>
          </cell>
        </row>
        <row r="10742">
          <cell r="S10742">
            <v>1300137</v>
          </cell>
        </row>
        <row r="10743">
          <cell r="S10743">
            <v>842068</v>
          </cell>
        </row>
        <row r="10744">
          <cell r="S10744">
            <v>1344816</v>
          </cell>
          <cell r="BB10744" t="str">
            <v>Rød</v>
          </cell>
        </row>
        <row r="10745">
          <cell r="S10745">
            <v>300000</v>
          </cell>
        </row>
        <row r="10746">
          <cell r="S10746">
            <v>2400000</v>
          </cell>
          <cell r="BB10746" t="str">
            <v>Rød</v>
          </cell>
        </row>
        <row r="10747">
          <cell r="S10747">
            <v>3083029</v>
          </cell>
        </row>
        <row r="10748">
          <cell r="S10748">
            <v>1929341</v>
          </cell>
        </row>
        <row r="10749">
          <cell r="S10749">
            <v>4327500</v>
          </cell>
        </row>
        <row r="10750">
          <cell r="S10750">
            <v>2105041</v>
          </cell>
        </row>
        <row r="10751">
          <cell r="S10751">
            <v>1494728</v>
          </cell>
          <cell r="BB10751" t="str">
            <v>Rød</v>
          </cell>
        </row>
        <row r="10752">
          <cell r="S10752">
            <v>2102926</v>
          </cell>
          <cell r="BB10752" t="str">
            <v>Gul</v>
          </cell>
        </row>
        <row r="10753">
          <cell r="S10753">
            <v>1149145</v>
          </cell>
        </row>
        <row r="10754">
          <cell r="S10754">
            <v>1130000</v>
          </cell>
          <cell r="BB10754" t="str">
            <v>Oransje</v>
          </cell>
        </row>
        <row r="10755">
          <cell r="S10755">
            <v>344533</v>
          </cell>
        </row>
        <row r="10756">
          <cell r="S10756">
            <v>2159308</v>
          </cell>
        </row>
        <row r="10757">
          <cell r="S10757">
            <v>1519278</v>
          </cell>
        </row>
        <row r="10758">
          <cell r="S10758">
            <v>685000</v>
          </cell>
        </row>
        <row r="10759">
          <cell r="S10759">
            <v>1499748</v>
          </cell>
        </row>
        <row r="10760">
          <cell r="S10760">
            <v>596103</v>
          </cell>
          <cell r="BB10760" t="str">
            <v>Rød</v>
          </cell>
        </row>
        <row r="10761">
          <cell r="S10761">
            <v>1767937</v>
          </cell>
        </row>
        <row r="10762">
          <cell r="S10762">
            <v>540125</v>
          </cell>
        </row>
        <row r="10763">
          <cell r="S10763">
            <v>1093773</v>
          </cell>
        </row>
        <row r="10764">
          <cell r="S10764">
            <v>2016000</v>
          </cell>
        </row>
        <row r="10765">
          <cell r="S10765">
            <v>1462500</v>
          </cell>
        </row>
        <row r="10766">
          <cell r="S10766">
            <v>537206</v>
          </cell>
        </row>
        <row r="10767">
          <cell r="S10767">
            <v>3014031</v>
          </cell>
        </row>
        <row r="10768">
          <cell r="S10768">
            <v>1639336</v>
          </cell>
        </row>
        <row r="10769">
          <cell r="S10769">
            <v>550805</v>
          </cell>
        </row>
        <row r="10770">
          <cell r="S10770">
            <v>458699</v>
          </cell>
        </row>
        <row r="10771">
          <cell r="S10771">
            <v>3640000</v>
          </cell>
        </row>
        <row r="10772">
          <cell r="S10772">
            <v>461831</v>
          </cell>
        </row>
        <row r="10773">
          <cell r="S10773">
            <v>1646681</v>
          </cell>
        </row>
        <row r="10774">
          <cell r="S10774">
            <v>649403</v>
          </cell>
        </row>
        <row r="10775">
          <cell r="S10775">
            <v>2600000</v>
          </cell>
        </row>
        <row r="10776">
          <cell r="S10776">
            <v>500000</v>
          </cell>
        </row>
        <row r="10777">
          <cell r="S10777">
            <v>2332000</v>
          </cell>
          <cell r="BB10777" t="str">
            <v>Oransje</v>
          </cell>
        </row>
        <row r="10778">
          <cell r="S10778">
            <v>1690324</v>
          </cell>
        </row>
        <row r="10779">
          <cell r="S10779">
            <v>1442307.28</v>
          </cell>
          <cell r="BB10779" t="str">
            <v>Rød</v>
          </cell>
        </row>
        <row r="10780">
          <cell r="S10780">
            <v>1247062.8999999999</v>
          </cell>
        </row>
        <row r="10781">
          <cell r="S10781">
            <v>1398804</v>
          </cell>
        </row>
        <row r="10782">
          <cell r="S10782">
            <v>3547470.56</v>
          </cell>
          <cell r="BB10782" t="str">
            <v>Grønn</v>
          </cell>
        </row>
        <row r="10783">
          <cell r="S10783">
            <v>787787.55</v>
          </cell>
        </row>
        <row r="10784">
          <cell r="S10784">
            <v>524587.64</v>
          </cell>
        </row>
        <row r="10785">
          <cell r="S10785">
            <v>1198344</v>
          </cell>
        </row>
        <row r="10786">
          <cell r="S10786">
            <v>4979956</v>
          </cell>
        </row>
        <row r="10787">
          <cell r="S10787">
            <v>1410518</v>
          </cell>
        </row>
        <row r="10788">
          <cell r="S10788">
            <v>3000000</v>
          </cell>
        </row>
        <row r="10789">
          <cell r="S10789">
            <v>1833708.99</v>
          </cell>
        </row>
        <row r="10790">
          <cell r="S10790">
            <v>2005115</v>
          </cell>
          <cell r="BB10790" t="str">
            <v>Rød</v>
          </cell>
        </row>
        <row r="10791">
          <cell r="S10791">
            <v>3615000</v>
          </cell>
        </row>
        <row r="10792">
          <cell r="S10792">
            <v>2150000</v>
          </cell>
        </row>
        <row r="10793">
          <cell r="S10793">
            <v>1190444</v>
          </cell>
        </row>
        <row r="10794">
          <cell r="S10794">
            <v>1388227</v>
          </cell>
          <cell r="BB10794" t="str">
            <v>Rød</v>
          </cell>
        </row>
        <row r="10795">
          <cell r="S10795">
            <v>3919951</v>
          </cell>
          <cell r="BB10795" t="str">
            <v>Oransje</v>
          </cell>
        </row>
        <row r="10796">
          <cell r="S10796">
            <v>2625193</v>
          </cell>
        </row>
        <row r="10797">
          <cell r="S10797">
            <v>1515146</v>
          </cell>
        </row>
        <row r="10798">
          <cell r="S10798">
            <v>4151155.24</v>
          </cell>
          <cell r="BB10798" t="str">
            <v>Rød</v>
          </cell>
        </row>
        <row r="10799">
          <cell r="S10799">
            <v>1761508</v>
          </cell>
        </row>
        <row r="10800">
          <cell r="S10800">
            <v>1432500</v>
          </cell>
          <cell r="BB10800" t="str">
            <v>Grønn</v>
          </cell>
        </row>
        <row r="10801">
          <cell r="S10801">
            <v>1492340</v>
          </cell>
        </row>
        <row r="10802">
          <cell r="S10802">
            <v>832661</v>
          </cell>
          <cell r="BB10802" t="str">
            <v>Rød</v>
          </cell>
        </row>
        <row r="10803">
          <cell r="S10803">
            <v>1872999</v>
          </cell>
        </row>
        <row r="10804">
          <cell r="S10804">
            <v>1410238</v>
          </cell>
        </row>
        <row r="10805">
          <cell r="S10805">
            <v>2167500</v>
          </cell>
        </row>
        <row r="10806">
          <cell r="S10806">
            <v>2396818</v>
          </cell>
          <cell r="BB10806" t="str">
            <v>Oransje</v>
          </cell>
        </row>
        <row r="10807">
          <cell r="S10807">
            <v>1500000</v>
          </cell>
        </row>
        <row r="10808">
          <cell r="S10808">
            <v>1781250</v>
          </cell>
        </row>
        <row r="10809">
          <cell r="S10809">
            <v>1537500</v>
          </cell>
          <cell r="BB10809" t="str">
            <v>Rød</v>
          </cell>
        </row>
        <row r="10810">
          <cell r="S10810">
            <v>2382159</v>
          </cell>
          <cell r="BB10810" t="str">
            <v>Rød</v>
          </cell>
        </row>
        <row r="10811">
          <cell r="S10811">
            <v>1435605</v>
          </cell>
          <cell r="BB10811" t="str">
            <v>Oransje</v>
          </cell>
        </row>
        <row r="10812">
          <cell r="S10812">
            <v>993976</v>
          </cell>
        </row>
        <row r="10813">
          <cell r="S10813">
            <v>1058136</v>
          </cell>
        </row>
        <row r="10814">
          <cell r="S10814">
            <v>294882</v>
          </cell>
        </row>
        <row r="10815">
          <cell r="S10815">
            <v>1912500</v>
          </cell>
        </row>
        <row r="10816">
          <cell r="S10816">
            <v>1184305</v>
          </cell>
        </row>
        <row r="10817">
          <cell r="S10817">
            <v>253681</v>
          </cell>
          <cell r="BB10817" t="str">
            <v>Rød</v>
          </cell>
        </row>
        <row r="10818">
          <cell r="S10818">
            <v>1369901</v>
          </cell>
        </row>
        <row r="10819">
          <cell r="S10819">
            <v>2275784</v>
          </cell>
        </row>
        <row r="10820">
          <cell r="S10820">
            <v>304754.14</v>
          </cell>
          <cell r="BB10820" t="str">
            <v>Oransje</v>
          </cell>
        </row>
        <row r="10821">
          <cell r="S10821">
            <v>1095000</v>
          </cell>
        </row>
        <row r="10822">
          <cell r="S10822">
            <v>1274490</v>
          </cell>
        </row>
        <row r="10823">
          <cell r="S10823">
            <v>986665</v>
          </cell>
        </row>
        <row r="10824">
          <cell r="S10824">
            <v>388149</v>
          </cell>
        </row>
        <row r="10825">
          <cell r="S10825">
            <v>191813</v>
          </cell>
        </row>
        <row r="10826">
          <cell r="S10826">
            <v>2685288</v>
          </cell>
        </row>
        <row r="10827">
          <cell r="S10827">
            <v>2287500</v>
          </cell>
          <cell r="BB10827" t="str">
            <v>Oransje</v>
          </cell>
        </row>
        <row r="10828">
          <cell r="S10828">
            <v>1102505</v>
          </cell>
        </row>
        <row r="10829">
          <cell r="S10829">
            <v>943889</v>
          </cell>
        </row>
        <row r="10830">
          <cell r="S10830">
            <v>2662424</v>
          </cell>
        </row>
        <row r="10831">
          <cell r="S10831">
            <v>3708564</v>
          </cell>
        </row>
        <row r="10832">
          <cell r="S10832">
            <v>1456921</v>
          </cell>
          <cell r="BB10832" t="str">
            <v>Grønn</v>
          </cell>
        </row>
        <row r="10833">
          <cell r="S10833">
            <v>3352255</v>
          </cell>
          <cell r="BB10833" t="str">
            <v>Rød</v>
          </cell>
        </row>
        <row r="10834">
          <cell r="S10834">
            <v>3202500</v>
          </cell>
          <cell r="BB10834" t="str">
            <v>Rød</v>
          </cell>
        </row>
        <row r="10835">
          <cell r="S10835">
            <v>834633</v>
          </cell>
        </row>
        <row r="10836">
          <cell r="S10836">
            <v>481142</v>
          </cell>
        </row>
        <row r="10837">
          <cell r="S10837">
            <v>1500000</v>
          </cell>
        </row>
        <row r="10838">
          <cell r="S10838">
            <v>2281817</v>
          </cell>
        </row>
        <row r="10839">
          <cell r="S10839">
            <v>1912500</v>
          </cell>
          <cell r="BB10839" t="str">
            <v>Grønn</v>
          </cell>
        </row>
        <row r="10840">
          <cell r="S10840">
            <v>107020</v>
          </cell>
        </row>
        <row r="10841">
          <cell r="S10841">
            <v>1672926</v>
          </cell>
        </row>
        <row r="10842">
          <cell r="S10842">
            <v>2537344.54</v>
          </cell>
        </row>
        <row r="10843">
          <cell r="S10843">
            <v>2267923</v>
          </cell>
        </row>
        <row r="10844">
          <cell r="S10844">
            <v>1620299</v>
          </cell>
        </row>
        <row r="10845">
          <cell r="S10845">
            <v>1612500</v>
          </cell>
          <cell r="BB10845" t="str">
            <v>Rød</v>
          </cell>
        </row>
        <row r="10846">
          <cell r="S10846">
            <v>206634</v>
          </cell>
          <cell r="BB10846" t="str">
            <v>Gul</v>
          </cell>
        </row>
        <row r="10847">
          <cell r="S10847">
            <v>2240622</v>
          </cell>
          <cell r="BB10847" t="str">
            <v>Gul</v>
          </cell>
        </row>
        <row r="10848">
          <cell r="S10848">
            <v>2459332</v>
          </cell>
        </row>
        <row r="10849">
          <cell r="S10849">
            <v>1820705.19</v>
          </cell>
          <cell r="BB10849" t="str">
            <v>Oransje</v>
          </cell>
        </row>
        <row r="10850">
          <cell r="S10850">
            <v>433947.5</v>
          </cell>
          <cell r="BB10850" t="str">
            <v>Rød</v>
          </cell>
        </row>
        <row r="10851">
          <cell r="S10851">
            <v>1384230</v>
          </cell>
        </row>
        <row r="10852">
          <cell r="S10852">
            <v>274309</v>
          </cell>
        </row>
        <row r="10853">
          <cell r="S10853">
            <v>2819087</v>
          </cell>
          <cell r="BB10853" t="str">
            <v>Rød</v>
          </cell>
        </row>
        <row r="10854">
          <cell r="S10854">
            <v>1537500</v>
          </cell>
          <cell r="BB10854" t="str">
            <v>Gul</v>
          </cell>
        </row>
        <row r="10855">
          <cell r="S10855">
            <v>2306106</v>
          </cell>
        </row>
        <row r="10856">
          <cell r="S10856">
            <v>1650000</v>
          </cell>
        </row>
        <row r="10857">
          <cell r="S10857">
            <v>2124687</v>
          </cell>
        </row>
        <row r="10858">
          <cell r="S10858">
            <v>363177</v>
          </cell>
        </row>
        <row r="10859">
          <cell r="S10859">
            <v>1061544</v>
          </cell>
        </row>
        <row r="10860">
          <cell r="S10860">
            <v>1560000</v>
          </cell>
          <cell r="BB10860" t="str">
            <v>Oransje</v>
          </cell>
        </row>
        <row r="10861">
          <cell r="S10861">
            <v>2096434.01</v>
          </cell>
        </row>
        <row r="10862">
          <cell r="S10862">
            <v>1320763</v>
          </cell>
          <cell r="BB10862" t="str">
            <v>Rød</v>
          </cell>
        </row>
        <row r="10863">
          <cell r="S10863">
            <v>1706341</v>
          </cell>
        </row>
        <row r="10864">
          <cell r="S10864">
            <v>1488546</v>
          </cell>
          <cell r="BB10864" t="str">
            <v>Rød</v>
          </cell>
        </row>
        <row r="10865">
          <cell r="S10865">
            <v>2767500</v>
          </cell>
        </row>
        <row r="10866">
          <cell r="S10866">
            <v>211204</v>
          </cell>
        </row>
        <row r="10867">
          <cell r="S10867">
            <v>1702500</v>
          </cell>
          <cell r="BB10867" t="str">
            <v>Rød</v>
          </cell>
        </row>
        <row r="10868">
          <cell r="S10868">
            <v>1553276.04</v>
          </cell>
        </row>
        <row r="10869">
          <cell r="S10869">
            <v>1317896</v>
          </cell>
        </row>
        <row r="10870">
          <cell r="S10870">
            <v>2208181</v>
          </cell>
        </row>
        <row r="10871">
          <cell r="S10871">
            <v>1657521</v>
          </cell>
        </row>
        <row r="10872">
          <cell r="S10872">
            <v>1535712</v>
          </cell>
          <cell r="BB10872" t="str">
            <v>Rød</v>
          </cell>
        </row>
        <row r="10873">
          <cell r="S10873">
            <v>1023212</v>
          </cell>
        </row>
        <row r="10874">
          <cell r="S10874">
            <v>3644105</v>
          </cell>
        </row>
        <row r="10875">
          <cell r="S10875">
            <v>496094.68</v>
          </cell>
        </row>
        <row r="10876">
          <cell r="S10876">
            <v>2391386</v>
          </cell>
        </row>
        <row r="10877">
          <cell r="S10877">
            <v>3637500</v>
          </cell>
          <cell r="BB10877" t="str">
            <v>Oransje</v>
          </cell>
        </row>
        <row r="10878">
          <cell r="S10878">
            <v>1643053</v>
          </cell>
        </row>
        <row r="10879">
          <cell r="S10879">
            <v>1206342</v>
          </cell>
        </row>
        <row r="10880">
          <cell r="S10880">
            <v>2152572</v>
          </cell>
          <cell r="BB10880" t="str">
            <v>Grønn</v>
          </cell>
        </row>
        <row r="10881">
          <cell r="S10881">
            <v>911359</v>
          </cell>
          <cell r="BB10881" t="str">
            <v>Oransje</v>
          </cell>
        </row>
        <row r="10882">
          <cell r="S10882">
            <v>2014840</v>
          </cell>
        </row>
        <row r="10883">
          <cell r="S10883">
            <v>1753771</v>
          </cell>
        </row>
        <row r="10884">
          <cell r="S10884">
            <v>2240000</v>
          </cell>
          <cell r="BB10884" t="str">
            <v>Oransje</v>
          </cell>
        </row>
        <row r="10885">
          <cell r="S10885">
            <v>3103226</v>
          </cell>
        </row>
        <row r="10886">
          <cell r="S10886">
            <v>4074220</v>
          </cell>
        </row>
        <row r="10887">
          <cell r="S10887">
            <v>279220</v>
          </cell>
        </row>
        <row r="10888">
          <cell r="S10888">
            <v>1793196</v>
          </cell>
          <cell r="BB10888" t="str">
            <v>Oransje</v>
          </cell>
        </row>
        <row r="10889">
          <cell r="S10889">
            <v>2831110</v>
          </cell>
        </row>
        <row r="10890">
          <cell r="S10890">
            <v>1079515</v>
          </cell>
        </row>
        <row r="10891">
          <cell r="S10891">
            <v>2231724.23</v>
          </cell>
        </row>
        <row r="10892">
          <cell r="S10892">
            <v>4546023</v>
          </cell>
        </row>
        <row r="10893">
          <cell r="S10893">
            <v>468990</v>
          </cell>
          <cell r="BB10893" t="str">
            <v>Rød</v>
          </cell>
        </row>
        <row r="10894">
          <cell r="S10894">
            <v>1606584</v>
          </cell>
          <cell r="BB10894" t="str">
            <v>Rød</v>
          </cell>
        </row>
        <row r="10895">
          <cell r="S10895">
            <v>3753893</v>
          </cell>
          <cell r="BB10895" t="str">
            <v>Grønn</v>
          </cell>
        </row>
        <row r="10896">
          <cell r="S10896">
            <v>1433836</v>
          </cell>
        </row>
        <row r="10897">
          <cell r="S10897">
            <v>2141719</v>
          </cell>
        </row>
        <row r="10898">
          <cell r="S10898">
            <v>2775000</v>
          </cell>
        </row>
        <row r="10899">
          <cell r="S10899">
            <v>1825368.47</v>
          </cell>
        </row>
        <row r="10900">
          <cell r="S10900">
            <v>1722101</v>
          </cell>
        </row>
        <row r="10901">
          <cell r="S10901">
            <v>3041642</v>
          </cell>
        </row>
        <row r="10902">
          <cell r="S10902">
            <v>871502</v>
          </cell>
        </row>
        <row r="10903">
          <cell r="S10903">
            <v>86289</v>
          </cell>
        </row>
        <row r="10904">
          <cell r="S10904">
            <v>799214</v>
          </cell>
        </row>
        <row r="10905">
          <cell r="S10905">
            <v>1278046</v>
          </cell>
        </row>
        <row r="10906">
          <cell r="S10906">
            <v>598179</v>
          </cell>
        </row>
        <row r="10907">
          <cell r="S10907">
            <v>1590000</v>
          </cell>
        </row>
        <row r="10908">
          <cell r="S10908">
            <v>1865986</v>
          </cell>
          <cell r="BB10908" t="str">
            <v>Rød</v>
          </cell>
        </row>
        <row r="10909">
          <cell r="S10909">
            <v>2002500</v>
          </cell>
          <cell r="BB10909" t="str">
            <v>Oransje</v>
          </cell>
        </row>
        <row r="10910">
          <cell r="S10910">
            <v>1806393</v>
          </cell>
        </row>
        <row r="10911">
          <cell r="S10911">
            <v>3725211</v>
          </cell>
        </row>
        <row r="10912">
          <cell r="S10912">
            <v>2400644</v>
          </cell>
        </row>
        <row r="10913">
          <cell r="S10913">
            <v>2304345</v>
          </cell>
          <cell r="BB10913" t="str">
            <v>Oransje</v>
          </cell>
        </row>
        <row r="10914">
          <cell r="S10914">
            <v>1470000</v>
          </cell>
        </row>
        <row r="10915">
          <cell r="S10915">
            <v>520457</v>
          </cell>
        </row>
        <row r="10916">
          <cell r="S10916">
            <v>1229772</v>
          </cell>
        </row>
        <row r="10917">
          <cell r="S10917">
            <v>254570</v>
          </cell>
        </row>
        <row r="10918">
          <cell r="S10918">
            <v>1632655</v>
          </cell>
        </row>
        <row r="10919">
          <cell r="S10919">
            <v>2341485</v>
          </cell>
        </row>
        <row r="10920">
          <cell r="S10920">
            <v>1852500</v>
          </cell>
        </row>
        <row r="10921">
          <cell r="S10921">
            <v>1873385</v>
          </cell>
          <cell r="BB10921" t="str">
            <v>Grønn</v>
          </cell>
        </row>
        <row r="10922">
          <cell r="S10922">
            <v>1313012</v>
          </cell>
        </row>
        <row r="10923">
          <cell r="S10923">
            <v>1634487</v>
          </cell>
          <cell r="BB10923" t="str">
            <v>Oransje</v>
          </cell>
        </row>
        <row r="10924">
          <cell r="S10924">
            <v>1864078</v>
          </cell>
        </row>
        <row r="10925">
          <cell r="S10925">
            <v>2853603</v>
          </cell>
        </row>
        <row r="10926">
          <cell r="S10926">
            <v>2500000</v>
          </cell>
        </row>
        <row r="10927">
          <cell r="S10927">
            <v>1539550</v>
          </cell>
          <cell r="BB10927" t="str">
            <v>Rød</v>
          </cell>
        </row>
        <row r="10928">
          <cell r="S10928">
            <v>957804</v>
          </cell>
          <cell r="BB10928" t="str">
            <v>Rød</v>
          </cell>
        </row>
        <row r="10929">
          <cell r="S10929">
            <v>4400000</v>
          </cell>
        </row>
        <row r="10930">
          <cell r="S10930">
            <v>1309857</v>
          </cell>
        </row>
        <row r="10931">
          <cell r="S10931">
            <v>4470000</v>
          </cell>
        </row>
        <row r="10932">
          <cell r="S10932">
            <v>602417</v>
          </cell>
        </row>
        <row r="10933">
          <cell r="S10933">
            <v>2043041</v>
          </cell>
        </row>
        <row r="10934">
          <cell r="S10934">
            <v>3535649</v>
          </cell>
        </row>
        <row r="10935">
          <cell r="S10935">
            <v>1335348</v>
          </cell>
        </row>
        <row r="10936">
          <cell r="S10936">
            <v>4982530</v>
          </cell>
        </row>
        <row r="10937">
          <cell r="S10937">
            <v>1998455</v>
          </cell>
        </row>
        <row r="10938">
          <cell r="S10938">
            <v>1434993</v>
          </cell>
          <cell r="BB10938" t="str">
            <v>Rød</v>
          </cell>
        </row>
        <row r="10939">
          <cell r="S10939">
            <v>2233909.83</v>
          </cell>
        </row>
        <row r="10940">
          <cell r="S10940">
            <v>1411275</v>
          </cell>
          <cell r="BB10940" t="str">
            <v>Grønn</v>
          </cell>
        </row>
        <row r="10941">
          <cell r="S10941">
            <v>3051729</v>
          </cell>
          <cell r="BB10941" t="str">
            <v>Gul</v>
          </cell>
        </row>
        <row r="10942">
          <cell r="S10942">
            <v>2287500</v>
          </cell>
        </row>
        <row r="10943">
          <cell r="S10943">
            <v>2662032</v>
          </cell>
        </row>
        <row r="10944">
          <cell r="S10944">
            <v>2817281</v>
          </cell>
        </row>
        <row r="10945">
          <cell r="S10945">
            <v>3421915</v>
          </cell>
        </row>
        <row r="10946">
          <cell r="S10946">
            <v>2175000</v>
          </cell>
          <cell r="BB10946" t="str">
            <v>Gul</v>
          </cell>
        </row>
        <row r="10947">
          <cell r="S10947">
            <v>1339071</v>
          </cell>
        </row>
        <row r="10948">
          <cell r="S10948">
            <v>2036608</v>
          </cell>
          <cell r="BB10948" t="str">
            <v>Rød</v>
          </cell>
        </row>
        <row r="10949">
          <cell r="S10949">
            <v>2700000</v>
          </cell>
        </row>
        <row r="10950">
          <cell r="S10950">
            <v>3593113</v>
          </cell>
        </row>
        <row r="10951">
          <cell r="S10951">
            <v>1550000</v>
          </cell>
        </row>
        <row r="10952">
          <cell r="S10952">
            <v>1463833</v>
          </cell>
          <cell r="BB10952" t="str">
            <v>Rød</v>
          </cell>
        </row>
        <row r="10953">
          <cell r="S10953">
            <v>879795</v>
          </cell>
        </row>
        <row r="10954">
          <cell r="S10954">
            <v>1010575</v>
          </cell>
        </row>
        <row r="10955">
          <cell r="S10955">
            <v>2310631</v>
          </cell>
        </row>
        <row r="10956">
          <cell r="S10956">
            <v>1150424</v>
          </cell>
        </row>
        <row r="10957">
          <cell r="S10957">
            <v>703116</v>
          </cell>
        </row>
        <row r="10958">
          <cell r="S10958">
            <v>3203667</v>
          </cell>
        </row>
        <row r="10959">
          <cell r="S10959">
            <v>1938727</v>
          </cell>
          <cell r="BB10959" t="str">
            <v>Lys grønn</v>
          </cell>
        </row>
        <row r="10960">
          <cell r="S10960">
            <v>8900</v>
          </cell>
        </row>
        <row r="10961">
          <cell r="S10961">
            <v>2484419</v>
          </cell>
        </row>
        <row r="10962">
          <cell r="S10962">
            <v>2242555</v>
          </cell>
          <cell r="BB10962" t="str">
            <v>Gul</v>
          </cell>
        </row>
        <row r="10963">
          <cell r="S10963">
            <v>8840000</v>
          </cell>
        </row>
        <row r="10964">
          <cell r="S10964">
            <v>670000</v>
          </cell>
          <cell r="BB10964" t="str">
            <v>Oransje</v>
          </cell>
        </row>
        <row r="10965">
          <cell r="S10965">
            <v>942835</v>
          </cell>
        </row>
        <row r="10966">
          <cell r="S10966">
            <v>322709</v>
          </cell>
        </row>
        <row r="10967">
          <cell r="S10967">
            <v>339311</v>
          </cell>
        </row>
        <row r="10968">
          <cell r="S10968">
            <v>3519643</v>
          </cell>
        </row>
        <row r="10969">
          <cell r="S10969">
            <v>1883058</v>
          </cell>
        </row>
        <row r="10970">
          <cell r="S10970">
            <v>2660862</v>
          </cell>
        </row>
        <row r="10971">
          <cell r="S10971">
            <v>1501569</v>
          </cell>
        </row>
        <row r="10972">
          <cell r="S10972">
            <v>2089131</v>
          </cell>
        </row>
        <row r="10973">
          <cell r="S10973">
            <v>1122971</v>
          </cell>
        </row>
        <row r="10974">
          <cell r="S10974">
            <v>4178531</v>
          </cell>
        </row>
        <row r="10975">
          <cell r="S10975">
            <v>5618715</v>
          </cell>
          <cell r="BB10975" t="str">
            <v>Oransje</v>
          </cell>
        </row>
        <row r="10976">
          <cell r="S10976">
            <v>1233765</v>
          </cell>
        </row>
        <row r="10977">
          <cell r="S10977">
            <v>1422503</v>
          </cell>
        </row>
        <row r="10978">
          <cell r="S10978">
            <v>1035842</v>
          </cell>
        </row>
        <row r="10979">
          <cell r="S10979">
            <v>1700186</v>
          </cell>
          <cell r="BB10979" t="str">
            <v>Grønn</v>
          </cell>
        </row>
        <row r="10980">
          <cell r="S10980">
            <v>1330869</v>
          </cell>
        </row>
        <row r="10981">
          <cell r="S10981">
            <v>395118</v>
          </cell>
          <cell r="BB10981" t="str">
            <v>Rød</v>
          </cell>
        </row>
        <row r="10982">
          <cell r="S10982">
            <v>2595030</v>
          </cell>
        </row>
        <row r="10983">
          <cell r="S10983">
            <v>2100000</v>
          </cell>
          <cell r="BB10983" t="str">
            <v>Rød</v>
          </cell>
        </row>
        <row r="10984">
          <cell r="S10984">
            <v>1050311</v>
          </cell>
        </row>
        <row r="10985">
          <cell r="S10985">
            <v>2268357</v>
          </cell>
        </row>
        <row r="10986">
          <cell r="S10986">
            <v>1539546</v>
          </cell>
        </row>
        <row r="10987">
          <cell r="S10987">
            <v>1191444</v>
          </cell>
          <cell r="BB10987" t="str">
            <v>Lys grønn</v>
          </cell>
        </row>
        <row r="10988">
          <cell r="S10988">
            <v>2172421</v>
          </cell>
        </row>
        <row r="10989">
          <cell r="S10989">
            <v>807661</v>
          </cell>
        </row>
        <row r="10990">
          <cell r="S10990">
            <v>3194501</v>
          </cell>
        </row>
        <row r="10991">
          <cell r="S10991">
            <v>2407388</v>
          </cell>
        </row>
        <row r="10992">
          <cell r="S10992">
            <v>1164798</v>
          </cell>
        </row>
        <row r="10993">
          <cell r="S10993">
            <v>228075</v>
          </cell>
          <cell r="BB10993" t="str">
            <v>Rød</v>
          </cell>
        </row>
        <row r="10994">
          <cell r="S10994">
            <v>1723891</v>
          </cell>
        </row>
        <row r="10995">
          <cell r="S10995">
            <v>1971421.28</v>
          </cell>
        </row>
        <row r="10996">
          <cell r="S10996">
            <v>1867500</v>
          </cell>
        </row>
        <row r="10997">
          <cell r="S10997">
            <v>1792500</v>
          </cell>
        </row>
        <row r="10998">
          <cell r="S10998">
            <v>1797646</v>
          </cell>
        </row>
        <row r="10999">
          <cell r="S10999">
            <v>1242337.55</v>
          </cell>
        </row>
        <row r="11000">
          <cell r="S11000">
            <v>976187</v>
          </cell>
        </row>
        <row r="11001">
          <cell r="S11001">
            <v>2330857</v>
          </cell>
        </row>
        <row r="11002">
          <cell r="S11002">
            <v>2975876</v>
          </cell>
        </row>
        <row r="11003">
          <cell r="S11003">
            <v>2332755</v>
          </cell>
        </row>
        <row r="11004">
          <cell r="S11004">
            <v>3139644</v>
          </cell>
        </row>
        <row r="11005">
          <cell r="S11005">
            <v>3241914.51</v>
          </cell>
          <cell r="BB11005" t="str">
            <v>Rød</v>
          </cell>
        </row>
        <row r="11006">
          <cell r="S11006">
            <v>839600</v>
          </cell>
          <cell r="BB11006" t="str">
            <v>Rød</v>
          </cell>
        </row>
        <row r="11007">
          <cell r="S11007">
            <v>1774224</v>
          </cell>
        </row>
        <row r="11008">
          <cell r="S11008">
            <v>4008988</v>
          </cell>
        </row>
        <row r="11009">
          <cell r="S11009">
            <v>1258083</v>
          </cell>
        </row>
        <row r="11010">
          <cell r="S11010">
            <v>875000</v>
          </cell>
          <cell r="BB11010" t="str">
            <v>Rød</v>
          </cell>
        </row>
        <row r="11011">
          <cell r="S11011">
            <v>1187938</v>
          </cell>
        </row>
        <row r="11012">
          <cell r="S11012">
            <v>1411160</v>
          </cell>
        </row>
        <row r="11013">
          <cell r="S11013">
            <v>1555240</v>
          </cell>
        </row>
        <row r="11014">
          <cell r="S11014">
            <v>1590000</v>
          </cell>
        </row>
        <row r="11015">
          <cell r="S11015">
            <v>2884995</v>
          </cell>
        </row>
        <row r="11016">
          <cell r="S11016">
            <v>792044</v>
          </cell>
          <cell r="BB11016" t="str">
            <v>Rød</v>
          </cell>
        </row>
        <row r="11017">
          <cell r="S11017">
            <v>1552500</v>
          </cell>
        </row>
        <row r="11018">
          <cell r="S11018">
            <v>1352576</v>
          </cell>
        </row>
        <row r="11019">
          <cell r="S11019">
            <v>2025208</v>
          </cell>
        </row>
        <row r="11020">
          <cell r="S11020">
            <v>2925963</v>
          </cell>
        </row>
        <row r="11021">
          <cell r="S11021">
            <v>275033</v>
          </cell>
        </row>
        <row r="11022">
          <cell r="S11022">
            <v>2325000</v>
          </cell>
          <cell r="BB11022" t="str">
            <v>Grønn</v>
          </cell>
        </row>
        <row r="11023">
          <cell r="S11023">
            <v>2612122</v>
          </cell>
        </row>
        <row r="11024">
          <cell r="S11024">
            <v>301090</v>
          </cell>
        </row>
        <row r="11025">
          <cell r="S11025">
            <v>2823298</v>
          </cell>
        </row>
        <row r="11026">
          <cell r="S11026">
            <v>2835000</v>
          </cell>
        </row>
        <row r="11027">
          <cell r="S11027">
            <v>574013</v>
          </cell>
        </row>
        <row r="11028">
          <cell r="S11028">
            <v>457054</v>
          </cell>
        </row>
        <row r="11029">
          <cell r="S11029">
            <v>1883180</v>
          </cell>
        </row>
        <row r="11030">
          <cell r="S11030">
            <v>2499125</v>
          </cell>
        </row>
        <row r="11031">
          <cell r="S11031">
            <v>1930123</v>
          </cell>
        </row>
        <row r="11032">
          <cell r="S11032">
            <v>1865676</v>
          </cell>
        </row>
        <row r="11033">
          <cell r="S11033">
            <v>1807500</v>
          </cell>
        </row>
        <row r="11034">
          <cell r="S11034">
            <v>603365</v>
          </cell>
        </row>
        <row r="11035">
          <cell r="S11035">
            <v>1592032</v>
          </cell>
          <cell r="BB11035" t="str">
            <v>Grønn</v>
          </cell>
        </row>
        <row r="11036">
          <cell r="S11036">
            <v>2032718</v>
          </cell>
        </row>
        <row r="11037">
          <cell r="S11037">
            <v>3870000</v>
          </cell>
        </row>
        <row r="11038">
          <cell r="S11038">
            <v>1480170</v>
          </cell>
        </row>
        <row r="11039">
          <cell r="S11039">
            <v>672356</v>
          </cell>
        </row>
        <row r="11040">
          <cell r="S11040">
            <v>235493</v>
          </cell>
        </row>
        <row r="11041">
          <cell r="S11041">
            <v>1485000</v>
          </cell>
        </row>
        <row r="11042">
          <cell r="S11042">
            <v>2156250</v>
          </cell>
        </row>
        <row r="11043">
          <cell r="S11043">
            <v>2025000</v>
          </cell>
          <cell r="BB11043" t="str">
            <v>Rød</v>
          </cell>
        </row>
        <row r="11044">
          <cell r="S11044">
            <v>450085</v>
          </cell>
        </row>
        <row r="11045">
          <cell r="S11045">
            <v>678304</v>
          </cell>
        </row>
        <row r="11046">
          <cell r="S11046">
            <v>2014110</v>
          </cell>
        </row>
        <row r="11047">
          <cell r="S11047">
            <v>3727500</v>
          </cell>
        </row>
        <row r="11048">
          <cell r="S11048">
            <v>4812966</v>
          </cell>
        </row>
        <row r="11049">
          <cell r="S11049">
            <v>3938259.83</v>
          </cell>
        </row>
        <row r="11050">
          <cell r="S11050">
            <v>874383.07</v>
          </cell>
          <cell r="BB11050" t="str">
            <v>Rød</v>
          </cell>
        </row>
        <row r="11051">
          <cell r="S11051">
            <v>2319000</v>
          </cell>
        </row>
        <row r="11052">
          <cell r="S11052">
            <v>915090</v>
          </cell>
        </row>
        <row r="11053">
          <cell r="S11053">
            <v>1243416</v>
          </cell>
        </row>
        <row r="11054">
          <cell r="S11054">
            <v>2832100</v>
          </cell>
        </row>
        <row r="11055">
          <cell r="S11055">
            <v>2500000</v>
          </cell>
        </row>
        <row r="11056">
          <cell r="S11056">
            <v>1337137</v>
          </cell>
        </row>
        <row r="11057">
          <cell r="S11057">
            <v>3172169</v>
          </cell>
        </row>
        <row r="11058">
          <cell r="S11058">
            <v>639402</v>
          </cell>
        </row>
        <row r="11059">
          <cell r="S11059">
            <v>1514083</v>
          </cell>
        </row>
        <row r="11060">
          <cell r="S11060">
            <v>2278507</v>
          </cell>
          <cell r="BB11060" t="str">
            <v>Grønn</v>
          </cell>
        </row>
        <row r="11061">
          <cell r="S11061">
            <v>4350000</v>
          </cell>
        </row>
        <row r="11062">
          <cell r="S11062">
            <v>347958</v>
          </cell>
        </row>
        <row r="11063">
          <cell r="S11063">
            <v>122585</v>
          </cell>
        </row>
        <row r="11064">
          <cell r="S11064">
            <v>3129801</v>
          </cell>
          <cell r="BB11064" t="str">
            <v>Oransje</v>
          </cell>
        </row>
        <row r="11065">
          <cell r="S11065">
            <v>3108000</v>
          </cell>
        </row>
        <row r="11066">
          <cell r="S11066">
            <v>282453</v>
          </cell>
        </row>
        <row r="11067">
          <cell r="S11067">
            <v>2463167</v>
          </cell>
        </row>
        <row r="11068">
          <cell r="S11068">
            <v>2608326</v>
          </cell>
          <cell r="BB11068" t="str">
            <v>Oransje</v>
          </cell>
        </row>
        <row r="11069">
          <cell r="S11069">
            <v>300000</v>
          </cell>
          <cell r="BB11069" t="str">
            <v>Rød</v>
          </cell>
        </row>
        <row r="11070">
          <cell r="S11070">
            <v>1505000</v>
          </cell>
        </row>
        <row r="11071">
          <cell r="S11071">
            <v>1621402</v>
          </cell>
        </row>
        <row r="11072">
          <cell r="S11072">
            <v>241254</v>
          </cell>
        </row>
        <row r="11073">
          <cell r="S11073">
            <v>1614255</v>
          </cell>
        </row>
        <row r="11074">
          <cell r="S11074">
            <v>2062500</v>
          </cell>
        </row>
        <row r="11075">
          <cell r="S11075">
            <v>1409386</v>
          </cell>
        </row>
        <row r="11076">
          <cell r="S11076">
            <v>3071683</v>
          </cell>
          <cell r="BB11076" t="str">
            <v>Oransje</v>
          </cell>
        </row>
        <row r="11077">
          <cell r="S11077">
            <v>3097500</v>
          </cell>
          <cell r="BB11077" t="str">
            <v>Oransje</v>
          </cell>
        </row>
        <row r="11078">
          <cell r="S11078">
            <v>2658149</v>
          </cell>
          <cell r="BB11078" t="str">
            <v>Gul</v>
          </cell>
        </row>
        <row r="11079">
          <cell r="S11079">
            <v>339689</v>
          </cell>
        </row>
        <row r="11080">
          <cell r="S11080">
            <v>1240830</v>
          </cell>
        </row>
        <row r="11081">
          <cell r="S11081">
            <v>171769</v>
          </cell>
        </row>
        <row r="11082">
          <cell r="S11082">
            <v>315119</v>
          </cell>
        </row>
        <row r="11083">
          <cell r="S11083">
            <v>1373114</v>
          </cell>
          <cell r="BB11083" t="str">
            <v>Oransje</v>
          </cell>
        </row>
        <row r="11084">
          <cell r="S11084">
            <v>2190000</v>
          </cell>
        </row>
        <row r="11085">
          <cell r="S11085">
            <v>8750</v>
          </cell>
        </row>
        <row r="11086">
          <cell r="S11086">
            <v>1987500</v>
          </cell>
        </row>
        <row r="11087">
          <cell r="S11087">
            <v>1534159</v>
          </cell>
        </row>
        <row r="11088">
          <cell r="S11088">
            <v>1463461</v>
          </cell>
          <cell r="BB11088" t="str">
            <v>Rød</v>
          </cell>
        </row>
        <row r="11089">
          <cell r="S11089">
            <v>3343650.74</v>
          </cell>
        </row>
        <row r="11090">
          <cell r="S11090">
            <v>5177720</v>
          </cell>
          <cell r="BB11090" t="str">
            <v>Oransje</v>
          </cell>
        </row>
        <row r="11091">
          <cell r="S11091">
            <v>390223</v>
          </cell>
        </row>
        <row r="11092">
          <cell r="S11092">
            <v>2182249</v>
          </cell>
        </row>
        <row r="11093">
          <cell r="S11093">
            <v>1792500</v>
          </cell>
        </row>
        <row r="11094">
          <cell r="S11094">
            <v>3500000</v>
          </cell>
        </row>
        <row r="11095">
          <cell r="S11095">
            <v>1647474</v>
          </cell>
        </row>
        <row r="11096">
          <cell r="S11096">
            <v>1879602</v>
          </cell>
        </row>
        <row r="11097">
          <cell r="S11097">
            <v>2583016</v>
          </cell>
        </row>
        <row r="11098">
          <cell r="S11098">
            <v>2500000</v>
          </cell>
        </row>
        <row r="11099">
          <cell r="S11099">
            <v>2534716</v>
          </cell>
        </row>
        <row r="11100">
          <cell r="S11100">
            <v>3566755</v>
          </cell>
          <cell r="BB11100" t="str">
            <v>Gul</v>
          </cell>
        </row>
        <row r="11101">
          <cell r="S11101">
            <v>1412670</v>
          </cell>
        </row>
        <row r="11102">
          <cell r="S11102">
            <v>1868000</v>
          </cell>
        </row>
        <row r="11103">
          <cell r="S11103">
            <v>1771009.49</v>
          </cell>
          <cell r="BB11103" t="str">
            <v>Oransje</v>
          </cell>
        </row>
        <row r="11104">
          <cell r="S11104">
            <v>1725000</v>
          </cell>
        </row>
        <row r="11105">
          <cell r="S11105">
            <v>1613098</v>
          </cell>
        </row>
        <row r="11106">
          <cell r="S11106">
            <v>1680000</v>
          </cell>
        </row>
        <row r="11107">
          <cell r="S11107">
            <v>2200302</v>
          </cell>
          <cell r="BB11107" t="str">
            <v>Oransje</v>
          </cell>
        </row>
        <row r="11108">
          <cell r="S11108">
            <v>3000000</v>
          </cell>
        </row>
        <row r="11109">
          <cell r="S11109">
            <v>902200</v>
          </cell>
        </row>
        <row r="11110">
          <cell r="S11110">
            <v>1331757</v>
          </cell>
          <cell r="BB11110" t="str">
            <v>Rød</v>
          </cell>
        </row>
        <row r="11111">
          <cell r="S11111">
            <v>2069114</v>
          </cell>
        </row>
        <row r="11112">
          <cell r="S11112">
            <v>698512</v>
          </cell>
          <cell r="BB11112" t="str">
            <v>Grønn</v>
          </cell>
        </row>
        <row r="11113">
          <cell r="S11113">
            <v>370000</v>
          </cell>
          <cell r="BB11113" t="str">
            <v>Oransje</v>
          </cell>
        </row>
        <row r="11114">
          <cell r="S11114">
            <v>1881706</v>
          </cell>
        </row>
        <row r="11115">
          <cell r="S11115">
            <v>488554</v>
          </cell>
        </row>
        <row r="11116">
          <cell r="S11116">
            <v>1768694</v>
          </cell>
          <cell r="BB11116" t="str">
            <v>Rød</v>
          </cell>
        </row>
        <row r="11117">
          <cell r="S11117">
            <v>3321538</v>
          </cell>
        </row>
        <row r="11118">
          <cell r="S11118">
            <v>1016314</v>
          </cell>
          <cell r="BB11118" t="str">
            <v>Rød</v>
          </cell>
        </row>
        <row r="11119">
          <cell r="S11119">
            <v>2992500</v>
          </cell>
        </row>
        <row r="11120">
          <cell r="S11120">
            <v>1631453</v>
          </cell>
          <cell r="BB11120" t="str">
            <v>Oransje</v>
          </cell>
        </row>
        <row r="11121">
          <cell r="S11121">
            <v>1054821</v>
          </cell>
          <cell r="BB11121" t="str">
            <v>Rød</v>
          </cell>
        </row>
        <row r="11122">
          <cell r="S11122">
            <v>1155000</v>
          </cell>
        </row>
        <row r="11123">
          <cell r="S11123">
            <v>3184425.09</v>
          </cell>
          <cell r="BB11123" t="str">
            <v>Oransje</v>
          </cell>
        </row>
        <row r="11124">
          <cell r="S11124">
            <v>4310653</v>
          </cell>
        </row>
        <row r="11125">
          <cell r="S11125">
            <v>175517</v>
          </cell>
        </row>
        <row r="11126">
          <cell r="S11126">
            <v>850935</v>
          </cell>
          <cell r="BB11126" t="str">
            <v>Oransje</v>
          </cell>
        </row>
        <row r="11127">
          <cell r="S11127">
            <v>2175000</v>
          </cell>
        </row>
        <row r="11128">
          <cell r="S11128">
            <v>1897089.14</v>
          </cell>
        </row>
        <row r="11129">
          <cell r="S11129">
            <v>124063</v>
          </cell>
        </row>
        <row r="11130">
          <cell r="S11130">
            <v>731609</v>
          </cell>
        </row>
        <row r="11131">
          <cell r="S11131">
            <v>1660803</v>
          </cell>
        </row>
        <row r="11132">
          <cell r="S11132">
            <v>3186502</v>
          </cell>
        </row>
        <row r="11133">
          <cell r="S11133">
            <v>3132881</v>
          </cell>
        </row>
        <row r="11134">
          <cell r="S11134">
            <v>4147894</v>
          </cell>
        </row>
        <row r="11135">
          <cell r="S11135">
            <v>1863703</v>
          </cell>
          <cell r="BB11135" t="str">
            <v>Rød</v>
          </cell>
        </row>
        <row r="11136">
          <cell r="S11136">
            <v>1630533</v>
          </cell>
        </row>
        <row r="11137">
          <cell r="S11137">
            <v>1993233</v>
          </cell>
          <cell r="BB11137" t="str">
            <v>Oransje</v>
          </cell>
        </row>
        <row r="11138">
          <cell r="S11138">
            <v>2027395</v>
          </cell>
        </row>
        <row r="11139">
          <cell r="S11139">
            <v>1912500</v>
          </cell>
        </row>
        <row r="11140">
          <cell r="S11140">
            <v>4238264</v>
          </cell>
        </row>
        <row r="11141">
          <cell r="S11141">
            <v>431250</v>
          </cell>
          <cell r="BB11141" t="str">
            <v>Rød</v>
          </cell>
        </row>
        <row r="11142">
          <cell r="S11142">
            <v>604787</v>
          </cell>
          <cell r="BB11142" t="str">
            <v>Grønn</v>
          </cell>
        </row>
        <row r="11143">
          <cell r="S11143">
            <v>2516094</v>
          </cell>
        </row>
        <row r="11144">
          <cell r="S11144">
            <v>2355000</v>
          </cell>
        </row>
        <row r="11145">
          <cell r="S11145">
            <v>265164</v>
          </cell>
        </row>
        <row r="11146">
          <cell r="S11146">
            <v>417247</v>
          </cell>
        </row>
        <row r="11147">
          <cell r="S11147">
            <v>1950000</v>
          </cell>
        </row>
        <row r="11148">
          <cell r="S11148">
            <v>1672000</v>
          </cell>
        </row>
        <row r="11149">
          <cell r="S11149">
            <v>112500</v>
          </cell>
          <cell r="BB11149" t="str">
            <v>Rød</v>
          </cell>
        </row>
        <row r="11150">
          <cell r="S11150">
            <v>1714733</v>
          </cell>
        </row>
        <row r="11151">
          <cell r="S11151">
            <v>844909</v>
          </cell>
        </row>
        <row r="11152">
          <cell r="S11152">
            <v>8365426.4199999999</v>
          </cell>
        </row>
        <row r="11153">
          <cell r="S11153">
            <v>2655452</v>
          </cell>
          <cell r="BB11153" t="str">
            <v>Oransje</v>
          </cell>
        </row>
        <row r="11154">
          <cell r="S11154">
            <v>489986</v>
          </cell>
        </row>
        <row r="11155">
          <cell r="S11155">
            <v>1281936</v>
          </cell>
        </row>
        <row r="11156">
          <cell r="S11156">
            <v>700000</v>
          </cell>
        </row>
        <row r="11157">
          <cell r="S11157">
            <v>299948</v>
          </cell>
          <cell r="BB11157" t="str">
            <v>Rød</v>
          </cell>
        </row>
        <row r="11158">
          <cell r="S11158">
            <v>2396239</v>
          </cell>
          <cell r="BB11158" t="str">
            <v>Oransje</v>
          </cell>
        </row>
        <row r="11159">
          <cell r="S11159">
            <v>1484241</v>
          </cell>
        </row>
        <row r="11160">
          <cell r="S11160">
            <v>2077977</v>
          </cell>
        </row>
        <row r="11161">
          <cell r="S11161">
            <v>315149.56</v>
          </cell>
        </row>
        <row r="11162">
          <cell r="S11162">
            <v>2402971</v>
          </cell>
          <cell r="BB11162" t="str">
            <v>Gul</v>
          </cell>
        </row>
        <row r="11163">
          <cell r="S11163">
            <v>4668750</v>
          </cell>
        </row>
        <row r="11164">
          <cell r="S11164">
            <v>2436110</v>
          </cell>
          <cell r="BB11164" t="str">
            <v>Oransje</v>
          </cell>
        </row>
        <row r="11165">
          <cell r="S11165">
            <v>2467831</v>
          </cell>
        </row>
        <row r="11166">
          <cell r="S11166">
            <v>1567500</v>
          </cell>
        </row>
        <row r="11167">
          <cell r="S11167">
            <v>2586459</v>
          </cell>
          <cell r="BB11167" t="str">
            <v>Oransje</v>
          </cell>
        </row>
        <row r="11168">
          <cell r="S11168">
            <v>1431570</v>
          </cell>
        </row>
        <row r="11169">
          <cell r="S11169">
            <v>1182554</v>
          </cell>
        </row>
        <row r="11170">
          <cell r="S11170">
            <v>1732500</v>
          </cell>
          <cell r="BB11170" t="str">
            <v>Rød</v>
          </cell>
        </row>
        <row r="11171">
          <cell r="S11171">
            <v>1474113.57</v>
          </cell>
        </row>
        <row r="11172">
          <cell r="S11172">
            <v>887775</v>
          </cell>
          <cell r="BB11172" t="str">
            <v>Rød</v>
          </cell>
        </row>
        <row r="11173">
          <cell r="S11173">
            <v>2464368</v>
          </cell>
          <cell r="BB11173" t="str">
            <v>Grønn</v>
          </cell>
        </row>
        <row r="11174">
          <cell r="S11174">
            <v>1875000</v>
          </cell>
        </row>
        <row r="11175">
          <cell r="S11175">
            <v>1830212</v>
          </cell>
        </row>
        <row r="11176">
          <cell r="S11176">
            <v>866781</v>
          </cell>
        </row>
        <row r="11177">
          <cell r="S11177">
            <v>2779930</v>
          </cell>
        </row>
        <row r="11178">
          <cell r="S11178">
            <v>741506</v>
          </cell>
        </row>
        <row r="11179">
          <cell r="S11179">
            <v>4066709</v>
          </cell>
        </row>
        <row r="11180">
          <cell r="S11180">
            <v>2058376</v>
          </cell>
        </row>
        <row r="11181">
          <cell r="S11181">
            <v>68876.77</v>
          </cell>
        </row>
        <row r="11182">
          <cell r="S11182">
            <v>4290580</v>
          </cell>
        </row>
        <row r="11183">
          <cell r="S11183">
            <v>611826</v>
          </cell>
        </row>
        <row r="11184">
          <cell r="S11184">
            <v>1329001</v>
          </cell>
        </row>
        <row r="11185">
          <cell r="S11185">
            <v>1550932</v>
          </cell>
        </row>
        <row r="11186">
          <cell r="S11186">
            <v>3040803</v>
          </cell>
          <cell r="BB11186" t="str">
            <v>Rød</v>
          </cell>
        </row>
        <row r="11187">
          <cell r="S11187">
            <v>5110000</v>
          </cell>
        </row>
        <row r="11188">
          <cell r="S11188">
            <v>325107</v>
          </cell>
        </row>
        <row r="11189">
          <cell r="S11189">
            <v>2184551</v>
          </cell>
        </row>
        <row r="11190">
          <cell r="S11190">
            <v>1094561</v>
          </cell>
        </row>
        <row r="11191">
          <cell r="S11191">
            <v>2738571</v>
          </cell>
        </row>
        <row r="11192">
          <cell r="S11192">
            <v>2841739</v>
          </cell>
          <cell r="BB11192" t="str">
            <v>Oransje</v>
          </cell>
        </row>
        <row r="11193">
          <cell r="S11193">
            <v>2019868</v>
          </cell>
        </row>
        <row r="11194">
          <cell r="S11194">
            <v>1142927</v>
          </cell>
        </row>
        <row r="11195">
          <cell r="S11195">
            <v>4445171</v>
          </cell>
        </row>
        <row r="11196">
          <cell r="S11196">
            <v>3557945</v>
          </cell>
        </row>
        <row r="11197">
          <cell r="S11197">
            <v>495857.13</v>
          </cell>
          <cell r="BB11197" t="str">
            <v>Oransje</v>
          </cell>
        </row>
        <row r="11198">
          <cell r="S11198">
            <v>410021</v>
          </cell>
        </row>
        <row r="11199">
          <cell r="S11199">
            <v>1656786</v>
          </cell>
        </row>
        <row r="11200">
          <cell r="S11200">
            <v>1000000</v>
          </cell>
        </row>
        <row r="11201">
          <cell r="S11201">
            <v>816252.84</v>
          </cell>
        </row>
        <row r="11202">
          <cell r="S11202">
            <v>1586284</v>
          </cell>
        </row>
        <row r="11203">
          <cell r="S11203">
            <v>2214157.0099999998</v>
          </cell>
          <cell r="BB11203" t="str">
            <v>Gul</v>
          </cell>
        </row>
        <row r="11204">
          <cell r="S11204">
            <v>1752852</v>
          </cell>
        </row>
        <row r="11205">
          <cell r="S11205">
            <v>846412</v>
          </cell>
        </row>
        <row r="11206">
          <cell r="S11206">
            <v>1555413.05</v>
          </cell>
          <cell r="BB11206" t="str">
            <v>Oransje</v>
          </cell>
        </row>
        <row r="11207">
          <cell r="S11207">
            <v>348302</v>
          </cell>
        </row>
        <row r="11208">
          <cell r="S11208">
            <v>1427399</v>
          </cell>
        </row>
        <row r="11209">
          <cell r="S11209">
            <v>3733343</v>
          </cell>
        </row>
        <row r="11210">
          <cell r="S11210">
            <v>2640000</v>
          </cell>
          <cell r="BB11210" t="str">
            <v>Gul</v>
          </cell>
        </row>
        <row r="11211">
          <cell r="S11211">
            <v>3063771</v>
          </cell>
        </row>
        <row r="11212">
          <cell r="S11212">
            <v>1843860</v>
          </cell>
        </row>
        <row r="11213">
          <cell r="S11213">
            <v>2146334</v>
          </cell>
        </row>
        <row r="11214">
          <cell r="S11214">
            <v>3781289.96</v>
          </cell>
        </row>
        <row r="11215">
          <cell r="S11215">
            <v>336276</v>
          </cell>
        </row>
        <row r="11216">
          <cell r="S11216">
            <v>2615343</v>
          </cell>
        </row>
        <row r="11217">
          <cell r="S11217">
            <v>1950000</v>
          </cell>
        </row>
        <row r="11218">
          <cell r="S11218">
            <v>3472500</v>
          </cell>
        </row>
        <row r="11219">
          <cell r="S11219">
            <v>1784705</v>
          </cell>
        </row>
        <row r="11220">
          <cell r="S11220">
            <v>571977</v>
          </cell>
          <cell r="BB11220" t="str">
            <v>Rød</v>
          </cell>
        </row>
        <row r="11221">
          <cell r="S11221">
            <v>2453475</v>
          </cell>
        </row>
        <row r="11222">
          <cell r="S11222">
            <v>1664505</v>
          </cell>
        </row>
        <row r="11223">
          <cell r="S11223">
            <v>930000</v>
          </cell>
        </row>
        <row r="11224">
          <cell r="S11224">
            <v>842543</v>
          </cell>
        </row>
        <row r="11225">
          <cell r="S11225">
            <v>2468887</v>
          </cell>
          <cell r="BB11225" t="str">
            <v>Oransje</v>
          </cell>
        </row>
        <row r="11226">
          <cell r="S11226">
            <v>2686593</v>
          </cell>
        </row>
        <row r="11227">
          <cell r="S11227">
            <v>2499970</v>
          </cell>
          <cell r="BB11227" t="str">
            <v>Rød</v>
          </cell>
        </row>
        <row r="11228">
          <cell r="S11228">
            <v>2865000</v>
          </cell>
        </row>
        <row r="11229">
          <cell r="S11229">
            <v>717747</v>
          </cell>
        </row>
        <row r="11230">
          <cell r="S11230">
            <v>5325000</v>
          </cell>
          <cell r="BB11230" t="str">
            <v>Oransje</v>
          </cell>
        </row>
        <row r="11231">
          <cell r="S11231">
            <v>2361043</v>
          </cell>
        </row>
        <row r="11232">
          <cell r="S11232">
            <v>2276574</v>
          </cell>
        </row>
        <row r="11233">
          <cell r="S11233">
            <v>3186482</v>
          </cell>
          <cell r="BB11233" t="str">
            <v>Rød</v>
          </cell>
        </row>
        <row r="11234">
          <cell r="S11234">
            <v>4023385.37</v>
          </cell>
        </row>
        <row r="11235">
          <cell r="S11235">
            <v>1637751</v>
          </cell>
        </row>
        <row r="11236">
          <cell r="S11236">
            <v>2343713</v>
          </cell>
        </row>
        <row r="11237">
          <cell r="S11237">
            <v>2182500</v>
          </cell>
        </row>
        <row r="11238">
          <cell r="S11238">
            <v>1617515</v>
          </cell>
          <cell r="BB11238" t="str">
            <v>Rød</v>
          </cell>
        </row>
        <row r="11239">
          <cell r="S11239">
            <v>977176</v>
          </cell>
        </row>
        <row r="11240">
          <cell r="S11240">
            <v>1991133</v>
          </cell>
        </row>
        <row r="11241">
          <cell r="S11241">
            <v>3049924</v>
          </cell>
        </row>
        <row r="11242">
          <cell r="S11242">
            <v>3374329</v>
          </cell>
        </row>
        <row r="11243">
          <cell r="S11243">
            <v>2812500</v>
          </cell>
          <cell r="BB11243" t="str">
            <v>Oransje</v>
          </cell>
        </row>
        <row r="11244">
          <cell r="S11244">
            <v>3941166</v>
          </cell>
        </row>
        <row r="11245">
          <cell r="S11245">
            <v>265342</v>
          </cell>
          <cell r="BB11245" t="str">
            <v>Gul</v>
          </cell>
        </row>
        <row r="11246">
          <cell r="S11246">
            <v>1172000</v>
          </cell>
        </row>
        <row r="11247">
          <cell r="S11247">
            <v>1485594</v>
          </cell>
        </row>
        <row r="11248">
          <cell r="S11248">
            <v>177899</v>
          </cell>
        </row>
        <row r="11249">
          <cell r="S11249">
            <v>2670000</v>
          </cell>
        </row>
        <row r="11250">
          <cell r="S11250">
            <v>761748</v>
          </cell>
        </row>
        <row r="11251">
          <cell r="S11251">
            <v>1513054</v>
          </cell>
        </row>
        <row r="11252">
          <cell r="S11252">
            <v>747657</v>
          </cell>
          <cell r="BB11252" t="str">
            <v>Rød</v>
          </cell>
        </row>
        <row r="11253">
          <cell r="S11253">
            <v>725796</v>
          </cell>
          <cell r="BB11253" t="str">
            <v>Grønn</v>
          </cell>
        </row>
        <row r="11254">
          <cell r="S11254">
            <v>2683646</v>
          </cell>
        </row>
        <row r="11255">
          <cell r="S11255">
            <v>1612500</v>
          </cell>
          <cell r="BB11255" t="str">
            <v>Grønn</v>
          </cell>
        </row>
        <row r="11256">
          <cell r="S11256">
            <v>2703114</v>
          </cell>
        </row>
        <row r="11257">
          <cell r="S11257">
            <v>1056854</v>
          </cell>
        </row>
        <row r="11258">
          <cell r="S11258">
            <v>1766581</v>
          </cell>
        </row>
        <row r="11259">
          <cell r="S11259">
            <v>1652740</v>
          </cell>
        </row>
        <row r="11260">
          <cell r="S11260">
            <v>2557500</v>
          </cell>
        </row>
        <row r="11261">
          <cell r="S11261">
            <v>4050000</v>
          </cell>
          <cell r="BB11261" t="str">
            <v>Grønn</v>
          </cell>
        </row>
        <row r="11262">
          <cell r="S11262">
            <v>2025000</v>
          </cell>
        </row>
        <row r="11263">
          <cell r="S11263">
            <v>1740311</v>
          </cell>
        </row>
        <row r="11264">
          <cell r="S11264">
            <v>1561095</v>
          </cell>
        </row>
        <row r="11265">
          <cell r="S11265">
            <v>220750</v>
          </cell>
          <cell r="BB11265" t="str">
            <v>Grønn</v>
          </cell>
        </row>
        <row r="11266">
          <cell r="S11266">
            <v>1511892</v>
          </cell>
        </row>
        <row r="11267">
          <cell r="S11267">
            <v>2693025</v>
          </cell>
        </row>
        <row r="11268">
          <cell r="S11268">
            <v>2853422.74</v>
          </cell>
        </row>
        <row r="11269">
          <cell r="S11269">
            <v>1467621</v>
          </cell>
        </row>
        <row r="11270">
          <cell r="S11270">
            <v>198671</v>
          </cell>
        </row>
        <row r="11271">
          <cell r="S11271">
            <v>930540</v>
          </cell>
        </row>
        <row r="11272">
          <cell r="S11272">
            <v>1218750</v>
          </cell>
          <cell r="BB11272" t="str">
            <v>Rød</v>
          </cell>
        </row>
        <row r="11273">
          <cell r="S11273">
            <v>1073423</v>
          </cell>
        </row>
        <row r="11274">
          <cell r="S11274">
            <v>1665000</v>
          </cell>
        </row>
        <row r="11275">
          <cell r="S11275">
            <v>2814213</v>
          </cell>
        </row>
        <row r="11276">
          <cell r="S11276">
            <v>808079</v>
          </cell>
        </row>
        <row r="11277">
          <cell r="S11277">
            <v>1952452</v>
          </cell>
        </row>
        <row r="11278">
          <cell r="S11278">
            <v>3446655</v>
          </cell>
        </row>
        <row r="11279">
          <cell r="S11279">
            <v>2587500</v>
          </cell>
          <cell r="BB11279" t="str">
            <v>Rød</v>
          </cell>
        </row>
        <row r="11280">
          <cell r="S11280">
            <v>3362599</v>
          </cell>
          <cell r="BB11280" t="str">
            <v>Oransje</v>
          </cell>
        </row>
        <row r="11281">
          <cell r="S11281">
            <v>3113749</v>
          </cell>
          <cell r="BB11281" t="str">
            <v>Rød</v>
          </cell>
        </row>
        <row r="11282">
          <cell r="S11282">
            <v>2261120</v>
          </cell>
        </row>
        <row r="11283">
          <cell r="S11283">
            <v>1859250</v>
          </cell>
        </row>
        <row r="11284">
          <cell r="S11284">
            <v>3087800</v>
          </cell>
        </row>
        <row r="11285">
          <cell r="S11285">
            <v>1483547.75</v>
          </cell>
        </row>
        <row r="11286">
          <cell r="S11286">
            <v>2418541</v>
          </cell>
        </row>
        <row r="11287">
          <cell r="S11287">
            <v>2848991</v>
          </cell>
        </row>
        <row r="11288">
          <cell r="S11288">
            <v>305326</v>
          </cell>
          <cell r="BB11288" t="str">
            <v>Rød</v>
          </cell>
        </row>
        <row r="11289">
          <cell r="S11289">
            <v>1991747</v>
          </cell>
          <cell r="BB11289" t="str">
            <v>Rød</v>
          </cell>
        </row>
        <row r="11290">
          <cell r="S11290">
            <v>1654021</v>
          </cell>
        </row>
        <row r="11291">
          <cell r="S11291">
            <v>3101167</v>
          </cell>
          <cell r="BB11291" t="str">
            <v>Oransje</v>
          </cell>
        </row>
        <row r="11292">
          <cell r="S11292">
            <v>3864401</v>
          </cell>
        </row>
        <row r="11293">
          <cell r="S11293">
            <v>334266</v>
          </cell>
        </row>
        <row r="11294">
          <cell r="S11294">
            <v>1141008</v>
          </cell>
          <cell r="BB11294" t="str">
            <v>Oransje</v>
          </cell>
        </row>
        <row r="11295">
          <cell r="S11295">
            <v>5141250</v>
          </cell>
        </row>
        <row r="11296">
          <cell r="S11296">
            <v>1664219.29</v>
          </cell>
          <cell r="BB11296" t="str">
            <v>Gul</v>
          </cell>
        </row>
        <row r="11297">
          <cell r="S11297">
            <v>1647449</v>
          </cell>
          <cell r="BB11297" t="str">
            <v>Grønn</v>
          </cell>
        </row>
        <row r="11298">
          <cell r="S11298">
            <v>3053019</v>
          </cell>
        </row>
        <row r="11299">
          <cell r="S11299">
            <v>1455700</v>
          </cell>
        </row>
        <row r="11300">
          <cell r="S11300">
            <v>3286578</v>
          </cell>
          <cell r="BB11300" t="str">
            <v>Oransje</v>
          </cell>
        </row>
        <row r="11301">
          <cell r="S11301">
            <v>895923</v>
          </cell>
        </row>
        <row r="11302">
          <cell r="S11302">
            <v>651054.91</v>
          </cell>
          <cell r="BB11302" t="str">
            <v>Rød</v>
          </cell>
        </row>
        <row r="11303">
          <cell r="S11303">
            <v>3142500</v>
          </cell>
        </row>
        <row r="11304">
          <cell r="S11304">
            <v>520000</v>
          </cell>
        </row>
        <row r="11305">
          <cell r="S11305">
            <v>1085764</v>
          </cell>
        </row>
        <row r="11306">
          <cell r="S11306">
            <v>1651917</v>
          </cell>
        </row>
        <row r="11307">
          <cell r="S11307">
            <v>6639455</v>
          </cell>
        </row>
        <row r="11308">
          <cell r="S11308">
            <v>1824736.73</v>
          </cell>
          <cell r="BB11308" t="str">
            <v>Oransje</v>
          </cell>
        </row>
        <row r="11309">
          <cell r="S11309">
            <v>2166293</v>
          </cell>
        </row>
        <row r="11310">
          <cell r="S11310">
            <v>1855173</v>
          </cell>
        </row>
        <row r="11311">
          <cell r="S11311">
            <v>2617500</v>
          </cell>
          <cell r="BB11311" t="str">
            <v>Oransje</v>
          </cell>
        </row>
        <row r="11312">
          <cell r="S11312">
            <v>1126270</v>
          </cell>
          <cell r="BB11312" t="str">
            <v>Rød</v>
          </cell>
        </row>
        <row r="11313">
          <cell r="S11313">
            <v>886999</v>
          </cell>
        </row>
        <row r="11314">
          <cell r="S11314">
            <v>2476739.75</v>
          </cell>
          <cell r="BB11314" t="str">
            <v>Rød</v>
          </cell>
        </row>
        <row r="11315">
          <cell r="S11315">
            <v>800039</v>
          </cell>
        </row>
        <row r="11316">
          <cell r="S11316">
            <v>1417500</v>
          </cell>
        </row>
        <row r="11317">
          <cell r="S11317">
            <v>1136845</v>
          </cell>
          <cell r="BB11317" t="str">
            <v>Oransje</v>
          </cell>
        </row>
        <row r="11318">
          <cell r="S11318">
            <v>4933183</v>
          </cell>
        </row>
        <row r="11319">
          <cell r="S11319">
            <v>3800000</v>
          </cell>
        </row>
        <row r="11320">
          <cell r="S11320">
            <v>2564496</v>
          </cell>
        </row>
        <row r="11321">
          <cell r="S11321">
            <v>1185850</v>
          </cell>
        </row>
        <row r="11322">
          <cell r="S11322">
            <v>3126411</v>
          </cell>
        </row>
        <row r="11323">
          <cell r="S11323">
            <v>4837500</v>
          </cell>
        </row>
        <row r="11324">
          <cell r="S11324">
            <v>2985650.32</v>
          </cell>
          <cell r="BB11324" t="str">
            <v>Gul</v>
          </cell>
        </row>
        <row r="11325">
          <cell r="S11325">
            <v>1425000</v>
          </cell>
        </row>
        <row r="11326">
          <cell r="S11326">
            <v>1657500</v>
          </cell>
        </row>
        <row r="11327">
          <cell r="S11327">
            <v>2969103</v>
          </cell>
          <cell r="BB11327" t="str">
            <v>Oransje</v>
          </cell>
        </row>
        <row r="11328">
          <cell r="S11328">
            <v>2916421.48</v>
          </cell>
        </row>
        <row r="11329">
          <cell r="S11329">
            <v>5200241</v>
          </cell>
          <cell r="BB11329" t="str">
            <v>Oransje</v>
          </cell>
        </row>
        <row r="11330">
          <cell r="S11330">
            <v>95244.02</v>
          </cell>
        </row>
        <row r="11331">
          <cell r="S11331">
            <v>1018298</v>
          </cell>
        </row>
        <row r="11332">
          <cell r="S11332">
            <v>1481250</v>
          </cell>
        </row>
        <row r="11333">
          <cell r="S11333">
            <v>1755185</v>
          </cell>
        </row>
        <row r="11334">
          <cell r="S11334">
            <v>2438409</v>
          </cell>
          <cell r="BB11334" t="str">
            <v>Rød</v>
          </cell>
        </row>
        <row r="11335">
          <cell r="S11335">
            <v>2570558.85</v>
          </cell>
          <cell r="BB11335" t="str">
            <v>Gul</v>
          </cell>
        </row>
        <row r="11336">
          <cell r="S11336">
            <v>2400000</v>
          </cell>
        </row>
        <row r="11337">
          <cell r="S11337">
            <v>2977500</v>
          </cell>
        </row>
        <row r="11338">
          <cell r="S11338">
            <v>3267541</v>
          </cell>
        </row>
        <row r="11339">
          <cell r="S11339">
            <v>1672880</v>
          </cell>
        </row>
        <row r="11340">
          <cell r="S11340">
            <v>1725756</v>
          </cell>
        </row>
        <row r="11341">
          <cell r="S11341">
            <v>624942</v>
          </cell>
        </row>
        <row r="11342">
          <cell r="S11342">
            <v>1353750</v>
          </cell>
        </row>
        <row r="11343">
          <cell r="S11343">
            <v>1097405</v>
          </cell>
        </row>
        <row r="11344">
          <cell r="S11344">
            <v>3199703</v>
          </cell>
        </row>
        <row r="11345">
          <cell r="S11345">
            <v>1486204</v>
          </cell>
        </row>
        <row r="11346">
          <cell r="S11346">
            <v>2540031</v>
          </cell>
        </row>
        <row r="11347">
          <cell r="S11347">
            <v>958833</v>
          </cell>
        </row>
        <row r="11348">
          <cell r="S11348">
            <v>2692552</v>
          </cell>
        </row>
        <row r="11349">
          <cell r="S11349">
            <v>2550000</v>
          </cell>
          <cell r="BB11349" t="str">
            <v>Gul</v>
          </cell>
        </row>
        <row r="11350">
          <cell r="S11350">
            <v>3150000</v>
          </cell>
        </row>
        <row r="11351">
          <cell r="S11351">
            <v>363653</v>
          </cell>
        </row>
        <row r="11352">
          <cell r="S11352">
            <v>1818879</v>
          </cell>
        </row>
        <row r="11353">
          <cell r="S11353">
            <v>1648296</v>
          </cell>
        </row>
        <row r="11354">
          <cell r="S11354">
            <v>2673872</v>
          </cell>
        </row>
        <row r="11355">
          <cell r="S11355">
            <v>2182394</v>
          </cell>
        </row>
        <row r="11356">
          <cell r="S11356">
            <v>2692500</v>
          </cell>
        </row>
        <row r="11357">
          <cell r="S11357">
            <v>1144845</v>
          </cell>
        </row>
        <row r="11358">
          <cell r="S11358">
            <v>2619017</v>
          </cell>
          <cell r="BB11358" t="str">
            <v>Rød</v>
          </cell>
        </row>
        <row r="11359">
          <cell r="S11359">
            <v>541095.79</v>
          </cell>
        </row>
        <row r="11360">
          <cell r="S11360">
            <v>1893750</v>
          </cell>
        </row>
        <row r="11361">
          <cell r="S11361">
            <v>2359288</v>
          </cell>
          <cell r="BB11361" t="str">
            <v>Rød</v>
          </cell>
        </row>
        <row r="11362">
          <cell r="S11362">
            <v>3825000</v>
          </cell>
        </row>
        <row r="11363">
          <cell r="S11363">
            <v>2158291</v>
          </cell>
        </row>
        <row r="11364">
          <cell r="S11364">
            <v>900000</v>
          </cell>
        </row>
        <row r="11365">
          <cell r="S11365">
            <v>1750912</v>
          </cell>
        </row>
        <row r="11366">
          <cell r="S11366">
            <v>1058596</v>
          </cell>
        </row>
        <row r="11367">
          <cell r="S11367">
            <v>1492500</v>
          </cell>
          <cell r="BB11367" t="str">
            <v>Rød</v>
          </cell>
        </row>
        <row r="11368">
          <cell r="S11368">
            <v>1235209</v>
          </cell>
        </row>
        <row r="11369">
          <cell r="S11369">
            <v>187702.99</v>
          </cell>
        </row>
        <row r="11370">
          <cell r="S11370">
            <v>3258919</v>
          </cell>
        </row>
        <row r="11371">
          <cell r="S11371">
            <v>622908</v>
          </cell>
        </row>
        <row r="11372">
          <cell r="S11372">
            <v>2856335</v>
          </cell>
        </row>
        <row r="11373">
          <cell r="S11373">
            <v>807550</v>
          </cell>
        </row>
        <row r="11374">
          <cell r="S11374">
            <v>265000</v>
          </cell>
        </row>
        <row r="11375">
          <cell r="S11375">
            <v>1380000</v>
          </cell>
          <cell r="BB11375" t="str">
            <v>Rød</v>
          </cell>
        </row>
        <row r="11376">
          <cell r="S11376">
            <v>1569677</v>
          </cell>
        </row>
        <row r="11377">
          <cell r="S11377">
            <v>1311012</v>
          </cell>
          <cell r="BB11377" t="str">
            <v>Oransje</v>
          </cell>
        </row>
        <row r="11378">
          <cell r="S11378">
            <v>4421501</v>
          </cell>
        </row>
        <row r="11379">
          <cell r="S11379">
            <v>2461527</v>
          </cell>
          <cell r="BB11379" t="str">
            <v>Rød</v>
          </cell>
        </row>
        <row r="11380">
          <cell r="S11380">
            <v>1893750</v>
          </cell>
        </row>
        <row r="11381">
          <cell r="S11381">
            <v>960667</v>
          </cell>
        </row>
        <row r="11382">
          <cell r="S11382">
            <v>2844204</v>
          </cell>
          <cell r="BB11382" t="str">
            <v>Grønn</v>
          </cell>
        </row>
        <row r="11383">
          <cell r="S11383">
            <v>914887</v>
          </cell>
        </row>
        <row r="11384">
          <cell r="S11384">
            <v>183293</v>
          </cell>
        </row>
        <row r="11385">
          <cell r="S11385">
            <v>664410</v>
          </cell>
        </row>
        <row r="11386">
          <cell r="S11386">
            <v>2126228</v>
          </cell>
        </row>
        <row r="11387">
          <cell r="S11387">
            <v>333860</v>
          </cell>
        </row>
        <row r="11388">
          <cell r="S11388">
            <v>3585000</v>
          </cell>
        </row>
        <row r="11389">
          <cell r="S11389">
            <v>279778</v>
          </cell>
        </row>
        <row r="11390">
          <cell r="S11390">
            <v>172055.98</v>
          </cell>
        </row>
        <row r="11391">
          <cell r="S11391">
            <v>112068</v>
          </cell>
        </row>
        <row r="11392">
          <cell r="S11392">
            <v>1441070</v>
          </cell>
        </row>
        <row r="11393">
          <cell r="S11393">
            <v>1545340</v>
          </cell>
        </row>
        <row r="11394">
          <cell r="S11394">
            <v>3290947</v>
          </cell>
        </row>
        <row r="11395">
          <cell r="S11395">
            <v>2259376</v>
          </cell>
        </row>
        <row r="11396">
          <cell r="S11396">
            <v>2872746</v>
          </cell>
        </row>
        <row r="11397">
          <cell r="S11397">
            <v>959914</v>
          </cell>
          <cell r="BB11397" t="str">
            <v>Rød</v>
          </cell>
        </row>
        <row r="11398">
          <cell r="S11398">
            <v>1136395</v>
          </cell>
        </row>
        <row r="11399">
          <cell r="S11399">
            <v>403274</v>
          </cell>
        </row>
        <row r="11400">
          <cell r="S11400">
            <v>3008684.81</v>
          </cell>
          <cell r="BB11400" t="str">
            <v>Grønn</v>
          </cell>
        </row>
        <row r="11401">
          <cell r="S11401">
            <v>1021087</v>
          </cell>
        </row>
        <row r="11402">
          <cell r="S11402">
            <v>517760</v>
          </cell>
        </row>
        <row r="11403">
          <cell r="S11403">
            <v>1731069</v>
          </cell>
        </row>
        <row r="11404">
          <cell r="S11404">
            <v>702666</v>
          </cell>
        </row>
        <row r="11405">
          <cell r="S11405">
            <v>5717600</v>
          </cell>
        </row>
        <row r="11406">
          <cell r="S11406">
            <v>319683</v>
          </cell>
          <cell r="BB11406" t="str">
            <v>Oransje</v>
          </cell>
        </row>
        <row r="11407">
          <cell r="S11407">
            <v>3172500</v>
          </cell>
        </row>
        <row r="11408">
          <cell r="S11408">
            <v>2237018</v>
          </cell>
        </row>
        <row r="11409">
          <cell r="S11409">
            <v>745000</v>
          </cell>
        </row>
        <row r="11410">
          <cell r="S11410">
            <v>301802</v>
          </cell>
        </row>
        <row r="11411">
          <cell r="S11411">
            <v>4564792</v>
          </cell>
        </row>
        <row r="11412">
          <cell r="S11412">
            <v>1600684</v>
          </cell>
          <cell r="BB11412" t="str">
            <v>Rød</v>
          </cell>
        </row>
        <row r="11413">
          <cell r="S11413">
            <v>1293608</v>
          </cell>
        </row>
        <row r="11414">
          <cell r="S11414">
            <v>2498500</v>
          </cell>
        </row>
        <row r="11415">
          <cell r="S11415">
            <v>1875000</v>
          </cell>
          <cell r="BB11415" t="str">
            <v>Oransje</v>
          </cell>
        </row>
        <row r="11416">
          <cell r="S11416">
            <v>2175000</v>
          </cell>
          <cell r="BB11416" t="str">
            <v>Rød</v>
          </cell>
        </row>
        <row r="11417">
          <cell r="S11417">
            <v>1800000</v>
          </cell>
        </row>
        <row r="11418">
          <cell r="S11418">
            <v>3471144</v>
          </cell>
        </row>
        <row r="11419">
          <cell r="S11419">
            <v>400708.37</v>
          </cell>
        </row>
        <row r="11420">
          <cell r="S11420">
            <v>1083563</v>
          </cell>
        </row>
        <row r="11421">
          <cell r="S11421">
            <v>5029566</v>
          </cell>
        </row>
        <row r="11422">
          <cell r="S11422">
            <v>1762500</v>
          </cell>
          <cell r="BB11422" t="str">
            <v>Rød</v>
          </cell>
        </row>
        <row r="11423">
          <cell r="S11423">
            <v>607604</v>
          </cell>
        </row>
        <row r="11424">
          <cell r="S11424">
            <v>1622091</v>
          </cell>
          <cell r="BB11424" t="str">
            <v>Gul</v>
          </cell>
        </row>
        <row r="11425">
          <cell r="S11425">
            <v>257637</v>
          </cell>
        </row>
        <row r="11426">
          <cell r="S11426">
            <v>1465872</v>
          </cell>
        </row>
        <row r="11427">
          <cell r="S11427">
            <v>2500000</v>
          </cell>
          <cell r="BB11427" t="str">
            <v>Rød</v>
          </cell>
        </row>
        <row r="11428">
          <cell r="S11428">
            <v>267155</v>
          </cell>
        </row>
        <row r="11429">
          <cell r="S11429">
            <v>2883000</v>
          </cell>
        </row>
        <row r="11430">
          <cell r="S11430">
            <v>1570690</v>
          </cell>
        </row>
        <row r="11431">
          <cell r="S11431">
            <v>1235966</v>
          </cell>
          <cell r="BB11431" t="str">
            <v>Rød</v>
          </cell>
        </row>
        <row r="11432">
          <cell r="S11432">
            <v>4687500</v>
          </cell>
          <cell r="BB11432" t="str">
            <v>Oransje</v>
          </cell>
        </row>
        <row r="11433">
          <cell r="S11433">
            <v>3096010</v>
          </cell>
        </row>
        <row r="11434">
          <cell r="S11434">
            <v>2071412</v>
          </cell>
        </row>
        <row r="11435">
          <cell r="S11435">
            <v>3075000</v>
          </cell>
          <cell r="BB11435" t="str">
            <v>Rød</v>
          </cell>
        </row>
        <row r="11436">
          <cell r="S11436">
            <v>1072707</v>
          </cell>
        </row>
        <row r="11437">
          <cell r="S11437">
            <v>1058482</v>
          </cell>
        </row>
        <row r="11438">
          <cell r="S11438">
            <v>1119540</v>
          </cell>
          <cell r="BB11438" t="str">
            <v>Rød</v>
          </cell>
        </row>
        <row r="11439">
          <cell r="S11439">
            <v>1407450</v>
          </cell>
        </row>
        <row r="11440">
          <cell r="S11440">
            <v>144508</v>
          </cell>
        </row>
        <row r="11441">
          <cell r="S11441">
            <v>2887500</v>
          </cell>
        </row>
        <row r="11442">
          <cell r="S11442">
            <v>2381250</v>
          </cell>
        </row>
        <row r="11443">
          <cell r="S11443">
            <v>3337500</v>
          </cell>
          <cell r="BB11443" t="str">
            <v>Oransje</v>
          </cell>
        </row>
        <row r="11444">
          <cell r="S11444">
            <v>3805835</v>
          </cell>
        </row>
        <row r="11445">
          <cell r="S11445">
            <v>2295941</v>
          </cell>
        </row>
        <row r="11446">
          <cell r="S11446">
            <v>3521255</v>
          </cell>
        </row>
        <row r="11447">
          <cell r="S11447">
            <v>1747500</v>
          </cell>
        </row>
        <row r="11448">
          <cell r="S11448">
            <v>647657.61</v>
          </cell>
          <cell r="BB11448" t="str">
            <v>Rød</v>
          </cell>
        </row>
        <row r="11449">
          <cell r="S11449">
            <v>674686</v>
          </cell>
        </row>
        <row r="11450">
          <cell r="S11450">
            <v>4559899.08</v>
          </cell>
          <cell r="BB11450" t="str">
            <v>Oransje</v>
          </cell>
        </row>
        <row r="11451">
          <cell r="S11451">
            <v>3550000</v>
          </cell>
        </row>
        <row r="11452">
          <cell r="S11452">
            <v>2342273</v>
          </cell>
        </row>
        <row r="11453">
          <cell r="S11453">
            <v>1325231</v>
          </cell>
        </row>
        <row r="11454">
          <cell r="S11454">
            <v>1188056</v>
          </cell>
        </row>
        <row r="11455">
          <cell r="S11455">
            <v>1695000</v>
          </cell>
        </row>
        <row r="11456">
          <cell r="S11456">
            <v>1657635</v>
          </cell>
          <cell r="BB11456" t="str">
            <v>Rød</v>
          </cell>
        </row>
        <row r="11457">
          <cell r="S11457">
            <v>2278297</v>
          </cell>
        </row>
        <row r="11458">
          <cell r="S11458">
            <v>620000</v>
          </cell>
        </row>
        <row r="11459">
          <cell r="S11459">
            <v>2002077</v>
          </cell>
        </row>
        <row r="11460">
          <cell r="S11460">
            <v>2400000</v>
          </cell>
          <cell r="BB11460" t="str">
            <v>Grønn</v>
          </cell>
        </row>
        <row r="11461">
          <cell r="S11461">
            <v>1038000</v>
          </cell>
        </row>
        <row r="11462">
          <cell r="S11462">
            <v>514182</v>
          </cell>
        </row>
        <row r="11463">
          <cell r="S11463">
            <v>2128222.9500000002</v>
          </cell>
        </row>
        <row r="11464">
          <cell r="S11464">
            <v>3195749</v>
          </cell>
        </row>
        <row r="11465">
          <cell r="S11465">
            <v>1801283.69</v>
          </cell>
        </row>
        <row r="11466">
          <cell r="S11466">
            <v>2955000</v>
          </cell>
        </row>
        <row r="11467">
          <cell r="S11467">
            <v>1648118</v>
          </cell>
        </row>
        <row r="11468">
          <cell r="S11468">
            <v>3937500</v>
          </cell>
        </row>
        <row r="11469">
          <cell r="S11469">
            <v>2265011</v>
          </cell>
        </row>
        <row r="11470">
          <cell r="S11470">
            <v>750000</v>
          </cell>
        </row>
        <row r="11471">
          <cell r="S11471">
            <v>1976754</v>
          </cell>
        </row>
        <row r="11472">
          <cell r="S11472">
            <v>2026051</v>
          </cell>
        </row>
        <row r="11473">
          <cell r="S11473">
            <v>1093495</v>
          </cell>
        </row>
        <row r="11474">
          <cell r="S11474">
            <v>3492361</v>
          </cell>
        </row>
        <row r="11475">
          <cell r="S11475">
            <v>306087</v>
          </cell>
        </row>
        <row r="11476">
          <cell r="S11476">
            <v>1157945.54</v>
          </cell>
          <cell r="BB11476" t="str">
            <v>Oransje</v>
          </cell>
        </row>
        <row r="11477">
          <cell r="S11477">
            <v>1453167</v>
          </cell>
        </row>
        <row r="11478">
          <cell r="S11478">
            <v>1367013</v>
          </cell>
        </row>
        <row r="11479">
          <cell r="S11479">
            <v>200000</v>
          </cell>
        </row>
        <row r="11480">
          <cell r="S11480">
            <v>1713000</v>
          </cell>
        </row>
        <row r="11481">
          <cell r="S11481">
            <v>1823417</v>
          </cell>
        </row>
        <row r="11482">
          <cell r="S11482">
            <v>382954</v>
          </cell>
        </row>
        <row r="11483">
          <cell r="S11483">
            <v>1717500</v>
          </cell>
        </row>
        <row r="11484">
          <cell r="S11484">
            <v>1107092</v>
          </cell>
        </row>
        <row r="11485">
          <cell r="S11485">
            <v>1464493</v>
          </cell>
        </row>
        <row r="11486">
          <cell r="S11486">
            <v>2885281.38</v>
          </cell>
        </row>
        <row r="11487">
          <cell r="S11487">
            <v>2001787</v>
          </cell>
          <cell r="BB11487" t="str">
            <v>Grønn</v>
          </cell>
        </row>
        <row r="11488">
          <cell r="S11488">
            <v>1889257</v>
          </cell>
        </row>
        <row r="11489">
          <cell r="S11489">
            <v>1152872</v>
          </cell>
          <cell r="BB11489" t="str">
            <v>Rød</v>
          </cell>
        </row>
        <row r="11490">
          <cell r="S11490">
            <v>683179</v>
          </cell>
        </row>
        <row r="11491">
          <cell r="S11491">
            <v>779714.93</v>
          </cell>
          <cell r="BB11491" t="str">
            <v>Rød</v>
          </cell>
        </row>
        <row r="11492">
          <cell r="S11492">
            <v>2291176</v>
          </cell>
        </row>
        <row r="11493">
          <cell r="S11493">
            <v>500000</v>
          </cell>
        </row>
        <row r="11494">
          <cell r="S11494">
            <v>1811975</v>
          </cell>
        </row>
        <row r="11495">
          <cell r="S11495">
            <v>1260000</v>
          </cell>
        </row>
        <row r="11496">
          <cell r="S11496">
            <v>1291355</v>
          </cell>
        </row>
        <row r="11497">
          <cell r="S11497">
            <v>727880.01</v>
          </cell>
        </row>
        <row r="11498">
          <cell r="S11498">
            <v>143753</v>
          </cell>
        </row>
        <row r="11499">
          <cell r="S11499">
            <v>4012500</v>
          </cell>
        </row>
        <row r="11500">
          <cell r="S11500">
            <v>1580056</v>
          </cell>
        </row>
        <row r="11501">
          <cell r="S11501">
            <v>2712972</v>
          </cell>
          <cell r="BB11501" t="str">
            <v>Oransje</v>
          </cell>
        </row>
        <row r="11502">
          <cell r="S11502">
            <v>1210459.8600000001</v>
          </cell>
          <cell r="BB11502" t="str">
            <v>Oransje</v>
          </cell>
        </row>
        <row r="11503">
          <cell r="S11503">
            <v>530115</v>
          </cell>
        </row>
        <row r="11504">
          <cell r="S11504">
            <v>956500</v>
          </cell>
          <cell r="BB11504" t="str">
            <v>Rød</v>
          </cell>
        </row>
        <row r="11505">
          <cell r="S11505">
            <v>6500000</v>
          </cell>
        </row>
        <row r="11506">
          <cell r="S11506">
            <v>830000</v>
          </cell>
        </row>
        <row r="11507">
          <cell r="S11507">
            <v>1533211</v>
          </cell>
        </row>
        <row r="11508">
          <cell r="S11508">
            <v>2302880</v>
          </cell>
        </row>
        <row r="11509">
          <cell r="S11509">
            <v>1511009</v>
          </cell>
        </row>
        <row r="11510">
          <cell r="S11510">
            <v>224508</v>
          </cell>
        </row>
        <row r="11511">
          <cell r="S11511">
            <v>1732500</v>
          </cell>
        </row>
        <row r="11512">
          <cell r="S11512">
            <v>1281383</v>
          </cell>
          <cell r="BB11512" t="str">
            <v>Oransje</v>
          </cell>
        </row>
        <row r="11513">
          <cell r="S11513">
            <v>247440</v>
          </cell>
        </row>
        <row r="11514">
          <cell r="S11514">
            <v>739653</v>
          </cell>
        </row>
        <row r="11515">
          <cell r="S11515">
            <v>1900011</v>
          </cell>
        </row>
        <row r="11516">
          <cell r="S11516">
            <v>4050000</v>
          </cell>
          <cell r="BB11516" t="str">
            <v>Rød</v>
          </cell>
        </row>
        <row r="11517">
          <cell r="S11517">
            <v>224320</v>
          </cell>
        </row>
        <row r="11518">
          <cell r="S11518">
            <v>4433341.83</v>
          </cell>
          <cell r="BB11518" t="str">
            <v>Rød</v>
          </cell>
        </row>
        <row r="11519">
          <cell r="S11519">
            <v>1855059</v>
          </cell>
          <cell r="BB11519" t="str">
            <v>Lys grønn</v>
          </cell>
        </row>
        <row r="11520">
          <cell r="S11520">
            <v>2101059</v>
          </cell>
        </row>
        <row r="11521">
          <cell r="S11521">
            <v>1453889</v>
          </cell>
          <cell r="BB11521" t="str">
            <v>Rød</v>
          </cell>
        </row>
        <row r="11522">
          <cell r="S11522">
            <v>1856652</v>
          </cell>
          <cell r="BB11522" t="str">
            <v>Grønn</v>
          </cell>
        </row>
        <row r="11523">
          <cell r="S11523">
            <v>5182750</v>
          </cell>
          <cell r="BB11523" t="str">
            <v>Oransje</v>
          </cell>
        </row>
        <row r="11524">
          <cell r="S11524">
            <v>699478</v>
          </cell>
        </row>
        <row r="11525">
          <cell r="S11525">
            <v>1632799</v>
          </cell>
        </row>
        <row r="11526">
          <cell r="S11526">
            <v>1178071</v>
          </cell>
          <cell r="BB11526" t="str">
            <v>Grønn</v>
          </cell>
        </row>
        <row r="11527">
          <cell r="S11527">
            <v>1061671</v>
          </cell>
        </row>
        <row r="11528">
          <cell r="S11528">
            <v>1000000</v>
          </cell>
          <cell r="BB11528" t="str">
            <v>Rød</v>
          </cell>
        </row>
        <row r="11529">
          <cell r="S11529">
            <v>231255</v>
          </cell>
        </row>
        <row r="11530">
          <cell r="S11530">
            <v>2948771</v>
          </cell>
        </row>
        <row r="11531">
          <cell r="S11531">
            <v>704581</v>
          </cell>
        </row>
        <row r="11532">
          <cell r="S11532">
            <v>790275</v>
          </cell>
        </row>
        <row r="11533">
          <cell r="S11533">
            <v>1275259</v>
          </cell>
        </row>
        <row r="11534">
          <cell r="S11534">
            <v>2786142</v>
          </cell>
        </row>
        <row r="11535">
          <cell r="S11535">
            <v>985000</v>
          </cell>
        </row>
        <row r="11536">
          <cell r="S11536">
            <v>1612500</v>
          </cell>
        </row>
        <row r="11537">
          <cell r="S11537">
            <v>1037110</v>
          </cell>
        </row>
        <row r="11538">
          <cell r="S11538">
            <v>3397500</v>
          </cell>
        </row>
        <row r="11539">
          <cell r="S11539">
            <v>1475364</v>
          </cell>
          <cell r="BB11539" t="str">
            <v>Rød</v>
          </cell>
        </row>
        <row r="11540">
          <cell r="S11540">
            <v>3125992</v>
          </cell>
        </row>
        <row r="11541">
          <cell r="S11541">
            <v>1593420</v>
          </cell>
        </row>
        <row r="11542">
          <cell r="S11542">
            <v>698284</v>
          </cell>
        </row>
        <row r="11543">
          <cell r="S11543">
            <v>1642500</v>
          </cell>
        </row>
        <row r="11544">
          <cell r="S11544">
            <v>5464752</v>
          </cell>
        </row>
        <row r="11545">
          <cell r="S11545">
            <v>633793</v>
          </cell>
        </row>
        <row r="11546">
          <cell r="S11546">
            <v>1837500</v>
          </cell>
          <cell r="BB11546" t="str">
            <v>Grønn</v>
          </cell>
        </row>
        <row r="11547">
          <cell r="S11547">
            <v>2321547</v>
          </cell>
        </row>
        <row r="11548">
          <cell r="S11548">
            <v>2076293</v>
          </cell>
        </row>
        <row r="11549">
          <cell r="S11549">
            <v>2137500</v>
          </cell>
        </row>
        <row r="11550">
          <cell r="S11550">
            <v>3551221</v>
          </cell>
          <cell r="BB11550" t="str">
            <v>Oransje</v>
          </cell>
        </row>
        <row r="11551">
          <cell r="S11551">
            <v>1979468</v>
          </cell>
        </row>
        <row r="11552">
          <cell r="S11552">
            <v>2961000</v>
          </cell>
          <cell r="BB11552" t="str">
            <v>Oransje</v>
          </cell>
        </row>
        <row r="11553">
          <cell r="S11553">
            <v>700000</v>
          </cell>
        </row>
        <row r="11554">
          <cell r="S11554">
            <v>1640039</v>
          </cell>
          <cell r="BB11554" t="str">
            <v>Oransje</v>
          </cell>
        </row>
        <row r="11555">
          <cell r="S11555">
            <v>1561628</v>
          </cell>
        </row>
        <row r="11556">
          <cell r="S11556">
            <v>3172500</v>
          </cell>
        </row>
        <row r="11557">
          <cell r="S11557">
            <v>1650190</v>
          </cell>
          <cell r="BB11557" t="str">
            <v>Oransje</v>
          </cell>
        </row>
        <row r="11558">
          <cell r="S11558">
            <v>772191</v>
          </cell>
          <cell r="BB11558" t="str">
            <v>Gul</v>
          </cell>
        </row>
        <row r="11559">
          <cell r="S11559">
            <v>1127362</v>
          </cell>
        </row>
        <row r="11560">
          <cell r="S11560">
            <v>1755816</v>
          </cell>
          <cell r="BB11560" t="str">
            <v>Rød</v>
          </cell>
        </row>
        <row r="11561">
          <cell r="S11561">
            <v>1654556</v>
          </cell>
        </row>
        <row r="11562">
          <cell r="S11562">
            <v>2444790</v>
          </cell>
          <cell r="BB11562" t="str">
            <v>Lys grønn</v>
          </cell>
        </row>
        <row r="11563">
          <cell r="S11563">
            <v>406117</v>
          </cell>
        </row>
        <row r="11564">
          <cell r="S11564">
            <v>3142966</v>
          </cell>
          <cell r="BB11564" t="str">
            <v>Gul</v>
          </cell>
        </row>
        <row r="11565">
          <cell r="S11565">
            <v>576616</v>
          </cell>
        </row>
        <row r="11566">
          <cell r="S11566">
            <v>2374962</v>
          </cell>
        </row>
        <row r="11567">
          <cell r="S11567">
            <v>2367722</v>
          </cell>
        </row>
        <row r="11568">
          <cell r="S11568">
            <v>1813900</v>
          </cell>
        </row>
        <row r="11569">
          <cell r="S11569">
            <v>2110033</v>
          </cell>
        </row>
        <row r="11570">
          <cell r="S11570">
            <v>2157216</v>
          </cell>
          <cell r="BB11570" t="str">
            <v>Rød</v>
          </cell>
        </row>
        <row r="11571">
          <cell r="S11571">
            <v>823346</v>
          </cell>
        </row>
        <row r="11572">
          <cell r="S11572">
            <v>3457500</v>
          </cell>
        </row>
        <row r="11573">
          <cell r="S11573">
            <v>4125000</v>
          </cell>
        </row>
        <row r="11574">
          <cell r="S11574">
            <v>3892500</v>
          </cell>
        </row>
        <row r="11575">
          <cell r="S11575">
            <v>3907500</v>
          </cell>
        </row>
        <row r="11576">
          <cell r="S11576">
            <v>1269507</v>
          </cell>
        </row>
        <row r="11577">
          <cell r="S11577">
            <v>1800000</v>
          </cell>
          <cell r="BB11577" t="str">
            <v>Rød</v>
          </cell>
        </row>
        <row r="11578">
          <cell r="S11578">
            <v>2107155</v>
          </cell>
          <cell r="BB11578" t="str">
            <v>Oransje</v>
          </cell>
        </row>
        <row r="11579">
          <cell r="S11579">
            <v>1153951</v>
          </cell>
        </row>
        <row r="11580">
          <cell r="S11580">
            <v>1087500</v>
          </cell>
        </row>
        <row r="11581">
          <cell r="S11581">
            <v>3202077.14</v>
          </cell>
          <cell r="BB11581" t="str">
            <v>Gul</v>
          </cell>
        </row>
        <row r="11582">
          <cell r="S11582">
            <v>1790329</v>
          </cell>
        </row>
        <row r="11583">
          <cell r="S11583">
            <v>172223</v>
          </cell>
        </row>
        <row r="11584">
          <cell r="S11584">
            <v>1477500</v>
          </cell>
        </row>
        <row r="11585">
          <cell r="S11585">
            <v>651190</v>
          </cell>
        </row>
        <row r="11586">
          <cell r="S11586">
            <v>1438052</v>
          </cell>
          <cell r="BB11586" t="str">
            <v>Oransje</v>
          </cell>
        </row>
        <row r="11587">
          <cell r="S11587">
            <v>3691866</v>
          </cell>
        </row>
        <row r="11588">
          <cell r="S11588">
            <v>1470394.84</v>
          </cell>
        </row>
        <row r="11589">
          <cell r="S11589">
            <v>2745500</v>
          </cell>
        </row>
        <row r="11590">
          <cell r="S11590">
            <v>3075000</v>
          </cell>
        </row>
        <row r="11591">
          <cell r="S11591">
            <v>636491</v>
          </cell>
        </row>
        <row r="11592">
          <cell r="S11592">
            <v>1289125.57</v>
          </cell>
        </row>
        <row r="11593">
          <cell r="S11593">
            <v>672921</v>
          </cell>
          <cell r="BB11593" t="str">
            <v>Gul</v>
          </cell>
        </row>
        <row r="11594">
          <cell r="S11594">
            <v>2469810</v>
          </cell>
        </row>
        <row r="11595">
          <cell r="S11595">
            <v>14072895.310000001</v>
          </cell>
          <cell r="BB11595" t="str">
            <v>Oransje</v>
          </cell>
        </row>
        <row r="11596">
          <cell r="S11596">
            <v>517374</v>
          </cell>
          <cell r="BB11596" t="str">
            <v>Rød</v>
          </cell>
        </row>
        <row r="11597">
          <cell r="S11597">
            <v>2249635</v>
          </cell>
          <cell r="BB11597" t="str">
            <v>Grønn</v>
          </cell>
        </row>
        <row r="11598">
          <cell r="S11598">
            <v>2266660.5299999998</v>
          </cell>
          <cell r="BB11598" t="str">
            <v>Rød</v>
          </cell>
        </row>
        <row r="11599">
          <cell r="S11599">
            <v>1700000</v>
          </cell>
        </row>
        <row r="11600">
          <cell r="S11600">
            <v>1344108</v>
          </cell>
        </row>
        <row r="11601">
          <cell r="S11601">
            <v>3936903</v>
          </cell>
        </row>
        <row r="11602">
          <cell r="S11602">
            <v>1312500</v>
          </cell>
          <cell r="BB11602" t="str">
            <v>Rød</v>
          </cell>
        </row>
        <row r="11603">
          <cell r="S11603">
            <v>7838869</v>
          </cell>
        </row>
        <row r="11604">
          <cell r="S11604">
            <v>1650000</v>
          </cell>
        </row>
        <row r="11605">
          <cell r="S11605">
            <v>467500</v>
          </cell>
          <cell r="BB11605" t="str">
            <v>Lys grønn</v>
          </cell>
        </row>
        <row r="11606">
          <cell r="S11606">
            <v>1852425</v>
          </cell>
        </row>
        <row r="11607">
          <cell r="S11607">
            <v>2661575</v>
          </cell>
          <cell r="BB11607" t="str">
            <v>Gul</v>
          </cell>
        </row>
        <row r="11608">
          <cell r="S11608">
            <v>2334486</v>
          </cell>
        </row>
        <row r="11609">
          <cell r="S11609">
            <v>1432500</v>
          </cell>
        </row>
        <row r="11610">
          <cell r="S11610">
            <v>190355</v>
          </cell>
          <cell r="BB11610" t="str">
            <v>Rød</v>
          </cell>
        </row>
        <row r="11611">
          <cell r="S11611">
            <v>1485138</v>
          </cell>
        </row>
        <row r="11612">
          <cell r="S11612">
            <v>2108583</v>
          </cell>
          <cell r="BB11612" t="str">
            <v>Oransje</v>
          </cell>
        </row>
        <row r="11613">
          <cell r="S11613">
            <v>3096430</v>
          </cell>
        </row>
        <row r="11614">
          <cell r="S11614">
            <v>3337500</v>
          </cell>
          <cell r="BB11614" t="str">
            <v>Oransje</v>
          </cell>
        </row>
        <row r="11615">
          <cell r="S11615">
            <v>2346311.31</v>
          </cell>
          <cell r="BB11615" t="str">
            <v>Lys grønn</v>
          </cell>
        </row>
        <row r="11616">
          <cell r="S11616">
            <v>3645000</v>
          </cell>
        </row>
        <row r="11617">
          <cell r="S11617">
            <v>2566525</v>
          </cell>
        </row>
        <row r="11618">
          <cell r="S11618">
            <v>1833609</v>
          </cell>
        </row>
        <row r="11619">
          <cell r="S11619">
            <v>496335</v>
          </cell>
        </row>
        <row r="11620">
          <cell r="S11620">
            <v>1792367</v>
          </cell>
        </row>
        <row r="11621">
          <cell r="S11621">
            <v>6959444</v>
          </cell>
        </row>
        <row r="11622">
          <cell r="S11622">
            <v>2560435</v>
          </cell>
        </row>
        <row r="11623">
          <cell r="S11623">
            <v>3765000</v>
          </cell>
          <cell r="BB11623" t="str">
            <v>Oransje</v>
          </cell>
        </row>
        <row r="11624">
          <cell r="S11624">
            <v>1548156</v>
          </cell>
        </row>
        <row r="11625">
          <cell r="S11625">
            <v>2819114</v>
          </cell>
        </row>
        <row r="11626">
          <cell r="S11626">
            <v>3550960</v>
          </cell>
        </row>
        <row r="11627">
          <cell r="S11627">
            <v>3027167</v>
          </cell>
          <cell r="BB11627" t="str">
            <v>Oransje</v>
          </cell>
        </row>
        <row r="11628">
          <cell r="S11628">
            <v>3833747</v>
          </cell>
          <cell r="BB11628" t="str">
            <v>Grønn</v>
          </cell>
        </row>
        <row r="11629">
          <cell r="S11629">
            <v>2642914</v>
          </cell>
        </row>
        <row r="11630">
          <cell r="S11630">
            <v>533226</v>
          </cell>
        </row>
        <row r="11631">
          <cell r="S11631">
            <v>7722840</v>
          </cell>
          <cell r="BB11631" t="str">
            <v>Rød</v>
          </cell>
        </row>
        <row r="11632">
          <cell r="S11632">
            <v>730000</v>
          </cell>
        </row>
        <row r="11633">
          <cell r="S11633">
            <v>1078914</v>
          </cell>
        </row>
        <row r="11634">
          <cell r="S11634">
            <v>2718750</v>
          </cell>
        </row>
        <row r="11635">
          <cell r="S11635">
            <v>2940124</v>
          </cell>
        </row>
        <row r="11636">
          <cell r="S11636">
            <v>268785.09000000003</v>
          </cell>
        </row>
        <row r="11637">
          <cell r="S11637">
            <v>651423</v>
          </cell>
          <cell r="BB11637" t="str">
            <v>Rød</v>
          </cell>
        </row>
        <row r="11638">
          <cell r="S11638">
            <v>339364</v>
          </cell>
        </row>
        <row r="11639">
          <cell r="S11639">
            <v>2633581</v>
          </cell>
        </row>
        <row r="11640">
          <cell r="S11640">
            <v>822035</v>
          </cell>
        </row>
        <row r="11641">
          <cell r="S11641">
            <v>1893703</v>
          </cell>
        </row>
        <row r="11642">
          <cell r="S11642">
            <v>845765</v>
          </cell>
        </row>
        <row r="11643">
          <cell r="S11643">
            <v>1428826</v>
          </cell>
        </row>
        <row r="11644">
          <cell r="S11644">
            <v>374230</v>
          </cell>
        </row>
        <row r="11645">
          <cell r="S11645">
            <v>354850</v>
          </cell>
          <cell r="BB11645" t="str">
            <v>Rød</v>
          </cell>
        </row>
        <row r="11646">
          <cell r="S11646">
            <v>1875000</v>
          </cell>
          <cell r="BB11646" t="str">
            <v>Oransje</v>
          </cell>
        </row>
        <row r="11647">
          <cell r="S11647">
            <v>1710670.01</v>
          </cell>
          <cell r="BB11647" t="str">
            <v>Grønn</v>
          </cell>
        </row>
        <row r="11648">
          <cell r="S11648">
            <v>6979487</v>
          </cell>
        </row>
        <row r="11649">
          <cell r="S11649">
            <v>2461693</v>
          </cell>
        </row>
        <row r="11650">
          <cell r="S11650">
            <v>3200683</v>
          </cell>
        </row>
        <row r="11651">
          <cell r="S11651">
            <v>1551218</v>
          </cell>
        </row>
        <row r="11652">
          <cell r="S11652">
            <v>1802469</v>
          </cell>
          <cell r="BB11652" t="str">
            <v>Oransje</v>
          </cell>
        </row>
        <row r="11653">
          <cell r="S11653">
            <v>525192</v>
          </cell>
        </row>
        <row r="11654">
          <cell r="S11654">
            <v>1927500</v>
          </cell>
          <cell r="BB11654" t="str">
            <v>Grønn</v>
          </cell>
        </row>
        <row r="11655">
          <cell r="S11655">
            <v>1462500</v>
          </cell>
          <cell r="BB11655" t="str">
            <v>Oransje</v>
          </cell>
        </row>
        <row r="11656">
          <cell r="S11656">
            <v>2850000</v>
          </cell>
          <cell r="BB11656" t="str">
            <v>Gul</v>
          </cell>
        </row>
        <row r="11657">
          <cell r="S11657">
            <v>1838823</v>
          </cell>
          <cell r="BB11657" t="str">
            <v>Grønn</v>
          </cell>
        </row>
        <row r="11658">
          <cell r="S11658">
            <v>975000</v>
          </cell>
        </row>
        <row r="11659">
          <cell r="S11659">
            <v>761468</v>
          </cell>
        </row>
        <row r="11660">
          <cell r="S11660">
            <v>3531906</v>
          </cell>
          <cell r="BB11660" t="str">
            <v>Oransje</v>
          </cell>
        </row>
        <row r="11661">
          <cell r="S11661">
            <v>908842</v>
          </cell>
        </row>
        <row r="11662">
          <cell r="S11662">
            <v>2144408</v>
          </cell>
          <cell r="BB11662" t="str">
            <v>Oransje</v>
          </cell>
        </row>
        <row r="11663">
          <cell r="S11663">
            <v>840879</v>
          </cell>
        </row>
        <row r="11664">
          <cell r="S11664">
            <v>3937500</v>
          </cell>
        </row>
        <row r="11665">
          <cell r="S11665">
            <v>1312500</v>
          </cell>
        </row>
        <row r="11666">
          <cell r="S11666">
            <v>1498921</v>
          </cell>
          <cell r="BB11666" t="str">
            <v>Rød</v>
          </cell>
        </row>
        <row r="11667">
          <cell r="S11667">
            <v>2621254</v>
          </cell>
        </row>
        <row r="11668">
          <cell r="S11668">
            <v>4618152</v>
          </cell>
        </row>
        <row r="11669">
          <cell r="S11669">
            <v>1713518</v>
          </cell>
          <cell r="BB11669" t="str">
            <v>Oransje</v>
          </cell>
        </row>
        <row r="11670">
          <cell r="S11670">
            <v>2250000</v>
          </cell>
        </row>
        <row r="11671">
          <cell r="S11671">
            <v>2043641</v>
          </cell>
        </row>
        <row r="11672">
          <cell r="S11672">
            <v>3136997</v>
          </cell>
        </row>
        <row r="11673">
          <cell r="S11673">
            <v>1396218</v>
          </cell>
        </row>
        <row r="11674">
          <cell r="S11674">
            <v>1499707</v>
          </cell>
        </row>
        <row r="11675">
          <cell r="S11675">
            <v>1602794</v>
          </cell>
        </row>
        <row r="11676">
          <cell r="S11676">
            <v>3171570</v>
          </cell>
        </row>
        <row r="11677">
          <cell r="S11677">
            <v>1447500</v>
          </cell>
          <cell r="BB11677" t="str">
            <v>Oransje</v>
          </cell>
        </row>
        <row r="11678">
          <cell r="S11678">
            <v>2051605.01</v>
          </cell>
          <cell r="BB11678" t="str">
            <v>Gul</v>
          </cell>
        </row>
        <row r="11679">
          <cell r="S11679">
            <v>1859700</v>
          </cell>
          <cell r="BB11679" t="str">
            <v>Oransje</v>
          </cell>
        </row>
        <row r="11680">
          <cell r="S11680">
            <v>2160781.38</v>
          </cell>
        </row>
        <row r="11681">
          <cell r="S11681">
            <v>1182633</v>
          </cell>
        </row>
        <row r="11682">
          <cell r="S11682">
            <v>1577441</v>
          </cell>
        </row>
        <row r="11683">
          <cell r="S11683">
            <v>1687500</v>
          </cell>
          <cell r="BB11683" t="str">
            <v>Rød</v>
          </cell>
        </row>
        <row r="11684">
          <cell r="S11684">
            <v>715466.18</v>
          </cell>
        </row>
        <row r="11685">
          <cell r="S11685">
            <v>3164940</v>
          </cell>
          <cell r="BB11685" t="str">
            <v>Rød</v>
          </cell>
        </row>
        <row r="11686">
          <cell r="S11686">
            <v>2077500</v>
          </cell>
        </row>
        <row r="11687">
          <cell r="S11687">
            <v>1864842</v>
          </cell>
        </row>
        <row r="11688">
          <cell r="S11688">
            <v>1717391</v>
          </cell>
          <cell r="BB11688" t="str">
            <v>Rød</v>
          </cell>
        </row>
        <row r="11689">
          <cell r="S11689">
            <v>1518352</v>
          </cell>
        </row>
        <row r="11690">
          <cell r="S11690">
            <v>3677783</v>
          </cell>
        </row>
        <row r="11691">
          <cell r="S11691">
            <v>1912500</v>
          </cell>
        </row>
        <row r="11692">
          <cell r="S11692">
            <v>4202339</v>
          </cell>
        </row>
        <row r="11693">
          <cell r="S11693">
            <v>3496707</v>
          </cell>
          <cell r="BB11693" t="str">
            <v>Rød</v>
          </cell>
        </row>
        <row r="11694">
          <cell r="S11694">
            <v>533061</v>
          </cell>
        </row>
        <row r="11695">
          <cell r="S11695">
            <v>1310706</v>
          </cell>
          <cell r="BB11695" t="str">
            <v>Oransje</v>
          </cell>
        </row>
        <row r="11696">
          <cell r="S11696">
            <v>763120</v>
          </cell>
        </row>
        <row r="11697">
          <cell r="S11697">
            <v>1744275</v>
          </cell>
        </row>
        <row r="11698">
          <cell r="S11698">
            <v>2963972</v>
          </cell>
        </row>
        <row r="11699">
          <cell r="S11699">
            <v>2766880</v>
          </cell>
          <cell r="BB11699" t="str">
            <v>Oransje</v>
          </cell>
        </row>
        <row r="11700">
          <cell r="S11700">
            <v>2400000</v>
          </cell>
          <cell r="BB11700" t="str">
            <v>Grønn</v>
          </cell>
        </row>
        <row r="11701">
          <cell r="S11701">
            <v>4875000</v>
          </cell>
        </row>
        <row r="11702">
          <cell r="S11702">
            <v>423276</v>
          </cell>
          <cell r="BB11702" t="str">
            <v>Rød</v>
          </cell>
        </row>
        <row r="11703">
          <cell r="S11703">
            <v>3877500</v>
          </cell>
        </row>
        <row r="11704">
          <cell r="S11704">
            <v>2968464</v>
          </cell>
          <cell r="BB11704" t="str">
            <v>Rød</v>
          </cell>
        </row>
        <row r="11705">
          <cell r="S11705">
            <v>2477201</v>
          </cell>
        </row>
        <row r="11706">
          <cell r="S11706">
            <v>1647298</v>
          </cell>
          <cell r="BB11706" t="str">
            <v>Rød</v>
          </cell>
        </row>
        <row r="11707">
          <cell r="S11707">
            <v>1761365</v>
          </cell>
        </row>
        <row r="11708">
          <cell r="S11708">
            <v>1655343</v>
          </cell>
        </row>
        <row r="11709">
          <cell r="S11709">
            <v>3375000</v>
          </cell>
        </row>
        <row r="11710">
          <cell r="S11710">
            <v>2325000</v>
          </cell>
          <cell r="BB11710" t="str">
            <v>Rød</v>
          </cell>
        </row>
        <row r="11711">
          <cell r="S11711">
            <v>1458000</v>
          </cell>
        </row>
        <row r="11712">
          <cell r="S11712">
            <v>1912500</v>
          </cell>
        </row>
        <row r="11713">
          <cell r="S11713">
            <v>994016</v>
          </cell>
          <cell r="BB11713" t="str">
            <v>Gul</v>
          </cell>
        </row>
        <row r="11714">
          <cell r="S11714">
            <v>1968750</v>
          </cell>
          <cell r="BB11714" t="str">
            <v>Rød</v>
          </cell>
        </row>
        <row r="11715">
          <cell r="S11715">
            <v>3322500</v>
          </cell>
        </row>
        <row r="11716">
          <cell r="S11716">
            <v>3855000</v>
          </cell>
        </row>
        <row r="11717">
          <cell r="S11717">
            <v>2883810</v>
          </cell>
        </row>
        <row r="11718">
          <cell r="S11718">
            <v>2623498</v>
          </cell>
          <cell r="BB11718" t="str">
            <v>Rød</v>
          </cell>
        </row>
        <row r="11719">
          <cell r="S11719">
            <v>1429387</v>
          </cell>
          <cell r="BB11719" t="str">
            <v>Rød</v>
          </cell>
        </row>
        <row r="11720">
          <cell r="S11720">
            <v>1635867</v>
          </cell>
        </row>
        <row r="11721">
          <cell r="S11721">
            <v>2351959</v>
          </cell>
          <cell r="BB11721" t="str">
            <v>Oransje</v>
          </cell>
        </row>
        <row r="11722">
          <cell r="S11722">
            <v>1694664</v>
          </cell>
        </row>
        <row r="11723">
          <cell r="S11723">
            <v>2531608</v>
          </cell>
          <cell r="BB11723" t="str">
            <v>Oransje</v>
          </cell>
        </row>
        <row r="11724">
          <cell r="S11724">
            <v>3510442</v>
          </cell>
        </row>
        <row r="11725">
          <cell r="S11725">
            <v>1800000</v>
          </cell>
        </row>
        <row r="11726">
          <cell r="S11726">
            <v>608768</v>
          </cell>
        </row>
        <row r="11727">
          <cell r="S11727">
            <v>2310658</v>
          </cell>
        </row>
        <row r="11728">
          <cell r="S11728">
            <v>3264515</v>
          </cell>
          <cell r="BB11728" t="str">
            <v>Grønn</v>
          </cell>
        </row>
        <row r="11729">
          <cell r="S11729">
            <v>1950000</v>
          </cell>
          <cell r="BB11729" t="str">
            <v>Rød</v>
          </cell>
        </row>
        <row r="11730">
          <cell r="S11730">
            <v>1800000</v>
          </cell>
        </row>
        <row r="11731">
          <cell r="S11731">
            <v>269916</v>
          </cell>
        </row>
        <row r="11732">
          <cell r="S11732">
            <v>729362</v>
          </cell>
        </row>
        <row r="11733">
          <cell r="S11733">
            <v>347476</v>
          </cell>
          <cell r="BB11733" t="str">
            <v>Gul</v>
          </cell>
        </row>
        <row r="11734">
          <cell r="S11734">
            <v>6910159</v>
          </cell>
        </row>
        <row r="11735">
          <cell r="S11735">
            <v>2842500</v>
          </cell>
        </row>
        <row r="11736">
          <cell r="S11736">
            <v>450000</v>
          </cell>
          <cell r="BB11736" t="str">
            <v>Rød</v>
          </cell>
        </row>
        <row r="11737">
          <cell r="S11737">
            <v>2500000</v>
          </cell>
        </row>
        <row r="11738">
          <cell r="S11738">
            <v>947324</v>
          </cell>
        </row>
        <row r="11739">
          <cell r="S11739">
            <v>2500000</v>
          </cell>
          <cell r="BB11739" t="str">
            <v>Oransje</v>
          </cell>
        </row>
        <row r="11740">
          <cell r="S11740">
            <v>702823</v>
          </cell>
        </row>
        <row r="11741">
          <cell r="S11741">
            <v>633410</v>
          </cell>
        </row>
        <row r="11742">
          <cell r="S11742">
            <v>895000</v>
          </cell>
        </row>
        <row r="11743">
          <cell r="S11743">
            <v>7593593</v>
          </cell>
        </row>
        <row r="11744">
          <cell r="S11744">
            <v>4921762</v>
          </cell>
        </row>
        <row r="11745">
          <cell r="S11745">
            <v>2501583.7599999998</v>
          </cell>
          <cell r="BB11745" t="str">
            <v>Oransje</v>
          </cell>
        </row>
        <row r="11746">
          <cell r="S11746">
            <v>2820000</v>
          </cell>
        </row>
        <row r="11747">
          <cell r="S11747">
            <v>1782248</v>
          </cell>
          <cell r="BB11747" t="str">
            <v>Oransje</v>
          </cell>
        </row>
        <row r="11748">
          <cell r="S11748">
            <v>1257467</v>
          </cell>
        </row>
        <row r="11749">
          <cell r="S11749">
            <v>1481819</v>
          </cell>
        </row>
        <row r="11750">
          <cell r="S11750">
            <v>2482124</v>
          </cell>
        </row>
        <row r="11751">
          <cell r="S11751">
            <v>886442</v>
          </cell>
        </row>
        <row r="11752">
          <cell r="S11752">
            <v>914376</v>
          </cell>
        </row>
        <row r="11753">
          <cell r="S11753">
            <v>2726754</v>
          </cell>
          <cell r="BB11753" t="str">
            <v>Rød</v>
          </cell>
        </row>
        <row r="11754">
          <cell r="S11754">
            <v>2100000</v>
          </cell>
        </row>
        <row r="11755">
          <cell r="S11755">
            <v>4214978</v>
          </cell>
          <cell r="BB11755" t="str">
            <v>Gul</v>
          </cell>
        </row>
        <row r="11756">
          <cell r="S11756">
            <v>1683370</v>
          </cell>
        </row>
        <row r="11757">
          <cell r="S11757">
            <v>2325000</v>
          </cell>
        </row>
        <row r="11758">
          <cell r="S11758">
            <v>499911</v>
          </cell>
        </row>
        <row r="11759">
          <cell r="S11759">
            <v>2262990</v>
          </cell>
        </row>
        <row r="11760">
          <cell r="S11760">
            <v>7095000</v>
          </cell>
        </row>
        <row r="11761">
          <cell r="S11761">
            <v>542085</v>
          </cell>
        </row>
        <row r="11762">
          <cell r="S11762">
            <v>1265020</v>
          </cell>
        </row>
        <row r="11763">
          <cell r="S11763">
            <v>3129273</v>
          </cell>
        </row>
        <row r="11764">
          <cell r="S11764">
            <v>2948068</v>
          </cell>
          <cell r="BB11764" t="str">
            <v>Grønn</v>
          </cell>
        </row>
        <row r="11765">
          <cell r="S11765">
            <v>1729195</v>
          </cell>
        </row>
        <row r="11766">
          <cell r="S11766">
            <v>980754</v>
          </cell>
        </row>
        <row r="11767">
          <cell r="S11767">
            <v>1000000</v>
          </cell>
          <cell r="BB11767" t="str">
            <v>Lys grønn</v>
          </cell>
        </row>
        <row r="11768">
          <cell r="S11768">
            <v>1062996</v>
          </cell>
        </row>
        <row r="11769">
          <cell r="S11769">
            <v>239097</v>
          </cell>
        </row>
        <row r="11770">
          <cell r="S11770">
            <v>3333019</v>
          </cell>
        </row>
        <row r="11771">
          <cell r="S11771">
            <v>2903578</v>
          </cell>
          <cell r="BB11771" t="str">
            <v>Oransje</v>
          </cell>
        </row>
        <row r="11772">
          <cell r="S11772">
            <v>1590000</v>
          </cell>
          <cell r="BB11772" t="str">
            <v>Rød</v>
          </cell>
        </row>
        <row r="11773">
          <cell r="S11773">
            <v>2429140</v>
          </cell>
        </row>
        <row r="11774">
          <cell r="S11774">
            <v>2100000</v>
          </cell>
          <cell r="BB11774" t="str">
            <v>Oransje</v>
          </cell>
        </row>
        <row r="11775">
          <cell r="S11775">
            <v>2946132.1</v>
          </cell>
          <cell r="BB11775" t="str">
            <v>Oransje</v>
          </cell>
        </row>
        <row r="11776">
          <cell r="S11776">
            <v>2017500</v>
          </cell>
        </row>
        <row r="11777">
          <cell r="S11777">
            <v>3513484</v>
          </cell>
        </row>
        <row r="11778">
          <cell r="S11778">
            <v>4875000</v>
          </cell>
        </row>
        <row r="11779">
          <cell r="S11779">
            <v>550000</v>
          </cell>
        </row>
        <row r="11780">
          <cell r="S11780">
            <v>1357454</v>
          </cell>
          <cell r="BB11780" t="str">
            <v>Rød</v>
          </cell>
        </row>
        <row r="11781">
          <cell r="S11781">
            <v>646006</v>
          </cell>
          <cell r="BB11781" t="str">
            <v>Rød</v>
          </cell>
        </row>
        <row r="11782">
          <cell r="S11782">
            <v>1933309</v>
          </cell>
          <cell r="BB11782" t="str">
            <v>Oransje</v>
          </cell>
        </row>
        <row r="11783">
          <cell r="S11783">
            <v>1597500</v>
          </cell>
          <cell r="BB11783" t="str">
            <v>Gul</v>
          </cell>
        </row>
        <row r="11784">
          <cell r="S11784">
            <v>2137500</v>
          </cell>
        </row>
        <row r="11785">
          <cell r="S11785">
            <v>1808599</v>
          </cell>
        </row>
        <row r="11786">
          <cell r="S11786">
            <v>2746458</v>
          </cell>
        </row>
        <row r="11787">
          <cell r="S11787">
            <v>431303</v>
          </cell>
        </row>
        <row r="11788">
          <cell r="S11788">
            <v>1200000</v>
          </cell>
        </row>
        <row r="11789">
          <cell r="S11789">
            <v>3381072</v>
          </cell>
        </row>
        <row r="11790">
          <cell r="S11790">
            <v>1473330</v>
          </cell>
        </row>
        <row r="11791">
          <cell r="S11791">
            <v>3163256</v>
          </cell>
        </row>
        <row r="11792">
          <cell r="S11792">
            <v>1971283</v>
          </cell>
        </row>
        <row r="11793">
          <cell r="S11793">
            <v>1307916</v>
          </cell>
        </row>
        <row r="11794">
          <cell r="S11794">
            <v>3233646</v>
          </cell>
        </row>
        <row r="11795">
          <cell r="S11795">
            <v>1198467.06</v>
          </cell>
        </row>
        <row r="11796">
          <cell r="S11796">
            <v>2925000</v>
          </cell>
        </row>
        <row r="11797">
          <cell r="S11797">
            <v>2662500</v>
          </cell>
        </row>
        <row r="11798">
          <cell r="S11798">
            <v>1424432</v>
          </cell>
        </row>
        <row r="11799">
          <cell r="S11799">
            <v>5445000</v>
          </cell>
        </row>
        <row r="11800">
          <cell r="S11800">
            <v>889129</v>
          </cell>
        </row>
        <row r="11801">
          <cell r="S11801">
            <v>2599241.25</v>
          </cell>
        </row>
        <row r="11802">
          <cell r="S11802">
            <v>1352024</v>
          </cell>
        </row>
        <row r="11803">
          <cell r="S11803">
            <v>1102458</v>
          </cell>
        </row>
        <row r="11804">
          <cell r="S11804">
            <v>2962500</v>
          </cell>
          <cell r="BB11804" t="str">
            <v>Oransje</v>
          </cell>
        </row>
        <row r="11805">
          <cell r="S11805">
            <v>1113129</v>
          </cell>
          <cell r="BB11805" t="str">
            <v>Rød</v>
          </cell>
        </row>
        <row r="11806">
          <cell r="S11806">
            <v>1237500</v>
          </cell>
          <cell r="BB11806" t="str">
            <v>Gul</v>
          </cell>
        </row>
        <row r="11807">
          <cell r="S11807">
            <v>800073</v>
          </cell>
        </row>
        <row r="11808">
          <cell r="S11808">
            <v>2558905</v>
          </cell>
        </row>
        <row r="11809">
          <cell r="S11809">
            <v>1273678</v>
          </cell>
          <cell r="BB11809" t="str">
            <v>Gul</v>
          </cell>
        </row>
        <row r="11810">
          <cell r="S11810">
            <v>3247500</v>
          </cell>
        </row>
        <row r="11811">
          <cell r="S11811">
            <v>2165288</v>
          </cell>
        </row>
        <row r="11812">
          <cell r="S11812">
            <v>2173060</v>
          </cell>
        </row>
        <row r="11813">
          <cell r="S11813">
            <v>1356012</v>
          </cell>
          <cell r="BB11813" t="str">
            <v>Rød</v>
          </cell>
        </row>
        <row r="11814">
          <cell r="S11814">
            <v>2520953.29</v>
          </cell>
        </row>
        <row r="11815">
          <cell r="S11815">
            <v>1223307</v>
          </cell>
        </row>
        <row r="11816">
          <cell r="S11816">
            <v>4589424</v>
          </cell>
        </row>
        <row r="11817">
          <cell r="S11817">
            <v>4206038</v>
          </cell>
          <cell r="BB11817" t="str">
            <v>Oransje</v>
          </cell>
        </row>
        <row r="11818">
          <cell r="S11818">
            <v>592178</v>
          </cell>
        </row>
        <row r="11819">
          <cell r="S11819">
            <v>2110019</v>
          </cell>
        </row>
        <row r="11820">
          <cell r="S11820">
            <v>1476847</v>
          </cell>
        </row>
        <row r="11821">
          <cell r="S11821">
            <v>2529375</v>
          </cell>
        </row>
        <row r="11822">
          <cell r="S11822">
            <v>1290636</v>
          </cell>
        </row>
        <row r="11823">
          <cell r="S11823">
            <v>1060440</v>
          </cell>
          <cell r="BB11823" t="str">
            <v>Gul</v>
          </cell>
        </row>
        <row r="11824">
          <cell r="S11824">
            <v>1350000</v>
          </cell>
        </row>
        <row r="11825">
          <cell r="S11825">
            <v>3210000</v>
          </cell>
        </row>
        <row r="11826">
          <cell r="S11826">
            <v>3568515</v>
          </cell>
          <cell r="BB11826" t="str">
            <v>Gul</v>
          </cell>
        </row>
        <row r="11827">
          <cell r="S11827">
            <v>1750078</v>
          </cell>
        </row>
        <row r="11828">
          <cell r="S11828">
            <v>1873830</v>
          </cell>
          <cell r="BB11828" t="str">
            <v>Oransje</v>
          </cell>
        </row>
        <row r="11829">
          <cell r="S11829">
            <v>782318</v>
          </cell>
        </row>
        <row r="11830">
          <cell r="S11830">
            <v>2023489.04</v>
          </cell>
          <cell r="BB11830" t="str">
            <v>Grønn</v>
          </cell>
        </row>
        <row r="11831">
          <cell r="S11831">
            <v>650354</v>
          </cell>
        </row>
        <row r="11832">
          <cell r="S11832">
            <v>3135000</v>
          </cell>
        </row>
        <row r="11833">
          <cell r="S11833">
            <v>914432</v>
          </cell>
        </row>
        <row r="11834">
          <cell r="S11834">
            <v>359573</v>
          </cell>
        </row>
        <row r="11835">
          <cell r="S11835">
            <v>731692</v>
          </cell>
        </row>
        <row r="11836">
          <cell r="S11836">
            <v>483669</v>
          </cell>
          <cell r="BB11836" t="str">
            <v>Rød</v>
          </cell>
        </row>
        <row r="11837">
          <cell r="S11837">
            <v>400000</v>
          </cell>
        </row>
        <row r="11838">
          <cell r="S11838">
            <v>2535000</v>
          </cell>
        </row>
        <row r="11839">
          <cell r="S11839">
            <v>6368093</v>
          </cell>
        </row>
        <row r="11840">
          <cell r="S11840">
            <v>3338467</v>
          </cell>
        </row>
        <row r="11841">
          <cell r="S11841">
            <v>2442700</v>
          </cell>
        </row>
        <row r="11842">
          <cell r="S11842">
            <v>2160000</v>
          </cell>
          <cell r="BB11842" t="str">
            <v>Grønn</v>
          </cell>
        </row>
        <row r="11843">
          <cell r="S11843">
            <v>1469641</v>
          </cell>
        </row>
        <row r="11844">
          <cell r="S11844">
            <v>1352119.46</v>
          </cell>
        </row>
        <row r="11845">
          <cell r="S11845">
            <v>779818</v>
          </cell>
        </row>
        <row r="11846">
          <cell r="S11846">
            <v>329938</v>
          </cell>
        </row>
        <row r="11847">
          <cell r="S11847">
            <v>252460</v>
          </cell>
        </row>
        <row r="11848">
          <cell r="S11848">
            <v>4773363</v>
          </cell>
        </row>
        <row r="11849">
          <cell r="S11849">
            <v>2004484</v>
          </cell>
        </row>
        <row r="11850">
          <cell r="S11850">
            <v>2452655</v>
          </cell>
        </row>
        <row r="11851">
          <cell r="S11851">
            <v>2572105</v>
          </cell>
        </row>
        <row r="11852">
          <cell r="S11852">
            <v>3645000</v>
          </cell>
          <cell r="BB11852" t="str">
            <v>Oransje</v>
          </cell>
        </row>
        <row r="11853">
          <cell r="S11853">
            <v>1562392</v>
          </cell>
        </row>
        <row r="11854">
          <cell r="S11854">
            <v>4125000</v>
          </cell>
        </row>
        <row r="11855">
          <cell r="S11855">
            <v>292803</v>
          </cell>
          <cell r="BB11855" t="str">
            <v>Oransje</v>
          </cell>
        </row>
        <row r="11856">
          <cell r="S11856">
            <v>2701841</v>
          </cell>
        </row>
        <row r="11857">
          <cell r="S11857">
            <v>2308263</v>
          </cell>
        </row>
        <row r="11858">
          <cell r="S11858">
            <v>3373104</v>
          </cell>
        </row>
        <row r="11859">
          <cell r="S11859">
            <v>1091563</v>
          </cell>
        </row>
        <row r="11860">
          <cell r="S11860">
            <v>1264606</v>
          </cell>
        </row>
        <row r="11861">
          <cell r="S11861">
            <v>1612500</v>
          </cell>
          <cell r="BB11861" t="str">
            <v>Gul</v>
          </cell>
        </row>
        <row r="11862">
          <cell r="S11862">
            <v>1875000</v>
          </cell>
          <cell r="BB11862" t="str">
            <v>Oransje</v>
          </cell>
        </row>
        <row r="11863">
          <cell r="S11863">
            <v>2646031</v>
          </cell>
          <cell r="BB11863" t="str">
            <v>Oransje</v>
          </cell>
        </row>
        <row r="11864">
          <cell r="S11864">
            <v>2284532</v>
          </cell>
        </row>
        <row r="11865">
          <cell r="S11865">
            <v>4125000</v>
          </cell>
          <cell r="BB11865" t="str">
            <v>Oransje</v>
          </cell>
        </row>
        <row r="11866">
          <cell r="S11866">
            <v>1082795</v>
          </cell>
        </row>
        <row r="11867">
          <cell r="S11867">
            <v>890000</v>
          </cell>
        </row>
        <row r="11868">
          <cell r="S11868">
            <v>1816338</v>
          </cell>
        </row>
        <row r="11869">
          <cell r="S11869">
            <v>1071667</v>
          </cell>
        </row>
        <row r="11870">
          <cell r="S11870">
            <v>1663971</v>
          </cell>
        </row>
        <row r="11871">
          <cell r="S11871">
            <v>2745000</v>
          </cell>
        </row>
        <row r="11872">
          <cell r="S11872">
            <v>1867500</v>
          </cell>
          <cell r="BB11872" t="str">
            <v>Grønn</v>
          </cell>
        </row>
        <row r="11873">
          <cell r="S11873">
            <v>3709746</v>
          </cell>
        </row>
        <row r="11874">
          <cell r="S11874">
            <v>524652</v>
          </cell>
        </row>
        <row r="11875">
          <cell r="S11875">
            <v>3525199</v>
          </cell>
        </row>
        <row r="11876">
          <cell r="S11876">
            <v>664671</v>
          </cell>
          <cell r="BB11876" t="str">
            <v>Rød</v>
          </cell>
        </row>
        <row r="11877">
          <cell r="S11877">
            <v>3983461</v>
          </cell>
        </row>
        <row r="11878">
          <cell r="S11878">
            <v>3750000</v>
          </cell>
          <cell r="BB11878" t="str">
            <v>Oransje</v>
          </cell>
        </row>
        <row r="11879">
          <cell r="S11879">
            <v>3159764.54</v>
          </cell>
        </row>
        <row r="11880">
          <cell r="S11880">
            <v>3099467</v>
          </cell>
        </row>
        <row r="11881">
          <cell r="S11881">
            <v>1400000</v>
          </cell>
        </row>
        <row r="11882">
          <cell r="S11882">
            <v>1212360</v>
          </cell>
        </row>
        <row r="11883">
          <cell r="S11883">
            <v>2062500</v>
          </cell>
        </row>
        <row r="11884">
          <cell r="S11884">
            <v>1792500</v>
          </cell>
          <cell r="BB11884" t="str">
            <v>Rød</v>
          </cell>
        </row>
        <row r="11885">
          <cell r="S11885">
            <v>70000</v>
          </cell>
          <cell r="BB11885" t="str">
            <v>Oransje</v>
          </cell>
        </row>
        <row r="11886">
          <cell r="S11886">
            <v>2223080</v>
          </cell>
          <cell r="BB11886" t="str">
            <v>Gul</v>
          </cell>
        </row>
        <row r="11887">
          <cell r="S11887">
            <v>1768595</v>
          </cell>
        </row>
        <row r="11888">
          <cell r="S11888">
            <v>3378684</v>
          </cell>
        </row>
        <row r="11889">
          <cell r="S11889">
            <v>206938</v>
          </cell>
        </row>
        <row r="11890">
          <cell r="S11890">
            <v>2385000</v>
          </cell>
        </row>
        <row r="11891">
          <cell r="S11891">
            <v>3636000</v>
          </cell>
        </row>
        <row r="11892">
          <cell r="S11892">
            <v>2862051</v>
          </cell>
        </row>
        <row r="11893">
          <cell r="S11893">
            <v>850000</v>
          </cell>
        </row>
        <row r="11894">
          <cell r="S11894">
            <v>1618642</v>
          </cell>
        </row>
        <row r="11895">
          <cell r="S11895">
            <v>787939</v>
          </cell>
        </row>
        <row r="11896">
          <cell r="S11896">
            <v>1335000</v>
          </cell>
        </row>
        <row r="11897">
          <cell r="S11897">
            <v>1555218.65</v>
          </cell>
          <cell r="BB11897" t="str">
            <v>Rød</v>
          </cell>
        </row>
        <row r="11898">
          <cell r="S11898">
            <v>3518742.75</v>
          </cell>
        </row>
        <row r="11899">
          <cell r="S11899">
            <v>1418283</v>
          </cell>
          <cell r="BB11899" t="str">
            <v>Rød</v>
          </cell>
        </row>
        <row r="11900">
          <cell r="S11900">
            <v>2906250</v>
          </cell>
        </row>
        <row r="11901">
          <cell r="S11901">
            <v>4875000</v>
          </cell>
        </row>
        <row r="11902">
          <cell r="S11902">
            <v>1132196</v>
          </cell>
        </row>
        <row r="11903">
          <cell r="S11903">
            <v>535000</v>
          </cell>
        </row>
        <row r="11904">
          <cell r="S11904">
            <v>4125000</v>
          </cell>
        </row>
        <row r="11905">
          <cell r="S11905">
            <v>2925000</v>
          </cell>
        </row>
        <row r="11906">
          <cell r="S11906">
            <v>3100000</v>
          </cell>
        </row>
        <row r="11907">
          <cell r="S11907">
            <v>3061841</v>
          </cell>
        </row>
        <row r="11908">
          <cell r="S11908">
            <v>146551</v>
          </cell>
        </row>
        <row r="11909">
          <cell r="S11909">
            <v>4150000</v>
          </cell>
        </row>
        <row r="11910">
          <cell r="S11910">
            <v>1335338</v>
          </cell>
        </row>
        <row r="11911">
          <cell r="S11911">
            <v>520935</v>
          </cell>
        </row>
        <row r="11912">
          <cell r="S11912">
            <v>1275000</v>
          </cell>
          <cell r="BB11912" t="str">
            <v>Grønn</v>
          </cell>
        </row>
        <row r="11913">
          <cell r="S11913">
            <v>2265000</v>
          </cell>
        </row>
        <row r="11914">
          <cell r="S11914">
            <v>4040000</v>
          </cell>
          <cell r="BB11914" t="str">
            <v>Oransje</v>
          </cell>
        </row>
        <row r="11915">
          <cell r="S11915">
            <v>1146687</v>
          </cell>
        </row>
        <row r="11916">
          <cell r="S11916">
            <v>1301787</v>
          </cell>
        </row>
        <row r="11917">
          <cell r="S11917">
            <v>856799</v>
          </cell>
        </row>
        <row r="11918">
          <cell r="S11918">
            <v>800000</v>
          </cell>
        </row>
        <row r="11919">
          <cell r="S11919">
            <v>1845000</v>
          </cell>
          <cell r="BB11919" t="str">
            <v>Rød</v>
          </cell>
        </row>
        <row r="11920">
          <cell r="S11920">
            <v>430000</v>
          </cell>
        </row>
        <row r="11921">
          <cell r="S11921">
            <v>4912500</v>
          </cell>
          <cell r="BB11921" t="str">
            <v>Gul</v>
          </cell>
        </row>
        <row r="11922">
          <cell r="S11922">
            <v>1153442</v>
          </cell>
          <cell r="BB11922" t="str">
            <v>Rød</v>
          </cell>
        </row>
        <row r="11923">
          <cell r="S11923">
            <v>2242500</v>
          </cell>
          <cell r="BB11923" t="str">
            <v>Rød</v>
          </cell>
        </row>
        <row r="11924">
          <cell r="S11924">
            <v>680624</v>
          </cell>
        </row>
        <row r="11925">
          <cell r="S11925">
            <v>1424500</v>
          </cell>
        </row>
        <row r="11926">
          <cell r="S11926">
            <v>2343115.7999999998</v>
          </cell>
          <cell r="BB11926" t="str">
            <v>Oransje</v>
          </cell>
        </row>
        <row r="11927">
          <cell r="S11927">
            <v>1815000</v>
          </cell>
        </row>
        <row r="11928">
          <cell r="S11928">
            <v>266204</v>
          </cell>
        </row>
        <row r="11929">
          <cell r="S11929">
            <v>1559737</v>
          </cell>
        </row>
        <row r="11930">
          <cell r="S11930">
            <v>1740000</v>
          </cell>
          <cell r="BB11930" t="str">
            <v>Rød</v>
          </cell>
        </row>
        <row r="11931">
          <cell r="S11931">
            <v>1516410</v>
          </cell>
        </row>
        <row r="11932">
          <cell r="S11932">
            <v>3358573</v>
          </cell>
        </row>
        <row r="11933">
          <cell r="S11933">
            <v>1336082</v>
          </cell>
        </row>
        <row r="11934">
          <cell r="S11934">
            <v>3336322</v>
          </cell>
        </row>
        <row r="11935">
          <cell r="S11935">
            <v>1246011</v>
          </cell>
        </row>
        <row r="11936">
          <cell r="S11936">
            <v>3412500</v>
          </cell>
          <cell r="BB11936" t="str">
            <v>Gul</v>
          </cell>
        </row>
        <row r="11937">
          <cell r="S11937">
            <v>3766454</v>
          </cell>
        </row>
        <row r="11938">
          <cell r="S11938">
            <v>1567272</v>
          </cell>
        </row>
        <row r="11939">
          <cell r="S11939">
            <v>169567</v>
          </cell>
        </row>
        <row r="11940">
          <cell r="S11940">
            <v>1030924</v>
          </cell>
        </row>
        <row r="11941">
          <cell r="S11941">
            <v>9630000</v>
          </cell>
          <cell r="BB11941" t="str">
            <v>Oransje</v>
          </cell>
        </row>
        <row r="11942">
          <cell r="S11942">
            <v>730547</v>
          </cell>
        </row>
        <row r="11943">
          <cell r="S11943">
            <v>2900000</v>
          </cell>
          <cell r="BB11943" t="str">
            <v>Gul</v>
          </cell>
        </row>
        <row r="11944">
          <cell r="S11944">
            <v>1475000</v>
          </cell>
          <cell r="BB11944" t="str">
            <v>Oransje</v>
          </cell>
        </row>
        <row r="11945">
          <cell r="S11945">
            <v>3421967</v>
          </cell>
        </row>
        <row r="11946">
          <cell r="S11946">
            <v>1910531</v>
          </cell>
          <cell r="BB11946" t="str">
            <v>Rød</v>
          </cell>
        </row>
        <row r="11947">
          <cell r="S11947">
            <v>1331707</v>
          </cell>
        </row>
        <row r="11948">
          <cell r="S11948">
            <v>611673</v>
          </cell>
        </row>
        <row r="11949">
          <cell r="S11949">
            <v>3848033</v>
          </cell>
          <cell r="BB11949" t="str">
            <v>Lys grønn</v>
          </cell>
        </row>
        <row r="11950">
          <cell r="S11950">
            <v>1085862</v>
          </cell>
        </row>
        <row r="11951">
          <cell r="S11951">
            <v>3352863</v>
          </cell>
        </row>
        <row r="11952">
          <cell r="S11952">
            <v>4216609</v>
          </cell>
        </row>
        <row r="11953">
          <cell r="S11953">
            <v>2376941.75</v>
          </cell>
        </row>
        <row r="11954">
          <cell r="S11954">
            <v>1616190</v>
          </cell>
        </row>
        <row r="11955">
          <cell r="S11955">
            <v>2746787</v>
          </cell>
        </row>
        <row r="11956">
          <cell r="S11956">
            <v>2172156</v>
          </cell>
          <cell r="BB11956" t="str">
            <v>Rød</v>
          </cell>
        </row>
        <row r="11957">
          <cell r="S11957">
            <v>5100840</v>
          </cell>
        </row>
        <row r="11958">
          <cell r="S11958">
            <v>1509276</v>
          </cell>
        </row>
        <row r="11959">
          <cell r="S11959">
            <v>3655904</v>
          </cell>
        </row>
        <row r="11960">
          <cell r="S11960">
            <v>1379668</v>
          </cell>
          <cell r="BB11960" t="str">
            <v>Oransje</v>
          </cell>
        </row>
        <row r="11961">
          <cell r="S11961">
            <v>2119156</v>
          </cell>
        </row>
        <row r="11962">
          <cell r="S11962">
            <v>1620000</v>
          </cell>
        </row>
        <row r="11963">
          <cell r="S11963">
            <v>2226233</v>
          </cell>
        </row>
        <row r="11964">
          <cell r="S11964">
            <v>1163599</v>
          </cell>
        </row>
        <row r="11965">
          <cell r="S11965">
            <v>846655</v>
          </cell>
        </row>
        <row r="11966">
          <cell r="S11966">
            <v>2086072</v>
          </cell>
          <cell r="BB11966" t="str">
            <v>Gul</v>
          </cell>
        </row>
        <row r="11967">
          <cell r="S11967">
            <v>1847654</v>
          </cell>
          <cell r="BB11967" t="str">
            <v>Rød</v>
          </cell>
        </row>
        <row r="11968">
          <cell r="S11968">
            <v>2737500</v>
          </cell>
          <cell r="BB11968" t="str">
            <v>Oransje</v>
          </cell>
        </row>
        <row r="11969">
          <cell r="S11969">
            <v>2641129</v>
          </cell>
        </row>
        <row r="11970">
          <cell r="S11970">
            <v>3926335</v>
          </cell>
          <cell r="BB11970" t="str">
            <v>Gul</v>
          </cell>
        </row>
        <row r="11971">
          <cell r="S11971">
            <v>4830000</v>
          </cell>
        </row>
        <row r="11972">
          <cell r="S11972">
            <v>481057</v>
          </cell>
        </row>
        <row r="11973">
          <cell r="S11973">
            <v>1002029</v>
          </cell>
          <cell r="BB11973" t="str">
            <v>Lys grønn</v>
          </cell>
        </row>
        <row r="11974">
          <cell r="S11974">
            <v>2563084</v>
          </cell>
        </row>
        <row r="11975">
          <cell r="S11975">
            <v>576615</v>
          </cell>
          <cell r="BB11975" t="str">
            <v>Rød</v>
          </cell>
        </row>
        <row r="11976">
          <cell r="S11976">
            <v>912901</v>
          </cell>
        </row>
        <row r="11977">
          <cell r="S11977">
            <v>2350000</v>
          </cell>
        </row>
        <row r="11978">
          <cell r="S11978">
            <v>321576</v>
          </cell>
        </row>
        <row r="11979">
          <cell r="S11979">
            <v>2872119</v>
          </cell>
        </row>
        <row r="11980">
          <cell r="S11980">
            <v>5175000</v>
          </cell>
          <cell r="BB11980" t="str">
            <v>Oransje</v>
          </cell>
        </row>
        <row r="11981">
          <cell r="S11981">
            <v>492978</v>
          </cell>
          <cell r="BB11981" t="str">
            <v>Gul</v>
          </cell>
        </row>
        <row r="11982">
          <cell r="S11982">
            <v>3295541</v>
          </cell>
          <cell r="BB11982" t="str">
            <v>Oransje</v>
          </cell>
        </row>
        <row r="11983">
          <cell r="S11983">
            <v>6268478</v>
          </cell>
        </row>
        <row r="11984">
          <cell r="S11984">
            <v>3066991</v>
          </cell>
        </row>
        <row r="11985">
          <cell r="S11985">
            <v>1019485</v>
          </cell>
        </row>
        <row r="11986">
          <cell r="S11986">
            <v>1220208</v>
          </cell>
        </row>
        <row r="11987">
          <cell r="S11987">
            <v>2467500</v>
          </cell>
          <cell r="BB11987" t="str">
            <v>Oransje</v>
          </cell>
        </row>
        <row r="11988">
          <cell r="S11988">
            <v>1420090</v>
          </cell>
        </row>
        <row r="11989">
          <cell r="S11989">
            <v>4575000</v>
          </cell>
        </row>
        <row r="11990">
          <cell r="S11990">
            <v>771179</v>
          </cell>
          <cell r="BB11990" t="str">
            <v>Gul</v>
          </cell>
        </row>
        <row r="11991">
          <cell r="S11991">
            <v>509679</v>
          </cell>
          <cell r="BB11991" t="str">
            <v>Oransje</v>
          </cell>
        </row>
        <row r="11992">
          <cell r="S11992">
            <v>538841</v>
          </cell>
        </row>
        <row r="11993">
          <cell r="S11993">
            <v>2109540</v>
          </cell>
        </row>
        <row r="11994">
          <cell r="S11994">
            <v>409423</v>
          </cell>
        </row>
        <row r="11995">
          <cell r="S11995">
            <v>1840070</v>
          </cell>
          <cell r="BB11995" t="str">
            <v>Oransje</v>
          </cell>
        </row>
        <row r="11996">
          <cell r="S11996">
            <v>1910000</v>
          </cell>
          <cell r="BB11996" t="str">
            <v>Rød</v>
          </cell>
        </row>
        <row r="11997">
          <cell r="S11997">
            <v>1875000</v>
          </cell>
        </row>
        <row r="11998">
          <cell r="S11998">
            <v>2674950</v>
          </cell>
        </row>
        <row r="11999">
          <cell r="S11999">
            <v>3825000</v>
          </cell>
        </row>
        <row r="12000">
          <cell r="S12000">
            <v>1540000</v>
          </cell>
        </row>
        <row r="12001">
          <cell r="S12001">
            <v>1113892</v>
          </cell>
        </row>
        <row r="12002">
          <cell r="S12002">
            <v>884336</v>
          </cell>
        </row>
        <row r="12003">
          <cell r="S12003">
            <v>5043750</v>
          </cell>
          <cell r="BB12003" t="str">
            <v>Gul</v>
          </cell>
        </row>
        <row r="12004">
          <cell r="S12004">
            <v>3415305</v>
          </cell>
        </row>
        <row r="12005">
          <cell r="S12005">
            <v>1696362</v>
          </cell>
        </row>
        <row r="12006">
          <cell r="S12006">
            <v>1890000</v>
          </cell>
        </row>
        <row r="12007">
          <cell r="S12007">
            <v>1117500</v>
          </cell>
        </row>
        <row r="12008">
          <cell r="S12008">
            <v>1609567</v>
          </cell>
        </row>
        <row r="12009">
          <cell r="S12009">
            <v>2556659</v>
          </cell>
        </row>
        <row r="12010">
          <cell r="S12010">
            <v>313111</v>
          </cell>
        </row>
        <row r="12011">
          <cell r="S12011">
            <v>850000</v>
          </cell>
        </row>
        <row r="12012">
          <cell r="S12012">
            <v>2958809</v>
          </cell>
        </row>
        <row r="12013">
          <cell r="S12013">
            <v>2614887.12</v>
          </cell>
        </row>
        <row r="12014">
          <cell r="S12014">
            <v>1764133</v>
          </cell>
        </row>
        <row r="12015">
          <cell r="S12015">
            <v>2160000</v>
          </cell>
          <cell r="BB12015" t="str">
            <v>Oransje</v>
          </cell>
        </row>
        <row r="12016">
          <cell r="S12016">
            <v>1939717</v>
          </cell>
        </row>
        <row r="12017">
          <cell r="S12017">
            <v>2369623</v>
          </cell>
        </row>
        <row r="12018">
          <cell r="S12018">
            <v>440523</v>
          </cell>
        </row>
        <row r="12019">
          <cell r="S12019">
            <v>1418781</v>
          </cell>
        </row>
        <row r="12020">
          <cell r="S12020">
            <v>396999</v>
          </cell>
        </row>
        <row r="12021">
          <cell r="S12021">
            <v>1541550</v>
          </cell>
          <cell r="BB12021" t="str">
            <v>Rød</v>
          </cell>
        </row>
        <row r="12022">
          <cell r="S12022">
            <v>3010909</v>
          </cell>
        </row>
        <row r="12023">
          <cell r="S12023">
            <v>1017938</v>
          </cell>
        </row>
        <row r="12024">
          <cell r="S12024">
            <v>3514502</v>
          </cell>
          <cell r="BB12024" t="str">
            <v>Oransje</v>
          </cell>
        </row>
        <row r="12025">
          <cell r="S12025">
            <v>1477500</v>
          </cell>
        </row>
        <row r="12026">
          <cell r="S12026">
            <v>3412500</v>
          </cell>
          <cell r="BB12026" t="str">
            <v>Gul</v>
          </cell>
        </row>
        <row r="12027">
          <cell r="S12027">
            <v>1458019</v>
          </cell>
        </row>
        <row r="12028">
          <cell r="S12028">
            <v>1687500</v>
          </cell>
          <cell r="BB12028" t="str">
            <v>Grønn</v>
          </cell>
        </row>
        <row r="12029">
          <cell r="S12029">
            <v>260270.35</v>
          </cell>
        </row>
        <row r="12030">
          <cell r="S12030">
            <v>4370010</v>
          </cell>
          <cell r="BB12030" t="str">
            <v>Rød</v>
          </cell>
        </row>
        <row r="12031">
          <cell r="S12031">
            <v>3327943</v>
          </cell>
        </row>
        <row r="12032">
          <cell r="S12032">
            <v>1590286</v>
          </cell>
          <cell r="BB12032" t="str">
            <v>Rød</v>
          </cell>
        </row>
        <row r="12033">
          <cell r="S12033">
            <v>1609469</v>
          </cell>
        </row>
        <row r="12034">
          <cell r="S12034">
            <v>3611654</v>
          </cell>
        </row>
        <row r="12035">
          <cell r="S12035">
            <v>2561827</v>
          </cell>
        </row>
        <row r="12036">
          <cell r="S12036">
            <v>6693421</v>
          </cell>
        </row>
        <row r="12037">
          <cell r="S12037">
            <v>1880908</v>
          </cell>
        </row>
        <row r="12038">
          <cell r="S12038">
            <v>516271</v>
          </cell>
        </row>
        <row r="12039">
          <cell r="S12039">
            <v>1480072</v>
          </cell>
          <cell r="BB12039" t="str">
            <v>Oransje</v>
          </cell>
        </row>
        <row r="12040">
          <cell r="S12040">
            <v>2130881</v>
          </cell>
          <cell r="BB12040" t="str">
            <v>Grønn</v>
          </cell>
        </row>
        <row r="12041">
          <cell r="S12041">
            <v>1605287</v>
          </cell>
          <cell r="BB12041" t="str">
            <v>Grønn</v>
          </cell>
        </row>
        <row r="12042">
          <cell r="S12042">
            <v>1635922.5</v>
          </cell>
        </row>
        <row r="12043">
          <cell r="S12043">
            <v>1714541</v>
          </cell>
        </row>
        <row r="12044">
          <cell r="S12044">
            <v>1382006</v>
          </cell>
          <cell r="BB12044" t="str">
            <v>Oransje</v>
          </cell>
        </row>
        <row r="12045">
          <cell r="S12045">
            <v>2122381</v>
          </cell>
        </row>
        <row r="12046">
          <cell r="S12046">
            <v>3407598</v>
          </cell>
          <cell r="BB12046" t="str">
            <v>Grønn</v>
          </cell>
        </row>
        <row r="12047">
          <cell r="S12047">
            <v>717098</v>
          </cell>
        </row>
        <row r="12048">
          <cell r="S12048">
            <v>3720000</v>
          </cell>
        </row>
        <row r="12049">
          <cell r="S12049">
            <v>2239610</v>
          </cell>
        </row>
        <row r="12050">
          <cell r="S12050">
            <v>1429094</v>
          </cell>
          <cell r="BB12050" t="str">
            <v>Grønn</v>
          </cell>
        </row>
        <row r="12051">
          <cell r="S12051">
            <v>2654049</v>
          </cell>
        </row>
        <row r="12052">
          <cell r="S12052">
            <v>1148322</v>
          </cell>
        </row>
        <row r="12053">
          <cell r="S12053">
            <v>1330741</v>
          </cell>
          <cell r="BB12053" t="str">
            <v>Rød</v>
          </cell>
        </row>
        <row r="12054">
          <cell r="S12054">
            <v>3740332</v>
          </cell>
        </row>
        <row r="12055">
          <cell r="S12055">
            <v>1612500</v>
          </cell>
        </row>
        <row r="12056">
          <cell r="S12056">
            <v>2114188</v>
          </cell>
          <cell r="BB12056" t="str">
            <v>Lys grønn</v>
          </cell>
        </row>
        <row r="12057">
          <cell r="S12057">
            <v>2572693</v>
          </cell>
        </row>
        <row r="12058">
          <cell r="S12058">
            <v>312007</v>
          </cell>
        </row>
        <row r="12059">
          <cell r="S12059">
            <v>1500000</v>
          </cell>
        </row>
        <row r="12060">
          <cell r="S12060">
            <v>1642500</v>
          </cell>
        </row>
        <row r="12061">
          <cell r="S12061">
            <v>1845000</v>
          </cell>
        </row>
        <row r="12062">
          <cell r="S12062">
            <v>2559775.1</v>
          </cell>
        </row>
        <row r="12063">
          <cell r="S12063">
            <v>1920677</v>
          </cell>
        </row>
        <row r="12064">
          <cell r="S12064">
            <v>2231250</v>
          </cell>
          <cell r="BB12064" t="str">
            <v>Oransje</v>
          </cell>
        </row>
        <row r="12065">
          <cell r="S12065">
            <v>3330000</v>
          </cell>
        </row>
        <row r="12066">
          <cell r="S12066">
            <v>3043180</v>
          </cell>
        </row>
        <row r="12067">
          <cell r="S12067">
            <v>2258097</v>
          </cell>
        </row>
        <row r="12068">
          <cell r="S12068">
            <v>1530203</v>
          </cell>
          <cell r="BB12068" t="str">
            <v>Rød</v>
          </cell>
        </row>
        <row r="12069">
          <cell r="S12069">
            <v>2522118</v>
          </cell>
        </row>
        <row r="12070">
          <cell r="S12070">
            <v>2178751</v>
          </cell>
        </row>
        <row r="12071">
          <cell r="S12071">
            <v>2272305</v>
          </cell>
        </row>
        <row r="12072">
          <cell r="S12072">
            <v>1942500</v>
          </cell>
        </row>
        <row r="12073">
          <cell r="S12073">
            <v>2250000</v>
          </cell>
        </row>
        <row r="12074">
          <cell r="S12074">
            <v>3375000</v>
          </cell>
        </row>
        <row r="12075">
          <cell r="S12075">
            <v>1615902</v>
          </cell>
          <cell r="BB12075" t="str">
            <v>Rød</v>
          </cell>
        </row>
        <row r="12076">
          <cell r="S12076">
            <v>1205280</v>
          </cell>
        </row>
        <row r="12077">
          <cell r="S12077">
            <v>1339731</v>
          </cell>
        </row>
        <row r="12078">
          <cell r="S12078">
            <v>1265173</v>
          </cell>
        </row>
        <row r="12079">
          <cell r="S12079">
            <v>574430</v>
          </cell>
        </row>
        <row r="12080">
          <cell r="S12080">
            <v>5239964</v>
          </cell>
          <cell r="BB12080" t="str">
            <v>Oransje</v>
          </cell>
        </row>
        <row r="12081">
          <cell r="S12081">
            <v>1596076</v>
          </cell>
        </row>
        <row r="12082">
          <cell r="S12082">
            <v>2226487</v>
          </cell>
        </row>
        <row r="12083">
          <cell r="S12083">
            <v>2935731</v>
          </cell>
        </row>
        <row r="12084">
          <cell r="S12084">
            <v>2000000</v>
          </cell>
        </row>
        <row r="12085">
          <cell r="S12085">
            <v>2536690</v>
          </cell>
        </row>
        <row r="12086">
          <cell r="S12086">
            <v>3307500</v>
          </cell>
        </row>
        <row r="12087">
          <cell r="S12087">
            <v>1687500</v>
          </cell>
          <cell r="BB12087" t="str">
            <v>Grønn</v>
          </cell>
        </row>
        <row r="12088">
          <cell r="S12088">
            <v>3131081</v>
          </cell>
          <cell r="BB12088" t="str">
            <v>Gul</v>
          </cell>
        </row>
        <row r="12089">
          <cell r="S12089">
            <v>2897739</v>
          </cell>
        </row>
        <row r="12090">
          <cell r="S12090">
            <v>2112286</v>
          </cell>
        </row>
        <row r="12091">
          <cell r="S12091">
            <v>3888921</v>
          </cell>
          <cell r="BB12091" t="str">
            <v>Oransje</v>
          </cell>
        </row>
        <row r="12092">
          <cell r="S12092">
            <v>2550000</v>
          </cell>
        </row>
        <row r="12093">
          <cell r="S12093">
            <v>2835000</v>
          </cell>
        </row>
        <row r="12094">
          <cell r="S12094">
            <v>500000</v>
          </cell>
        </row>
        <row r="12095">
          <cell r="S12095">
            <v>3060000</v>
          </cell>
        </row>
        <row r="12096">
          <cell r="S12096">
            <v>2795503</v>
          </cell>
          <cell r="BB12096" t="str">
            <v>Oransje</v>
          </cell>
        </row>
        <row r="12097">
          <cell r="S12097">
            <v>3552006</v>
          </cell>
          <cell r="BB12097" t="str">
            <v>Oransje</v>
          </cell>
        </row>
        <row r="12098">
          <cell r="S12098">
            <v>363041</v>
          </cell>
        </row>
        <row r="12099">
          <cell r="S12099">
            <v>828458</v>
          </cell>
        </row>
        <row r="12100">
          <cell r="S12100">
            <v>2995147</v>
          </cell>
          <cell r="BB12100" t="str">
            <v>Rød</v>
          </cell>
        </row>
        <row r="12101">
          <cell r="S12101">
            <v>1138026</v>
          </cell>
        </row>
        <row r="12102">
          <cell r="S12102">
            <v>214786</v>
          </cell>
        </row>
        <row r="12103">
          <cell r="S12103">
            <v>1518750</v>
          </cell>
          <cell r="BB12103" t="str">
            <v>Rød</v>
          </cell>
        </row>
        <row r="12104">
          <cell r="S12104">
            <v>2340611.2400000002</v>
          </cell>
        </row>
        <row r="12105">
          <cell r="S12105">
            <v>7433386</v>
          </cell>
        </row>
        <row r="12106">
          <cell r="S12106">
            <v>1652633</v>
          </cell>
        </row>
        <row r="12107">
          <cell r="S12107">
            <v>1922928</v>
          </cell>
        </row>
        <row r="12108">
          <cell r="S12108">
            <v>200000</v>
          </cell>
        </row>
        <row r="12109">
          <cell r="S12109">
            <v>946285</v>
          </cell>
        </row>
        <row r="12110">
          <cell r="S12110">
            <v>360397</v>
          </cell>
          <cell r="BB12110" t="str">
            <v>Oransje</v>
          </cell>
        </row>
        <row r="12111">
          <cell r="S12111">
            <v>2620468</v>
          </cell>
        </row>
        <row r="12112">
          <cell r="S12112">
            <v>3262500</v>
          </cell>
        </row>
        <row r="12113">
          <cell r="S12113">
            <v>1162444</v>
          </cell>
          <cell r="BB12113" t="str">
            <v>Oransje</v>
          </cell>
        </row>
        <row r="12114">
          <cell r="S12114">
            <v>1986912</v>
          </cell>
        </row>
        <row r="12115">
          <cell r="S12115">
            <v>2385856</v>
          </cell>
        </row>
        <row r="12116">
          <cell r="S12116">
            <v>2543636</v>
          </cell>
        </row>
        <row r="12117">
          <cell r="S12117">
            <v>1057963</v>
          </cell>
        </row>
        <row r="12118">
          <cell r="S12118">
            <v>2725437</v>
          </cell>
          <cell r="BB12118" t="str">
            <v>Gul</v>
          </cell>
        </row>
        <row r="12119">
          <cell r="S12119">
            <v>4267350</v>
          </cell>
        </row>
        <row r="12120">
          <cell r="S12120">
            <v>4855967</v>
          </cell>
        </row>
        <row r="12121">
          <cell r="S12121">
            <v>570000</v>
          </cell>
        </row>
        <row r="12122">
          <cell r="S12122">
            <v>487442</v>
          </cell>
          <cell r="BB12122" t="str">
            <v>Grønn</v>
          </cell>
        </row>
        <row r="12123">
          <cell r="S12123">
            <v>2165059</v>
          </cell>
        </row>
        <row r="12124">
          <cell r="S12124">
            <v>1617035</v>
          </cell>
        </row>
        <row r="12125">
          <cell r="S12125">
            <v>3246644</v>
          </cell>
        </row>
        <row r="12126">
          <cell r="S12126">
            <v>1171526</v>
          </cell>
        </row>
        <row r="12127">
          <cell r="S12127">
            <v>1071740</v>
          </cell>
          <cell r="BB12127" t="str">
            <v>Oransje</v>
          </cell>
        </row>
        <row r="12128">
          <cell r="S12128">
            <v>1070772</v>
          </cell>
          <cell r="BB12128" t="str">
            <v>Rød</v>
          </cell>
        </row>
        <row r="12129">
          <cell r="S12129">
            <v>1074423</v>
          </cell>
        </row>
        <row r="12130">
          <cell r="S12130">
            <v>575577</v>
          </cell>
        </row>
        <row r="12131">
          <cell r="S12131">
            <v>1710268</v>
          </cell>
        </row>
        <row r="12132">
          <cell r="S12132">
            <v>2116330</v>
          </cell>
          <cell r="BB12132" t="str">
            <v>Rød</v>
          </cell>
        </row>
        <row r="12133">
          <cell r="S12133">
            <v>398373</v>
          </cell>
        </row>
        <row r="12134">
          <cell r="S12134">
            <v>2541712</v>
          </cell>
        </row>
        <row r="12135">
          <cell r="S12135">
            <v>4792500</v>
          </cell>
          <cell r="BB12135" t="str">
            <v>Rød</v>
          </cell>
        </row>
        <row r="12136">
          <cell r="S12136">
            <v>365039</v>
          </cell>
        </row>
        <row r="12137">
          <cell r="S12137">
            <v>2650742</v>
          </cell>
          <cell r="BB12137" t="str">
            <v>Oransje</v>
          </cell>
        </row>
        <row r="12138">
          <cell r="S12138">
            <v>2189216</v>
          </cell>
        </row>
        <row r="12139">
          <cell r="S12139">
            <v>2602500</v>
          </cell>
        </row>
        <row r="12140">
          <cell r="S12140">
            <v>1803167</v>
          </cell>
        </row>
        <row r="12141">
          <cell r="S12141">
            <v>2900000</v>
          </cell>
        </row>
        <row r="12142">
          <cell r="S12142">
            <v>4047694</v>
          </cell>
          <cell r="BB12142" t="str">
            <v>Gul</v>
          </cell>
        </row>
        <row r="12143">
          <cell r="S12143">
            <v>2091415</v>
          </cell>
        </row>
        <row r="12144">
          <cell r="S12144">
            <v>3925216</v>
          </cell>
        </row>
        <row r="12145">
          <cell r="S12145">
            <v>3375000</v>
          </cell>
        </row>
        <row r="12146">
          <cell r="S12146">
            <v>2463899</v>
          </cell>
        </row>
        <row r="12147">
          <cell r="S12147">
            <v>2939650</v>
          </cell>
        </row>
        <row r="12148">
          <cell r="S12148">
            <v>1098196.44</v>
          </cell>
        </row>
        <row r="12149">
          <cell r="S12149">
            <v>3607932</v>
          </cell>
        </row>
        <row r="12150">
          <cell r="S12150">
            <v>4762500</v>
          </cell>
        </row>
        <row r="12151">
          <cell r="S12151">
            <v>1350000</v>
          </cell>
          <cell r="BB12151" t="str">
            <v>Rød</v>
          </cell>
        </row>
        <row r="12152">
          <cell r="S12152">
            <v>1374151</v>
          </cell>
        </row>
        <row r="12153">
          <cell r="S12153">
            <v>3375000</v>
          </cell>
          <cell r="BB12153" t="str">
            <v>Gul</v>
          </cell>
        </row>
        <row r="12154">
          <cell r="S12154">
            <v>913165</v>
          </cell>
          <cell r="BB12154" t="str">
            <v>Lys grønn</v>
          </cell>
        </row>
        <row r="12155">
          <cell r="S12155">
            <v>3375000</v>
          </cell>
        </row>
        <row r="12156">
          <cell r="S12156">
            <v>337097</v>
          </cell>
        </row>
        <row r="12157">
          <cell r="S12157">
            <v>1191671</v>
          </cell>
          <cell r="BB12157" t="str">
            <v>Oransje</v>
          </cell>
        </row>
        <row r="12158">
          <cell r="S12158">
            <v>4335123</v>
          </cell>
          <cell r="BB12158" t="str">
            <v>Gul</v>
          </cell>
        </row>
        <row r="12159">
          <cell r="S12159">
            <v>230000</v>
          </cell>
        </row>
        <row r="12160">
          <cell r="S12160">
            <v>2092500</v>
          </cell>
        </row>
        <row r="12161">
          <cell r="S12161">
            <v>1741688</v>
          </cell>
        </row>
        <row r="12162">
          <cell r="S12162">
            <v>5265330</v>
          </cell>
          <cell r="BB12162" t="str">
            <v>Oransje</v>
          </cell>
        </row>
        <row r="12163">
          <cell r="S12163">
            <v>109972</v>
          </cell>
        </row>
        <row r="12164">
          <cell r="S12164">
            <v>4305000</v>
          </cell>
        </row>
        <row r="12165">
          <cell r="S12165">
            <v>4500000</v>
          </cell>
        </row>
        <row r="12166">
          <cell r="S12166">
            <v>1264790</v>
          </cell>
        </row>
        <row r="12167">
          <cell r="S12167">
            <v>1271587</v>
          </cell>
        </row>
        <row r="12168">
          <cell r="S12168">
            <v>680131</v>
          </cell>
          <cell r="BB12168" t="str">
            <v>Oransje</v>
          </cell>
        </row>
        <row r="12169">
          <cell r="S12169">
            <v>1949686.44</v>
          </cell>
          <cell r="BB12169" t="str">
            <v>Oransje</v>
          </cell>
        </row>
        <row r="12170">
          <cell r="S12170">
            <v>4553482</v>
          </cell>
        </row>
        <row r="12171">
          <cell r="S12171">
            <v>2167500</v>
          </cell>
        </row>
        <row r="12172">
          <cell r="S12172">
            <v>600814</v>
          </cell>
        </row>
        <row r="12173">
          <cell r="S12173">
            <v>2992500</v>
          </cell>
          <cell r="BB12173" t="str">
            <v>Oransje</v>
          </cell>
        </row>
        <row r="12174">
          <cell r="S12174">
            <v>6473085</v>
          </cell>
        </row>
        <row r="12175">
          <cell r="S12175">
            <v>2025000</v>
          </cell>
        </row>
        <row r="12176">
          <cell r="S12176">
            <v>1408667</v>
          </cell>
        </row>
        <row r="12177">
          <cell r="S12177">
            <v>1453000.09</v>
          </cell>
        </row>
        <row r="12178">
          <cell r="S12178">
            <v>446656</v>
          </cell>
          <cell r="BB12178" t="str">
            <v>Grønn</v>
          </cell>
        </row>
        <row r="12179">
          <cell r="S12179">
            <v>2756414</v>
          </cell>
        </row>
        <row r="12180">
          <cell r="S12180">
            <v>1549891</v>
          </cell>
          <cell r="BB12180" t="str">
            <v>Grønn</v>
          </cell>
        </row>
        <row r="12181">
          <cell r="S12181">
            <v>3022500</v>
          </cell>
          <cell r="BB12181" t="str">
            <v>Lys grønn</v>
          </cell>
        </row>
        <row r="12182">
          <cell r="S12182">
            <v>1629397</v>
          </cell>
        </row>
        <row r="12183">
          <cell r="S12183">
            <v>2315696</v>
          </cell>
        </row>
        <row r="12184">
          <cell r="S12184">
            <v>2362340</v>
          </cell>
        </row>
        <row r="12185">
          <cell r="S12185">
            <v>2335210</v>
          </cell>
        </row>
        <row r="12186">
          <cell r="S12186">
            <v>3525000</v>
          </cell>
          <cell r="BB12186" t="str">
            <v>Rød</v>
          </cell>
        </row>
        <row r="12187">
          <cell r="S12187">
            <v>2292509</v>
          </cell>
        </row>
        <row r="12188">
          <cell r="S12188">
            <v>245063</v>
          </cell>
        </row>
        <row r="12189">
          <cell r="S12189">
            <v>738044</v>
          </cell>
          <cell r="BB12189" t="str">
            <v>Lys grønn</v>
          </cell>
        </row>
        <row r="12190">
          <cell r="S12190">
            <v>4493590</v>
          </cell>
        </row>
        <row r="12191">
          <cell r="S12191">
            <v>444303</v>
          </cell>
        </row>
        <row r="12192">
          <cell r="S12192">
            <v>1917226</v>
          </cell>
        </row>
        <row r="12193">
          <cell r="S12193">
            <v>2782500</v>
          </cell>
        </row>
        <row r="12194">
          <cell r="S12194">
            <v>660738</v>
          </cell>
          <cell r="BB12194" t="str">
            <v>Rød</v>
          </cell>
        </row>
        <row r="12195">
          <cell r="S12195">
            <v>1827162</v>
          </cell>
        </row>
        <row r="12196">
          <cell r="S12196">
            <v>1100000</v>
          </cell>
        </row>
        <row r="12197">
          <cell r="S12197">
            <v>3480000</v>
          </cell>
        </row>
        <row r="12198">
          <cell r="S12198">
            <v>1521885</v>
          </cell>
          <cell r="BB12198" t="str">
            <v>Gul</v>
          </cell>
        </row>
        <row r="12199">
          <cell r="S12199">
            <v>3731304</v>
          </cell>
        </row>
        <row r="12200">
          <cell r="S12200">
            <v>823701</v>
          </cell>
        </row>
        <row r="12201">
          <cell r="S12201">
            <v>1859113</v>
          </cell>
        </row>
        <row r="12202">
          <cell r="S12202">
            <v>1635000</v>
          </cell>
          <cell r="BB12202" t="str">
            <v>Rød</v>
          </cell>
        </row>
        <row r="12203">
          <cell r="S12203">
            <v>1792086</v>
          </cell>
        </row>
        <row r="12204">
          <cell r="S12204">
            <v>3642359</v>
          </cell>
        </row>
        <row r="12205">
          <cell r="S12205">
            <v>1309556</v>
          </cell>
        </row>
        <row r="12206">
          <cell r="S12206">
            <v>2217626</v>
          </cell>
        </row>
        <row r="12207">
          <cell r="S12207">
            <v>2357987</v>
          </cell>
        </row>
        <row r="12208">
          <cell r="S12208">
            <v>1444506</v>
          </cell>
        </row>
        <row r="12209">
          <cell r="S12209">
            <v>806553</v>
          </cell>
        </row>
        <row r="12210">
          <cell r="S12210">
            <v>1875000</v>
          </cell>
          <cell r="BB12210" t="str">
            <v>Oransje</v>
          </cell>
        </row>
        <row r="12211">
          <cell r="S12211">
            <v>1714682</v>
          </cell>
        </row>
        <row r="12212">
          <cell r="S12212">
            <v>3328288</v>
          </cell>
        </row>
        <row r="12213">
          <cell r="S12213">
            <v>600000</v>
          </cell>
        </row>
        <row r="12214">
          <cell r="S12214">
            <v>2422500</v>
          </cell>
          <cell r="BB12214" t="str">
            <v>Oransje</v>
          </cell>
        </row>
        <row r="12215">
          <cell r="S12215">
            <v>2100000</v>
          </cell>
        </row>
        <row r="12216">
          <cell r="S12216">
            <v>2657756</v>
          </cell>
        </row>
        <row r="12217">
          <cell r="S12217">
            <v>2617500</v>
          </cell>
        </row>
        <row r="12218">
          <cell r="S12218">
            <v>1700000</v>
          </cell>
        </row>
        <row r="12219">
          <cell r="S12219">
            <v>3722490</v>
          </cell>
        </row>
        <row r="12220">
          <cell r="S12220">
            <v>1882500</v>
          </cell>
        </row>
        <row r="12221">
          <cell r="S12221">
            <v>549657</v>
          </cell>
        </row>
        <row r="12222">
          <cell r="S12222">
            <v>3157687</v>
          </cell>
          <cell r="BB12222" t="str">
            <v>Gul</v>
          </cell>
        </row>
        <row r="12223">
          <cell r="S12223">
            <v>1687500</v>
          </cell>
          <cell r="BB12223" t="str">
            <v>Gul</v>
          </cell>
        </row>
        <row r="12224">
          <cell r="S12224">
            <v>2184463</v>
          </cell>
        </row>
        <row r="12225">
          <cell r="S12225">
            <v>440256</v>
          </cell>
        </row>
        <row r="12226">
          <cell r="S12226">
            <v>4500000</v>
          </cell>
        </row>
        <row r="12227">
          <cell r="S12227">
            <v>1400000</v>
          </cell>
        </row>
        <row r="12228">
          <cell r="S12228">
            <v>2550000</v>
          </cell>
          <cell r="BB12228" t="str">
            <v>Oransje</v>
          </cell>
        </row>
        <row r="12229">
          <cell r="S12229">
            <v>2715000</v>
          </cell>
        </row>
        <row r="12230">
          <cell r="S12230">
            <v>2923564</v>
          </cell>
        </row>
        <row r="12231">
          <cell r="S12231">
            <v>3165000</v>
          </cell>
          <cell r="BB12231" t="str">
            <v>Grønn</v>
          </cell>
        </row>
        <row r="12232">
          <cell r="S12232">
            <v>1355522</v>
          </cell>
        </row>
        <row r="12233">
          <cell r="S12233">
            <v>2962500</v>
          </cell>
          <cell r="BB12233" t="str">
            <v>Oransje</v>
          </cell>
        </row>
        <row r="12234">
          <cell r="S12234">
            <v>1217923</v>
          </cell>
          <cell r="BB12234" t="str">
            <v>Rød</v>
          </cell>
        </row>
        <row r="12235">
          <cell r="S12235">
            <v>1873032</v>
          </cell>
        </row>
        <row r="12236">
          <cell r="S12236">
            <v>2625000</v>
          </cell>
          <cell r="BB12236" t="str">
            <v>Grønn</v>
          </cell>
        </row>
        <row r="12237">
          <cell r="S12237">
            <v>2872500</v>
          </cell>
        </row>
        <row r="12238">
          <cell r="S12238">
            <v>2007762</v>
          </cell>
          <cell r="BB12238" t="str">
            <v>Rød</v>
          </cell>
        </row>
        <row r="12239">
          <cell r="S12239">
            <v>1240000</v>
          </cell>
        </row>
        <row r="12240">
          <cell r="S12240">
            <v>2143745</v>
          </cell>
          <cell r="BB12240" t="str">
            <v>Rød</v>
          </cell>
        </row>
        <row r="12241">
          <cell r="S12241">
            <v>991311</v>
          </cell>
        </row>
        <row r="12242">
          <cell r="S12242">
            <v>667837</v>
          </cell>
        </row>
        <row r="12243">
          <cell r="S12243">
            <v>3116276</v>
          </cell>
          <cell r="BB12243" t="str">
            <v>Rød</v>
          </cell>
        </row>
        <row r="12244">
          <cell r="S12244">
            <v>2595000</v>
          </cell>
        </row>
        <row r="12245">
          <cell r="S12245">
            <v>2662500</v>
          </cell>
        </row>
        <row r="12246">
          <cell r="S12246">
            <v>3007151</v>
          </cell>
        </row>
        <row r="12247">
          <cell r="S12247">
            <v>619166</v>
          </cell>
        </row>
        <row r="12248">
          <cell r="S12248">
            <v>1793728</v>
          </cell>
          <cell r="BB12248" t="str">
            <v>Rød</v>
          </cell>
        </row>
        <row r="12249">
          <cell r="S12249">
            <v>3145194</v>
          </cell>
        </row>
        <row r="12250">
          <cell r="S12250">
            <v>1681440</v>
          </cell>
          <cell r="BB12250" t="str">
            <v>Gul</v>
          </cell>
        </row>
        <row r="12251">
          <cell r="S12251">
            <v>3982500</v>
          </cell>
        </row>
        <row r="12252">
          <cell r="S12252">
            <v>728029</v>
          </cell>
        </row>
        <row r="12253">
          <cell r="S12253">
            <v>1325702</v>
          </cell>
        </row>
        <row r="12254">
          <cell r="S12254">
            <v>829685</v>
          </cell>
        </row>
        <row r="12255">
          <cell r="S12255">
            <v>1867500</v>
          </cell>
          <cell r="BB12255" t="str">
            <v>Rød</v>
          </cell>
        </row>
        <row r="12256">
          <cell r="S12256">
            <v>2607257</v>
          </cell>
        </row>
        <row r="12257">
          <cell r="S12257">
            <v>482154</v>
          </cell>
        </row>
        <row r="12258">
          <cell r="S12258">
            <v>1912500</v>
          </cell>
          <cell r="BB12258" t="str">
            <v>Lys grønn</v>
          </cell>
        </row>
        <row r="12259">
          <cell r="S12259">
            <v>1762500</v>
          </cell>
        </row>
        <row r="12260">
          <cell r="S12260">
            <v>3278771</v>
          </cell>
          <cell r="BB12260" t="str">
            <v>Rød</v>
          </cell>
        </row>
        <row r="12261">
          <cell r="S12261">
            <v>291688</v>
          </cell>
          <cell r="BB12261" t="str">
            <v>Grønn</v>
          </cell>
        </row>
        <row r="12262">
          <cell r="S12262">
            <v>4166097</v>
          </cell>
        </row>
        <row r="12263">
          <cell r="S12263">
            <v>3738611</v>
          </cell>
        </row>
        <row r="12264">
          <cell r="S12264">
            <v>582213</v>
          </cell>
        </row>
        <row r="12265">
          <cell r="S12265">
            <v>698839</v>
          </cell>
        </row>
        <row r="12266">
          <cell r="S12266">
            <v>2278358</v>
          </cell>
        </row>
        <row r="12267">
          <cell r="S12267">
            <v>535472</v>
          </cell>
        </row>
        <row r="12268">
          <cell r="S12268">
            <v>2966250</v>
          </cell>
          <cell r="BB12268" t="str">
            <v>Grønn</v>
          </cell>
        </row>
        <row r="12269">
          <cell r="S12269">
            <v>172535</v>
          </cell>
          <cell r="BB12269" t="str">
            <v>Gul</v>
          </cell>
        </row>
        <row r="12270">
          <cell r="S12270">
            <v>82958</v>
          </cell>
        </row>
        <row r="12271">
          <cell r="S12271">
            <v>1715640</v>
          </cell>
          <cell r="BB12271" t="str">
            <v>Rød</v>
          </cell>
        </row>
        <row r="12272">
          <cell r="S12272">
            <v>1560000</v>
          </cell>
        </row>
        <row r="12273">
          <cell r="S12273">
            <v>603196.18999999994</v>
          </cell>
        </row>
        <row r="12274">
          <cell r="S12274">
            <v>1281250</v>
          </cell>
          <cell r="BB12274" t="str">
            <v>Grønn</v>
          </cell>
        </row>
        <row r="12275">
          <cell r="S12275">
            <v>4161651</v>
          </cell>
          <cell r="BB12275" t="str">
            <v>Rød</v>
          </cell>
        </row>
        <row r="12276">
          <cell r="S12276">
            <v>5032706</v>
          </cell>
        </row>
        <row r="12277">
          <cell r="S12277">
            <v>1342531</v>
          </cell>
        </row>
        <row r="12278">
          <cell r="S12278">
            <v>1815000</v>
          </cell>
          <cell r="BB12278" t="str">
            <v>Oransje</v>
          </cell>
        </row>
        <row r="12279">
          <cell r="S12279">
            <v>772389</v>
          </cell>
        </row>
        <row r="12280">
          <cell r="S12280">
            <v>367000</v>
          </cell>
        </row>
        <row r="12281">
          <cell r="S12281">
            <v>1545000</v>
          </cell>
          <cell r="BB12281" t="str">
            <v>Grønn</v>
          </cell>
        </row>
        <row r="12282">
          <cell r="S12282">
            <v>1355934</v>
          </cell>
        </row>
        <row r="12283">
          <cell r="S12283">
            <v>1165670</v>
          </cell>
        </row>
        <row r="12284">
          <cell r="S12284">
            <v>3135450.9</v>
          </cell>
        </row>
        <row r="12285">
          <cell r="S12285">
            <v>988742</v>
          </cell>
        </row>
        <row r="12286">
          <cell r="S12286">
            <v>1782977</v>
          </cell>
        </row>
        <row r="12287">
          <cell r="S12287">
            <v>851971</v>
          </cell>
          <cell r="BB12287" t="str">
            <v>Rød</v>
          </cell>
        </row>
        <row r="12288">
          <cell r="S12288">
            <v>441974</v>
          </cell>
        </row>
        <row r="12289">
          <cell r="S12289">
            <v>3206250</v>
          </cell>
          <cell r="BB12289" t="str">
            <v>Oransje</v>
          </cell>
        </row>
        <row r="12290">
          <cell r="S12290">
            <v>2830956</v>
          </cell>
        </row>
        <row r="12291">
          <cell r="S12291">
            <v>3067500</v>
          </cell>
          <cell r="BB12291" t="str">
            <v>Grønn</v>
          </cell>
        </row>
        <row r="12292">
          <cell r="S12292">
            <v>539310</v>
          </cell>
        </row>
        <row r="12293">
          <cell r="S12293">
            <v>529589</v>
          </cell>
        </row>
        <row r="12294">
          <cell r="S12294">
            <v>2591782</v>
          </cell>
        </row>
        <row r="12295">
          <cell r="S12295">
            <v>885000</v>
          </cell>
        </row>
        <row r="12296">
          <cell r="S12296">
            <v>2135486</v>
          </cell>
        </row>
        <row r="12297">
          <cell r="S12297">
            <v>1427487.05</v>
          </cell>
        </row>
        <row r="12298">
          <cell r="S12298">
            <v>1845000</v>
          </cell>
        </row>
        <row r="12299">
          <cell r="S12299">
            <v>2054934</v>
          </cell>
        </row>
        <row r="12300">
          <cell r="S12300">
            <v>3000000</v>
          </cell>
          <cell r="BB12300" t="str">
            <v>Rød</v>
          </cell>
        </row>
        <row r="12301">
          <cell r="S12301">
            <v>1288998</v>
          </cell>
        </row>
        <row r="12302">
          <cell r="S12302">
            <v>760751</v>
          </cell>
        </row>
        <row r="12303">
          <cell r="S12303">
            <v>1312500</v>
          </cell>
          <cell r="BB12303" t="str">
            <v>Rød</v>
          </cell>
        </row>
        <row r="12304">
          <cell r="S12304">
            <v>2342315.35</v>
          </cell>
        </row>
        <row r="12305">
          <cell r="S12305">
            <v>876540</v>
          </cell>
        </row>
        <row r="12306">
          <cell r="S12306">
            <v>3262500</v>
          </cell>
        </row>
        <row r="12307">
          <cell r="S12307">
            <v>4825328</v>
          </cell>
          <cell r="BB12307" t="str">
            <v>Rød</v>
          </cell>
        </row>
        <row r="12308">
          <cell r="S12308">
            <v>1476534</v>
          </cell>
        </row>
        <row r="12309">
          <cell r="S12309">
            <v>1176306</v>
          </cell>
        </row>
        <row r="12310">
          <cell r="S12310">
            <v>2200000</v>
          </cell>
          <cell r="BB12310" t="str">
            <v>Rød</v>
          </cell>
        </row>
        <row r="12311">
          <cell r="S12311">
            <v>1755000</v>
          </cell>
        </row>
        <row r="12312">
          <cell r="S12312">
            <v>2379681</v>
          </cell>
        </row>
        <row r="12313">
          <cell r="S12313">
            <v>2867957</v>
          </cell>
        </row>
        <row r="12314">
          <cell r="S12314">
            <v>5784403.6699999999</v>
          </cell>
        </row>
        <row r="12315">
          <cell r="S12315">
            <v>1365000</v>
          </cell>
          <cell r="BB12315" t="str">
            <v>Oransje</v>
          </cell>
        </row>
        <row r="12316">
          <cell r="S12316">
            <v>345785</v>
          </cell>
        </row>
        <row r="12317">
          <cell r="S12317">
            <v>4920864</v>
          </cell>
          <cell r="BB12317" t="str">
            <v>Lys grønn</v>
          </cell>
        </row>
        <row r="12318">
          <cell r="S12318">
            <v>2550000</v>
          </cell>
          <cell r="BB12318" t="str">
            <v>Oransje</v>
          </cell>
        </row>
        <row r="12319">
          <cell r="S12319">
            <v>2210000</v>
          </cell>
        </row>
        <row r="12320">
          <cell r="S12320">
            <v>689945</v>
          </cell>
          <cell r="BB12320" t="str">
            <v>Rød</v>
          </cell>
        </row>
        <row r="12321">
          <cell r="S12321">
            <v>1987500</v>
          </cell>
        </row>
        <row r="12322">
          <cell r="S12322">
            <v>2240310</v>
          </cell>
          <cell r="BB12322" t="str">
            <v>Grønn</v>
          </cell>
        </row>
        <row r="12323">
          <cell r="S12323">
            <v>2475000</v>
          </cell>
          <cell r="BB12323" t="str">
            <v>Rød</v>
          </cell>
        </row>
        <row r="12324">
          <cell r="S12324">
            <v>1137140</v>
          </cell>
        </row>
        <row r="12325">
          <cell r="S12325">
            <v>2370020</v>
          </cell>
        </row>
        <row r="12326">
          <cell r="S12326">
            <v>1837500</v>
          </cell>
          <cell r="BB12326" t="str">
            <v>Grønn</v>
          </cell>
        </row>
        <row r="12327">
          <cell r="S12327">
            <v>1782269</v>
          </cell>
        </row>
        <row r="12328">
          <cell r="S12328">
            <v>2587500</v>
          </cell>
        </row>
        <row r="12329">
          <cell r="S12329">
            <v>2212500</v>
          </cell>
          <cell r="BB12329" t="str">
            <v>Oransje</v>
          </cell>
        </row>
        <row r="12330">
          <cell r="S12330">
            <v>1717500</v>
          </cell>
        </row>
        <row r="12331">
          <cell r="S12331">
            <v>1492500</v>
          </cell>
        </row>
        <row r="12332">
          <cell r="S12332">
            <v>2452500</v>
          </cell>
          <cell r="BB12332" t="str">
            <v>Oransje</v>
          </cell>
        </row>
        <row r="12333">
          <cell r="S12333">
            <v>2123736</v>
          </cell>
        </row>
        <row r="12334">
          <cell r="S12334">
            <v>2012722</v>
          </cell>
        </row>
        <row r="12335">
          <cell r="S12335">
            <v>390761</v>
          </cell>
          <cell r="BB12335" t="str">
            <v>Rød</v>
          </cell>
        </row>
        <row r="12336">
          <cell r="S12336">
            <v>396855</v>
          </cell>
        </row>
        <row r="12337">
          <cell r="S12337">
            <v>1882814</v>
          </cell>
        </row>
        <row r="12338">
          <cell r="S12338">
            <v>2274548</v>
          </cell>
        </row>
        <row r="12339">
          <cell r="S12339">
            <v>2251023</v>
          </cell>
        </row>
        <row r="12340">
          <cell r="S12340">
            <v>1177500</v>
          </cell>
        </row>
        <row r="12341">
          <cell r="S12341">
            <v>3547500</v>
          </cell>
          <cell r="BB12341" t="str">
            <v>Oransje</v>
          </cell>
        </row>
        <row r="12342">
          <cell r="S12342">
            <v>2747807</v>
          </cell>
          <cell r="BB12342" t="str">
            <v>Rød</v>
          </cell>
        </row>
        <row r="12343">
          <cell r="S12343">
            <v>3495000</v>
          </cell>
          <cell r="BB12343" t="str">
            <v>Oransje</v>
          </cell>
        </row>
        <row r="12344">
          <cell r="S12344">
            <v>2804903</v>
          </cell>
        </row>
        <row r="12345">
          <cell r="S12345">
            <v>3450000</v>
          </cell>
          <cell r="BB12345" t="str">
            <v>Oransje</v>
          </cell>
        </row>
        <row r="12346">
          <cell r="S12346">
            <v>912548</v>
          </cell>
          <cell r="BB12346" t="str">
            <v>Lys grønn</v>
          </cell>
        </row>
        <row r="12347">
          <cell r="S12347">
            <v>4980000</v>
          </cell>
          <cell r="BB12347" t="str">
            <v>Oransje</v>
          </cell>
        </row>
        <row r="12348">
          <cell r="S12348">
            <v>2040927</v>
          </cell>
        </row>
        <row r="12349">
          <cell r="S12349">
            <v>4050000</v>
          </cell>
        </row>
        <row r="12350">
          <cell r="S12350">
            <v>2130000</v>
          </cell>
        </row>
        <row r="12351">
          <cell r="S12351">
            <v>953295</v>
          </cell>
          <cell r="BB12351" t="str">
            <v>Grønn</v>
          </cell>
        </row>
        <row r="12352">
          <cell r="S12352">
            <v>844622</v>
          </cell>
          <cell r="BB12352" t="str">
            <v>Oransje</v>
          </cell>
        </row>
        <row r="12353">
          <cell r="S12353">
            <v>1533218</v>
          </cell>
          <cell r="BB12353" t="str">
            <v>Rød</v>
          </cell>
        </row>
        <row r="12354">
          <cell r="S12354">
            <v>1312500</v>
          </cell>
        </row>
        <row r="12355">
          <cell r="S12355">
            <v>2695988</v>
          </cell>
        </row>
        <row r="12356">
          <cell r="S12356">
            <v>1823338</v>
          </cell>
          <cell r="BB12356" t="str">
            <v>Rød</v>
          </cell>
        </row>
        <row r="12357">
          <cell r="S12357">
            <v>585770</v>
          </cell>
          <cell r="BB12357" t="str">
            <v>Lys grønn</v>
          </cell>
        </row>
        <row r="12358">
          <cell r="S12358">
            <v>1950000</v>
          </cell>
          <cell r="BB12358" t="str">
            <v>Grønn</v>
          </cell>
        </row>
        <row r="12359">
          <cell r="S12359">
            <v>826192</v>
          </cell>
          <cell r="BB12359" t="str">
            <v>Rød</v>
          </cell>
        </row>
        <row r="12360">
          <cell r="S12360">
            <v>1717115</v>
          </cell>
          <cell r="BB12360" t="str">
            <v>Grønn</v>
          </cell>
        </row>
        <row r="12361">
          <cell r="S12361">
            <v>3646504</v>
          </cell>
        </row>
        <row r="12362">
          <cell r="S12362">
            <v>1522500</v>
          </cell>
          <cell r="BB12362" t="str">
            <v>Rød</v>
          </cell>
        </row>
        <row r="12363">
          <cell r="S12363">
            <v>1790623</v>
          </cell>
        </row>
        <row r="12364">
          <cell r="S12364">
            <v>1585966</v>
          </cell>
        </row>
        <row r="12365">
          <cell r="S12365">
            <v>1435397</v>
          </cell>
          <cell r="BB12365" t="str">
            <v>Grønn</v>
          </cell>
        </row>
        <row r="12366">
          <cell r="S12366">
            <v>1622361.06</v>
          </cell>
          <cell r="BB12366" t="str">
            <v>Rød</v>
          </cell>
        </row>
        <row r="12367">
          <cell r="S12367">
            <v>520925</v>
          </cell>
        </row>
        <row r="12368">
          <cell r="S12368">
            <v>4194036</v>
          </cell>
          <cell r="BB12368" t="str">
            <v>Gul</v>
          </cell>
        </row>
        <row r="12369">
          <cell r="S12369">
            <v>1778782</v>
          </cell>
        </row>
        <row r="12370">
          <cell r="S12370">
            <v>2025000</v>
          </cell>
        </row>
        <row r="12371">
          <cell r="S12371">
            <v>3525000</v>
          </cell>
        </row>
        <row r="12372">
          <cell r="S12372">
            <v>3006051</v>
          </cell>
        </row>
        <row r="12373">
          <cell r="S12373">
            <v>4650000</v>
          </cell>
        </row>
        <row r="12374">
          <cell r="S12374">
            <v>2018373</v>
          </cell>
          <cell r="BB12374" t="str">
            <v>Rød</v>
          </cell>
        </row>
        <row r="12375">
          <cell r="S12375">
            <v>2065573</v>
          </cell>
        </row>
        <row r="12376">
          <cell r="S12376">
            <v>4192303</v>
          </cell>
          <cell r="BB12376" t="str">
            <v>Rød</v>
          </cell>
        </row>
        <row r="12377">
          <cell r="S12377">
            <v>1523240</v>
          </cell>
          <cell r="BB12377" t="str">
            <v>Oransje</v>
          </cell>
        </row>
        <row r="12378">
          <cell r="S12378">
            <v>814286</v>
          </cell>
        </row>
        <row r="12379">
          <cell r="S12379">
            <v>945259</v>
          </cell>
        </row>
        <row r="12380">
          <cell r="S12380">
            <v>1755826</v>
          </cell>
        </row>
        <row r="12381">
          <cell r="S12381">
            <v>1500000</v>
          </cell>
        </row>
        <row r="12382">
          <cell r="S12382">
            <v>1987500</v>
          </cell>
        </row>
        <row r="12383">
          <cell r="S12383">
            <v>2291472</v>
          </cell>
          <cell r="BB12383" t="str">
            <v>Oransje</v>
          </cell>
        </row>
        <row r="12384">
          <cell r="S12384">
            <v>2501500</v>
          </cell>
        </row>
        <row r="12385">
          <cell r="S12385">
            <v>593336</v>
          </cell>
          <cell r="BB12385" t="str">
            <v>Oransje</v>
          </cell>
        </row>
        <row r="12386">
          <cell r="S12386">
            <v>2700000</v>
          </cell>
          <cell r="BB12386" t="str">
            <v>Rød</v>
          </cell>
        </row>
        <row r="12387">
          <cell r="S12387">
            <v>2111250</v>
          </cell>
          <cell r="BB12387" t="str">
            <v>Rød</v>
          </cell>
        </row>
        <row r="12388">
          <cell r="S12388">
            <v>467068</v>
          </cell>
        </row>
        <row r="12389">
          <cell r="S12389">
            <v>3342105</v>
          </cell>
        </row>
        <row r="12390">
          <cell r="S12390">
            <v>2338533</v>
          </cell>
          <cell r="BB12390" t="str">
            <v>Gul</v>
          </cell>
        </row>
        <row r="12391">
          <cell r="S12391">
            <v>739017</v>
          </cell>
        </row>
        <row r="12392">
          <cell r="S12392">
            <v>1847552</v>
          </cell>
        </row>
        <row r="12393">
          <cell r="S12393">
            <v>1387162</v>
          </cell>
        </row>
        <row r="12394">
          <cell r="S12394">
            <v>4354424</v>
          </cell>
        </row>
        <row r="12395">
          <cell r="S12395">
            <v>3195250</v>
          </cell>
          <cell r="BB12395" t="str">
            <v>Rød</v>
          </cell>
        </row>
        <row r="12396">
          <cell r="S12396">
            <v>1387308</v>
          </cell>
          <cell r="BB12396" t="str">
            <v>Rød</v>
          </cell>
        </row>
        <row r="12397">
          <cell r="S12397">
            <v>3295715.07</v>
          </cell>
        </row>
        <row r="12398">
          <cell r="S12398">
            <v>2250000</v>
          </cell>
          <cell r="BB12398" t="str">
            <v>Gul</v>
          </cell>
        </row>
        <row r="12399">
          <cell r="S12399">
            <v>2302500</v>
          </cell>
        </row>
        <row r="12400">
          <cell r="S12400">
            <v>5475000</v>
          </cell>
        </row>
        <row r="12401">
          <cell r="S12401">
            <v>228890</v>
          </cell>
        </row>
        <row r="12402">
          <cell r="S12402">
            <v>922485</v>
          </cell>
        </row>
        <row r="12403">
          <cell r="S12403">
            <v>1372776</v>
          </cell>
        </row>
        <row r="12404">
          <cell r="S12404">
            <v>1174275</v>
          </cell>
          <cell r="BB12404" t="str">
            <v>Grønn</v>
          </cell>
        </row>
        <row r="12405">
          <cell r="S12405">
            <v>1432500</v>
          </cell>
        </row>
        <row r="12406">
          <cell r="S12406">
            <v>1064925</v>
          </cell>
        </row>
        <row r="12407">
          <cell r="S12407">
            <v>2602500</v>
          </cell>
        </row>
        <row r="12408">
          <cell r="S12408">
            <v>2204690</v>
          </cell>
        </row>
        <row r="12409">
          <cell r="S12409">
            <v>2515051</v>
          </cell>
          <cell r="BB12409" t="str">
            <v>Rød</v>
          </cell>
        </row>
        <row r="12410">
          <cell r="S12410">
            <v>2919081</v>
          </cell>
        </row>
        <row r="12411">
          <cell r="S12411">
            <v>1131017</v>
          </cell>
        </row>
        <row r="12412">
          <cell r="S12412">
            <v>1551120</v>
          </cell>
        </row>
        <row r="12413">
          <cell r="S12413">
            <v>1835835</v>
          </cell>
          <cell r="BB12413" t="str">
            <v>Grønn</v>
          </cell>
        </row>
        <row r="12414">
          <cell r="S12414">
            <v>1861224</v>
          </cell>
        </row>
        <row r="12415">
          <cell r="S12415">
            <v>1458545</v>
          </cell>
        </row>
        <row r="12416">
          <cell r="S12416">
            <v>2362500</v>
          </cell>
        </row>
        <row r="12417">
          <cell r="S12417">
            <v>736363</v>
          </cell>
        </row>
        <row r="12418">
          <cell r="S12418">
            <v>2641472</v>
          </cell>
          <cell r="BB12418" t="str">
            <v>Oransje</v>
          </cell>
        </row>
        <row r="12419">
          <cell r="S12419">
            <v>1473175</v>
          </cell>
          <cell r="BB12419" t="str">
            <v>Grønn</v>
          </cell>
        </row>
        <row r="12420">
          <cell r="S12420">
            <v>3797995</v>
          </cell>
        </row>
        <row r="12421">
          <cell r="S12421">
            <v>2868525</v>
          </cell>
        </row>
        <row r="12422">
          <cell r="S12422">
            <v>2638259</v>
          </cell>
        </row>
        <row r="12423">
          <cell r="S12423">
            <v>461920</v>
          </cell>
        </row>
        <row r="12424">
          <cell r="S12424">
            <v>3825000</v>
          </cell>
        </row>
        <row r="12425">
          <cell r="S12425">
            <v>1369376.32</v>
          </cell>
        </row>
        <row r="12426">
          <cell r="S12426">
            <v>273489</v>
          </cell>
        </row>
        <row r="12427">
          <cell r="S12427">
            <v>462226</v>
          </cell>
        </row>
        <row r="12428">
          <cell r="S12428">
            <v>4400490</v>
          </cell>
          <cell r="BB12428" t="str">
            <v>Oransje</v>
          </cell>
        </row>
        <row r="12429">
          <cell r="S12429">
            <v>4926701</v>
          </cell>
        </row>
        <row r="12430">
          <cell r="S12430">
            <v>2193750</v>
          </cell>
          <cell r="BB12430" t="str">
            <v>Grønn</v>
          </cell>
        </row>
        <row r="12431">
          <cell r="S12431">
            <v>2630764</v>
          </cell>
        </row>
        <row r="12432">
          <cell r="S12432">
            <v>2175000</v>
          </cell>
          <cell r="BB12432" t="str">
            <v>Rød</v>
          </cell>
        </row>
        <row r="12433">
          <cell r="S12433">
            <v>826073</v>
          </cell>
        </row>
        <row r="12434">
          <cell r="S12434">
            <v>1575000</v>
          </cell>
        </row>
        <row r="12435">
          <cell r="S12435">
            <v>2506197</v>
          </cell>
          <cell r="BB12435" t="str">
            <v>Lys grønn</v>
          </cell>
        </row>
        <row r="12436">
          <cell r="S12436">
            <v>1549961</v>
          </cell>
        </row>
        <row r="12437">
          <cell r="S12437">
            <v>924134.9</v>
          </cell>
          <cell r="BB12437" t="str">
            <v>Rød</v>
          </cell>
        </row>
        <row r="12438">
          <cell r="S12438">
            <v>1225000</v>
          </cell>
        </row>
        <row r="12439">
          <cell r="S12439">
            <v>2161931</v>
          </cell>
          <cell r="BB12439" t="str">
            <v>Oransje</v>
          </cell>
        </row>
        <row r="12440">
          <cell r="S12440">
            <v>1642500</v>
          </cell>
          <cell r="BB12440" t="str">
            <v>Rød</v>
          </cell>
        </row>
        <row r="12441">
          <cell r="S12441">
            <v>210064</v>
          </cell>
        </row>
        <row r="12442">
          <cell r="S12442">
            <v>3853000</v>
          </cell>
        </row>
        <row r="12443">
          <cell r="S12443">
            <v>2483130</v>
          </cell>
        </row>
        <row r="12444">
          <cell r="S12444">
            <v>1972011</v>
          </cell>
        </row>
        <row r="12445">
          <cell r="S12445">
            <v>1388363</v>
          </cell>
        </row>
        <row r="12446">
          <cell r="S12446">
            <v>2489475</v>
          </cell>
          <cell r="BB12446" t="str">
            <v>Oransje</v>
          </cell>
        </row>
        <row r="12447">
          <cell r="S12447">
            <v>2587500</v>
          </cell>
          <cell r="BB12447" t="str">
            <v>Rød</v>
          </cell>
        </row>
        <row r="12448">
          <cell r="S12448">
            <v>909090</v>
          </cell>
        </row>
        <row r="12449">
          <cell r="S12449">
            <v>1648500</v>
          </cell>
        </row>
        <row r="12450">
          <cell r="S12450">
            <v>2035653</v>
          </cell>
        </row>
        <row r="12451">
          <cell r="S12451">
            <v>2722500</v>
          </cell>
        </row>
        <row r="12452">
          <cell r="S12452">
            <v>282632</v>
          </cell>
        </row>
        <row r="12453">
          <cell r="S12453">
            <v>2025000</v>
          </cell>
        </row>
        <row r="12454">
          <cell r="S12454">
            <v>858492</v>
          </cell>
          <cell r="BB12454" t="str">
            <v>Oransje</v>
          </cell>
        </row>
        <row r="12455">
          <cell r="S12455">
            <v>2860000</v>
          </cell>
          <cell r="BB12455" t="str">
            <v>Rød</v>
          </cell>
        </row>
        <row r="12456">
          <cell r="S12456">
            <v>1474315</v>
          </cell>
        </row>
        <row r="12457">
          <cell r="S12457">
            <v>995858</v>
          </cell>
        </row>
        <row r="12458">
          <cell r="S12458">
            <v>869939</v>
          </cell>
        </row>
        <row r="12459">
          <cell r="S12459">
            <v>1763855</v>
          </cell>
          <cell r="BB12459" t="str">
            <v>Grønn</v>
          </cell>
        </row>
        <row r="12460">
          <cell r="S12460">
            <v>2612159</v>
          </cell>
        </row>
        <row r="12461">
          <cell r="S12461">
            <v>582123</v>
          </cell>
          <cell r="BB12461" t="str">
            <v>Rød</v>
          </cell>
        </row>
        <row r="12462">
          <cell r="S12462">
            <v>1822500</v>
          </cell>
          <cell r="BB12462" t="str">
            <v>Rød</v>
          </cell>
        </row>
        <row r="12463">
          <cell r="S12463">
            <v>2180000</v>
          </cell>
        </row>
        <row r="12464">
          <cell r="S12464">
            <v>264087</v>
          </cell>
        </row>
        <row r="12465">
          <cell r="S12465">
            <v>2190890</v>
          </cell>
          <cell r="BB12465" t="str">
            <v>Grønn</v>
          </cell>
        </row>
        <row r="12466">
          <cell r="S12466">
            <v>2655000</v>
          </cell>
        </row>
        <row r="12467">
          <cell r="S12467">
            <v>1165000</v>
          </cell>
        </row>
        <row r="12468">
          <cell r="S12468">
            <v>5062406</v>
          </cell>
          <cell r="BB12468" t="str">
            <v>Grønn</v>
          </cell>
        </row>
        <row r="12469">
          <cell r="S12469">
            <v>2652919</v>
          </cell>
        </row>
        <row r="12470">
          <cell r="S12470">
            <v>3075000</v>
          </cell>
          <cell r="BB12470" t="str">
            <v>Lys grønn</v>
          </cell>
        </row>
        <row r="12471">
          <cell r="S12471">
            <v>410000</v>
          </cell>
        </row>
        <row r="12472">
          <cell r="S12472">
            <v>3161682</v>
          </cell>
        </row>
        <row r="12473">
          <cell r="S12473">
            <v>1658000</v>
          </cell>
          <cell r="BB12473" t="str">
            <v>Rød</v>
          </cell>
        </row>
        <row r="12474">
          <cell r="S12474">
            <v>1425000</v>
          </cell>
          <cell r="BB12474" t="str">
            <v>Oransje</v>
          </cell>
        </row>
        <row r="12475">
          <cell r="S12475">
            <v>1337234</v>
          </cell>
        </row>
        <row r="12476">
          <cell r="S12476">
            <v>805524</v>
          </cell>
        </row>
        <row r="12477">
          <cell r="S12477">
            <v>245012</v>
          </cell>
        </row>
        <row r="12478">
          <cell r="S12478">
            <v>1972500</v>
          </cell>
        </row>
        <row r="12479">
          <cell r="S12479">
            <v>1650000</v>
          </cell>
          <cell r="BB12479" t="str">
            <v>Oransje</v>
          </cell>
        </row>
        <row r="12480">
          <cell r="S12480">
            <v>1294322</v>
          </cell>
        </row>
        <row r="12481">
          <cell r="S12481">
            <v>1653151</v>
          </cell>
        </row>
        <row r="12482">
          <cell r="S12482">
            <v>1432500</v>
          </cell>
        </row>
        <row r="12483">
          <cell r="S12483">
            <v>1740000</v>
          </cell>
        </row>
        <row r="12484">
          <cell r="S12484">
            <v>4385055</v>
          </cell>
          <cell r="BB12484" t="str">
            <v>Rød</v>
          </cell>
        </row>
        <row r="12485">
          <cell r="S12485">
            <v>1667452</v>
          </cell>
        </row>
        <row r="12486">
          <cell r="S12486">
            <v>3943130.56</v>
          </cell>
          <cell r="BB12486" t="str">
            <v>Rød</v>
          </cell>
        </row>
        <row r="12487">
          <cell r="S12487">
            <v>1837500</v>
          </cell>
          <cell r="BB12487" t="str">
            <v>Oransje</v>
          </cell>
        </row>
        <row r="12488">
          <cell r="S12488">
            <v>4737906</v>
          </cell>
        </row>
        <row r="12489">
          <cell r="S12489">
            <v>2999604</v>
          </cell>
        </row>
        <row r="12490">
          <cell r="S12490">
            <v>2008834</v>
          </cell>
        </row>
        <row r="12491">
          <cell r="S12491">
            <v>3450000</v>
          </cell>
          <cell r="BB12491" t="str">
            <v>Oransje</v>
          </cell>
        </row>
        <row r="12492">
          <cell r="S12492">
            <v>1056294</v>
          </cell>
        </row>
        <row r="12493">
          <cell r="S12493">
            <v>3990000</v>
          </cell>
        </row>
        <row r="12494">
          <cell r="S12494">
            <v>861790</v>
          </cell>
        </row>
        <row r="12495">
          <cell r="S12495">
            <v>2944249.11</v>
          </cell>
        </row>
        <row r="12496">
          <cell r="S12496">
            <v>2025000</v>
          </cell>
        </row>
        <row r="12497">
          <cell r="S12497">
            <v>4762553</v>
          </cell>
        </row>
        <row r="12498">
          <cell r="S12498">
            <v>307063</v>
          </cell>
        </row>
        <row r="12499">
          <cell r="S12499">
            <v>1138146</v>
          </cell>
        </row>
        <row r="12500">
          <cell r="S12500">
            <v>4072500</v>
          </cell>
        </row>
        <row r="12501">
          <cell r="S12501">
            <v>1715411.59</v>
          </cell>
        </row>
        <row r="12502">
          <cell r="S12502">
            <v>1181156</v>
          </cell>
          <cell r="BB12502" t="str">
            <v>Rød</v>
          </cell>
        </row>
        <row r="12503">
          <cell r="S12503">
            <v>-1186</v>
          </cell>
        </row>
        <row r="12504">
          <cell r="S12504">
            <v>971596</v>
          </cell>
          <cell r="BB12504" t="str">
            <v>Rød</v>
          </cell>
        </row>
        <row r="12505">
          <cell r="S12505">
            <v>1527192</v>
          </cell>
        </row>
        <row r="12506">
          <cell r="S12506">
            <v>830278</v>
          </cell>
          <cell r="BB12506" t="str">
            <v>Rød</v>
          </cell>
        </row>
        <row r="12507">
          <cell r="S12507">
            <v>973726</v>
          </cell>
        </row>
        <row r="12508">
          <cell r="S12508">
            <v>1159302</v>
          </cell>
        </row>
        <row r="12509">
          <cell r="S12509">
            <v>5406795</v>
          </cell>
          <cell r="BB12509" t="str">
            <v>Rød</v>
          </cell>
        </row>
        <row r="12510">
          <cell r="S12510">
            <v>4050000</v>
          </cell>
        </row>
        <row r="12511">
          <cell r="S12511">
            <v>1514914</v>
          </cell>
        </row>
        <row r="12512">
          <cell r="S12512">
            <v>4306344</v>
          </cell>
        </row>
        <row r="12513">
          <cell r="S12513">
            <v>2250000</v>
          </cell>
        </row>
        <row r="12514">
          <cell r="S12514">
            <v>119943</v>
          </cell>
        </row>
        <row r="12515">
          <cell r="S12515">
            <v>2591724</v>
          </cell>
        </row>
        <row r="12516">
          <cell r="S12516">
            <v>819307</v>
          </cell>
        </row>
        <row r="12517">
          <cell r="S12517">
            <v>439125</v>
          </cell>
        </row>
        <row r="12518">
          <cell r="S12518">
            <v>1551082</v>
          </cell>
        </row>
        <row r="12519">
          <cell r="S12519">
            <v>4399355</v>
          </cell>
          <cell r="BB12519" t="str">
            <v>Grønn</v>
          </cell>
        </row>
        <row r="12520">
          <cell r="S12520">
            <v>2019047</v>
          </cell>
        </row>
        <row r="12521">
          <cell r="S12521">
            <v>3000000</v>
          </cell>
        </row>
        <row r="12522">
          <cell r="S12522">
            <v>3337500</v>
          </cell>
          <cell r="BB12522" t="str">
            <v>Rød</v>
          </cell>
        </row>
        <row r="12523">
          <cell r="S12523">
            <v>2153496</v>
          </cell>
        </row>
        <row r="12524">
          <cell r="S12524">
            <v>3067852</v>
          </cell>
        </row>
        <row r="12525">
          <cell r="S12525">
            <v>2909850</v>
          </cell>
        </row>
        <row r="12526">
          <cell r="S12526">
            <v>1337117</v>
          </cell>
          <cell r="BB12526" t="str">
            <v>Gul</v>
          </cell>
        </row>
        <row r="12527">
          <cell r="S12527">
            <v>3399909</v>
          </cell>
        </row>
        <row r="12528">
          <cell r="S12528">
            <v>188138</v>
          </cell>
        </row>
        <row r="12529">
          <cell r="S12529">
            <v>1281146.3400000001</v>
          </cell>
        </row>
        <row r="12530">
          <cell r="S12530">
            <v>1571660</v>
          </cell>
        </row>
        <row r="12531">
          <cell r="S12531">
            <v>900000</v>
          </cell>
        </row>
        <row r="12532">
          <cell r="S12532">
            <v>2090093</v>
          </cell>
        </row>
        <row r="12533">
          <cell r="S12533">
            <v>1301248</v>
          </cell>
          <cell r="BB12533" t="str">
            <v>Rød</v>
          </cell>
        </row>
        <row r="12534">
          <cell r="S12534">
            <v>1995000</v>
          </cell>
          <cell r="BB12534" t="str">
            <v>Oransje</v>
          </cell>
        </row>
        <row r="12535">
          <cell r="S12535">
            <v>1650000</v>
          </cell>
        </row>
        <row r="12536">
          <cell r="S12536">
            <v>814463</v>
          </cell>
          <cell r="BB12536" t="str">
            <v>Oransje</v>
          </cell>
        </row>
        <row r="12537">
          <cell r="S12537">
            <v>2512500</v>
          </cell>
          <cell r="BB12537" t="str">
            <v>Rød</v>
          </cell>
        </row>
        <row r="12538">
          <cell r="S12538">
            <v>1275000</v>
          </cell>
          <cell r="BB12538" t="str">
            <v>Rød</v>
          </cell>
        </row>
        <row r="12539">
          <cell r="S12539">
            <v>500000</v>
          </cell>
          <cell r="BB12539" t="str">
            <v>Gul</v>
          </cell>
        </row>
        <row r="12540">
          <cell r="S12540">
            <v>3012308</v>
          </cell>
        </row>
        <row r="12541">
          <cell r="S12541">
            <v>2793750</v>
          </cell>
          <cell r="BB12541" t="str">
            <v>Rød</v>
          </cell>
        </row>
        <row r="12542">
          <cell r="S12542">
            <v>1189428</v>
          </cell>
          <cell r="BB12542" t="str">
            <v>Oransje</v>
          </cell>
        </row>
        <row r="12543">
          <cell r="S12543">
            <v>522732</v>
          </cell>
        </row>
        <row r="12544">
          <cell r="S12544">
            <v>2070121</v>
          </cell>
          <cell r="BB12544" t="str">
            <v>Rød</v>
          </cell>
        </row>
        <row r="12545">
          <cell r="S12545">
            <v>2225705</v>
          </cell>
          <cell r="BB12545" t="str">
            <v>Oransje</v>
          </cell>
        </row>
        <row r="12546">
          <cell r="S12546">
            <v>635163</v>
          </cell>
        </row>
        <row r="12547">
          <cell r="S12547">
            <v>6661228.2599999998</v>
          </cell>
          <cell r="BB12547" t="str">
            <v>Grønn</v>
          </cell>
        </row>
        <row r="12548">
          <cell r="S12548">
            <v>2010000</v>
          </cell>
        </row>
        <row r="12549">
          <cell r="S12549">
            <v>466948</v>
          </cell>
        </row>
        <row r="12550">
          <cell r="S12550">
            <v>3361082</v>
          </cell>
        </row>
        <row r="12551">
          <cell r="S12551">
            <v>3228659</v>
          </cell>
          <cell r="BB12551" t="str">
            <v>Oransje</v>
          </cell>
        </row>
        <row r="12552">
          <cell r="S12552">
            <v>902226</v>
          </cell>
          <cell r="BB12552" t="str">
            <v>Grønn</v>
          </cell>
        </row>
        <row r="12553">
          <cell r="S12553">
            <v>300345</v>
          </cell>
        </row>
        <row r="12554">
          <cell r="S12554">
            <v>170090</v>
          </cell>
        </row>
        <row r="12555">
          <cell r="S12555">
            <v>332215</v>
          </cell>
          <cell r="BB12555" t="str">
            <v>Oransje</v>
          </cell>
        </row>
        <row r="12556">
          <cell r="S12556">
            <v>410874</v>
          </cell>
        </row>
        <row r="12557">
          <cell r="S12557">
            <v>572508</v>
          </cell>
          <cell r="BB12557" t="str">
            <v>Rød</v>
          </cell>
        </row>
        <row r="12558">
          <cell r="S12558">
            <v>3550989</v>
          </cell>
          <cell r="BB12558" t="str">
            <v>Grønn</v>
          </cell>
        </row>
        <row r="12559">
          <cell r="S12559">
            <v>1714293</v>
          </cell>
        </row>
        <row r="12560">
          <cell r="S12560">
            <v>2786136</v>
          </cell>
        </row>
        <row r="12561">
          <cell r="S12561">
            <v>868000</v>
          </cell>
          <cell r="BB12561" t="str">
            <v>Rød</v>
          </cell>
        </row>
        <row r="12562">
          <cell r="S12562">
            <v>2361725</v>
          </cell>
          <cell r="BB12562" t="str">
            <v>Gul</v>
          </cell>
        </row>
        <row r="12563">
          <cell r="S12563">
            <v>1852126</v>
          </cell>
          <cell r="BB12563" t="str">
            <v>Grønn</v>
          </cell>
        </row>
        <row r="12564">
          <cell r="S12564">
            <v>204896</v>
          </cell>
          <cell r="BB12564" t="str">
            <v>Grønn</v>
          </cell>
        </row>
        <row r="12565">
          <cell r="S12565">
            <v>1837500</v>
          </cell>
          <cell r="BB12565" t="str">
            <v>Rød</v>
          </cell>
        </row>
        <row r="12566">
          <cell r="S12566">
            <v>1867906</v>
          </cell>
        </row>
        <row r="12567">
          <cell r="S12567">
            <v>1286586</v>
          </cell>
          <cell r="BB12567" t="str">
            <v>Oransje</v>
          </cell>
        </row>
        <row r="12568">
          <cell r="S12568">
            <v>2700000</v>
          </cell>
          <cell r="BB12568" t="str">
            <v>Oransje</v>
          </cell>
        </row>
        <row r="12569">
          <cell r="S12569">
            <v>2780422</v>
          </cell>
          <cell r="BB12569" t="str">
            <v>Rød</v>
          </cell>
        </row>
        <row r="12570">
          <cell r="S12570">
            <v>1396442</v>
          </cell>
        </row>
        <row r="12571">
          <cell r="S12571">
            <v>3116438</v>
          </cell>
          <cell r="BB12571" t="str">
            <v>Oransje</v>
          </cell>
        </row>
        <row r="12572">
          <cell r="S12572">
            <v>2253956</v>
          </cell>
        </row>
        <row r="12573">
          <cell r="S12573">
            <v>4339386</v>
          </cell>
        </row>
        <row r="12574">
          <cell r="S12574">
            <v>3938135</v>
          </cell>
        </row>
        <row r="12575">
          <cell r="S12575">
            <v>1777995</v>
          </cell>
        </row>
        <row r="12576">
          <cell r="S12576">
            <v>1059971</v>
          </cell>
          <cell r="BB12576" t="str">
            <v>Rød</v>
          </cell>
        </row>
        <row r="12577">
          <cell r="S12577">
            <v>240000</v>
          </cell>
        </row>
        <row r="12578">
          <cell r="S12578">
            <v>2019418</v>
          </cell>
        </row>
        <row r="12579">
          <cell r="S12579">
            <v>1245474</v>
          </cell>
        </row>
        <row r="12580">
          <cell r="S12580">
            <v>1144281</v>
          </cell>
        </row>
        <row r="12581">
          <cell r="S12581">
            <v>7240000</v>
          </cell>
          <cell r="BB12581" t="str">
            <v>Rød</v>
          </cell>
        </row>
        <row r="12582">
          <cell r="S12582">
            <v>1575000</v>
          </cell>
        </row>
        <row r="12583">
          <cell r="S12583">
            <v>1914889</v>
          </cell>
        </row>
        <row r="12584">
          <cell r="S12584">
            <v>429895</v>
          </cell>
        </row>
        <row r="12585">
          <cell r="S12585">
            <v>2917500</v>
          </cell>
          <cell r="BB12585" t="str">
            <v>Oransje</v>
          </cell>
        </row>
        <row r="12586">
          <cell r="S12586">
            <v>2134087</v>
          </cell>
        </row>
        <row r="12587">
          <cell r="S12587">
            <v>768499</v>
          </cell>
        </row>
        <row r="12588">
          <cell r="S12588">
            <v>3821466</v>
          </cell>
        </row>
        <row r="12589">
          <cell r="S12589">
            <v>669414</v>
          </cell>
        </row>
        <row r="12590">
          <cell r="S12590">
            <v>600149</v>
          </cell>
        </row>
        <row r="12591">
          <cell r="S12591">
            <v>1775988</v>
          </cell>
        </row>
        <row r="12592">
          <cell r="S12592">
            <v>1462500</v>
          </cell>
          <cell r="BB12592" t="str">
            <v>Rød</v>
          </cell>
        </row>
        <row r="12593">
          <cell r="S12593">
            <v>2437500</v>
          </cell>
        </row>
        <row r="12594">
          <cell r="S12594">
            <v>2934541</v>
          </cell>
          <cell r="BB12594" t="str">
            <v>Oransje</v>
          </cell>
        </row>
        <row r="12595">
          <cell r="S12595">
            <v>2724404</v>
          </cell>
        </row>
        <row r="12596">
          <cell r="S12596">
            <v>2937014</v>
          </cell>
        </row>
        <row r="12597">
          <cell r="S12597">
            <v>2381048</v>
          </cell>
        </row>
        <row r="12598">
          <cell r="S12598">
            <v>4012500</v>
          </cell>
        </row>
        <row r="12599">
          <cell r="S12599">
            <v>1708799</v>
          </cell>
          <cell r="BB12599" t="str">
            <v>Rød</v>
          </cell>
        </row>
        <row r="12600">
          <cell r="S12600">
            <v>1600365.09</v>
          </cell>
        </row>
        <row r="12601">
          <cell r="S12601">
            <v>1618749</v>
          </cell>
          <cell r="BB12601" t="str">
            <v>Rød</v>
          </cell>
        </row>
        <row r="12602">
          <cell r="S12602">
            <v>1609537</v>
          </cell>
          <cell r="BB12602" t="str">
            <v>Oransje</v>
          </cell>
        </row>
        <row r="12603">
          <cell r="S12603">
            <v>1770040</v>
          </cell>
          <cell r="BB12603" t="str">
            <v>Oransje</v>
          </cell>
        </row>
        <row r="12604">
          <cell r="S12604">
            <v>273916.67</v>
          </cell>
        </row>
        <row r="12605">
          <cell r="S12605">
            <v>1438307</v>
          </cell>
          <cell r="BB12605" t="str">
            <v>Grønn</v>
          </cell>
        </row>
        <row r="12606">
          <cell r="S12606">
            <v>2422420</v>
          </cell>
        </row>
        <row r="12607">
          <cell r="S12607">
            <v>1750915</v>
          </cell>
        </row>
        <row r="12608">
          <cell r="S12608">
            <v>2633513</v>
          </cell>
        </row>
        <row r="12609">
          <cell r="S12609">
            <v>2002838</v>
          </cell>
        </row>
        <row r="12610">
          <cell r="S12610">
            <v>1775159</v>
          </cell>
        </row>
        <row r="12611">
          <cell r="S12611">
            <v>1255028.67</v>
          </cell>
        </row>
        <row r="12612">
          <cell r="S12612">
            <v>1308425</v>
          </cell>
          <cell r="BB12612" t="str">
            <v>Rød</v>
          </cell>
        </row>
        <row r="12613">
          <cell r="S12613">
            <v>1759429</v>
          </cell>
        </row>
        <row r="12614">
          <cell r="S12614">
            <v>4543406</v>
          </cell>
          <cell r="BB12614" t="str">
            <v>Oransje</v>
          </cell>
        </row>
        <row r="12615">
          <cell r="S12615">
            <v>509231</v>
          </cell>
        </row>
        <row r="12616">
          <cell r="S12616">
            <v>1310662</v>
          </cell>
          <cell r="BB12616" t="str">
            <v>Oransje</v>
          </cell>
        </row>
        <row r="12617">
          <cell r="S12617">
            <v>2437500</v>
          </cell>
        </row>
        <row r="12618">
          <cell r="S12618">
            <v>3525000</v>
          </cell>
          <cell r="BB12618" t="str">
            <v>Oransje</v>
          </cell>
        </row>
        <row r="12619">
          <cell r="S12619">
            <v>3277500</v>
          </cell>
          <cell r="BB12619" t="str">
            <v>Gul</v>
          </cell>
        </row>
        <row r="12620">
          <cell r="S12620">
            <v>1013259</v>
          </cell>
          <cell r="BB12620" t="str">
            <v>Grønn</v>
          </cell>
        </row>
        <row r="12621">
          <cell r="S12621">
            <v>2745000</v>
          </cell>
          <cell r="BB12621" t="str">
            <v>Gul</v>
          </cell>
        </row>
        <row r="12622">
          <cell r="S12622">
            <v>2107500</v>
          </cell>
          <cell r="BB12622" t="str">
            <v>Gul</v>
          </cell>
        </row>
        <row r="12623">
          <cell r="S12623">
            <v>816908.53</v>
          </cell>
          <cell r="BB12623" t="str">
            <v>Rød</v>
          </cell>
        </row>
        <row r="12624">
          <cell r="S12624">
            <v>2681172.88</v>
          </cell>
        </row>
        <row r="12625">
          <cell r="S12625">
            <v>1443750</v>
          </cell>
        </row>
        <row r="12626">
          <cell r="S12626">
            <v>2903052</v>
          </cell>
        </row>
        <row r="12627">
          <cell r="S12627">
            <v>1953622</v>
          </cell>
        </row>
        <row r="12628">
          <cell r="S12628">
            <v>1724040</v>
          </cell>
          <cell r="BB12628" t="str">
            <v>Lys grønn</v>
          </cell>
        </row>
        <row r="12629">
          <cell r="S12629">
            <v>690000</v>
          </cell>
        </row>
        <row r="12630">
          <cell r="S12630">
            <v>2032114</v>
          </cell>
        </row>
        <row r="12631">
          <cell r="S12631">
            <v>2246962</v>
          </cell>
        </row>
        <row r="12632">
          <cell r="S12632">
            <v>1648078</v>
          </cell>
          <cell r="BB12632" t="str">
            <v>Rød</v>
          </cell>
        </row>
        <row r="12633">
          <cell r="S12633">
            <v>1886783</v>
          </cell>
        </row>
        <row r="12634">
          <cell r="S12634">
            <v>2834071</v>
          </cell>
        </row>
        <row r="12635">
          <cell r="S12635">
            <v>1485000</v>
          </cell>
          <cell r="BB12635" t="str">
            <v>Gul</v>
          </cell>
        </row>
        <row r="12636">
          <cell r="S12636">
            <v>2481440</v>
          </cell>
        </row>
        <row r="12637">
          <cell r="S12637">
            <v>1492500</v>
          </cell>
          <cell r="BB12637" t="str">
            <v>Oransje</v>
          </cell>
        </row>
        <row r="12638">
          <cell r="S12638">
            <v>3223294</v>
          </cell>
          <cell r="BB12638" t="str">
            <v>Oransje</v>
          </cell>
        </row>
        <row r="12639">
          <cell r="S12639">
            <v>1531574</v>
          </cell>
        </row>
        <row r="12640">
          <cell r="S12640">
            <v>2470026</v>
          </cell>
          <cell r="BB12640" t="str">
            <v>Oransje</v>
          </cell>
        </row>
        <row r="12641">
          <cell r="S12641">
            <v>3484893</v>
          </cell>
        </row>
        <row r="12642">
          <cell r="S12642">
            <v>4050000</v>
          </cell>
        </row>
        <row r="12643">
          <cell r="S12643">
            <v>903000</v>
          </cell>
        </row>
        <row r="12644">
          <cell r="S12644">
            <v>433188.05</v>
          </cell>
        </row>
        <row r="12645">
          <cell r="S12645">
            <v>1846783</v>
          </cell>
          <cell r="BB12645" t="str">
            <v>Oransje</v>
          </cell>
        </row>
        <row r="12646">
          <cell r="S12646">
            <v>3598665</v>
          </cell>
        </row>
        <row r="12647">
          <cell r="S12647">
            <v>2550000</v>
          </cell>
          <cell r="BB12647" t="str">
            <v>Rød</v>
          </cell>
        </row>
        <row r="12648">
          <cell r="S12648">
            <v>2257562</v>
          </cell>
        </row>
        <row r="12649">
          <cell r="S12649">
            <v>744254</v>
          </cell>
          <cell r="BB12649" t="str">
            <v>Rød</v>
          </cell>
        </row>
        <row r="12650">
          <cell r="S12650">
            <v>2782500</v>
          </cell>
        </row>
        <row r="12651">
          <cell r="S12651">
            <v>5992391</v>
          </cell>
        </row>
        <row r="12652">
          <cell r="S12652">
            <v>2845420</v>
          </cell>
          <cell r="BB12652" t="str">
            <v>Gul</v>
          </cell>
        </row>
        <row r="12653">
          <cell r="S12653">
            <v>1272321</v>
          </cell>
        </row>
        <row r="12654">
          <cell r="S12654">
            <v>1156981</v>
          </cell>
        </row>
        <row r="12655">
          <cell r="S12655">
            <v>3631874</v>
          </cell>
          <cell r="BB12655" t="str">
            <v>Oransje</v>
          </cell>
        </row>
        <row r="12656">
          <cell r="S12656">
            <v>1414004.93</v>
          </cell>
        </row>
        <row r="12657">
          <cell r="S12657">
            <v>4854636</v>
          </cell>
        </row>
        <row r="12658">
          <cell r="S12658">
            <v>1462500</v>
          </cell>
        </row>
        <row r="12659">
          <cell r="S12659">
            <v>4161552.97</v>
          </cell>
          <cell r="BB12659" t="str">
            <v>Oransje</v>
          </cell>
        </row>
        <row r="12660">
          <cell r="S12660">
            <v>2921882</v>
          </cell>
        </row>
        <row r="12661">
          <cell r="S12661">
            <v>1079033</v>
          </cell>
          <cell r="BB12661" t="str">
            <v>Gul</v>
          </cell>
        </row>
        <row r="12662">
          <cell r="S12662">
            <v>3322500</v>
          </cell>
        </row>
        <row r="12663">
          <cell r="S12663">
            <v>1762500</v>
          </cell>
        </row>
        <row r="12664">
          <cell r="S12664">
            <v>3418483</v>
          </cell>
          <cell r="BB12664" t="str">
            <v>Gul</v>
          </cell>
        </row>
        <row r="12665">
          <cell r="S12665">
            <v>5200000</v>
          </cell>
        </row>
        <row r="12666">
          <cell r="S12666">
            <v>3787263</v>
          </cell>
        </row>
        <row r="12667">
          <cell r="S12667">
            <v>3011204.31</v>
          </cell>
        </row>
        <row r="12668">
          <cell r="S12668">
            <v>2700000</v>
          </cell>
          <cell r="BB12668" t="str">
            <v>Gul</v>
          </cell>
        </row>
        <row r="12669">
          <cell r="S12669">
            <v>1150137</v>
          </cell>
        </row>
        <row r="12670">
          <cell r="S12670">
            <v>1715140</v>
          </cell>
          <cell r="BB12670" t="str">
            <v>Rød</v>
          </cell>
        </row>
        <row r="12671">
          <cell r="S12671">
            <v>915360</v>
          </cell>
          <cell r="BB12671" t="str">
            <v>Rød</v>
          </cell>
        </row>
        <row r="12672">
          <cell r="S12672">
            <v>2934847</v>
          </cell>
        </row>
        <row r="12673">
          <cell r="S12673">
            <v>2085000</v>
          </cell>
        </row>
        <row r="12674">
          <cell r="S12674">
            <v>1635152</v>
          </cell>
        </row>
        <row r="12675">
          <cell r="S12675">
            <v>2329010</v>
          </cell>
          <cell r="BB12675" t="str">
            <v>Gul</v>
          </cell>
        </row>
        <row r="12676">
          <cell r="S12676">
            <v>4489748</v>
          </cell>
          <cell r="BB12676" t="str">
            <v>Rød</v>
          </cell>
        </row>
        <row r="12677">
          <cell r="S12677">
            <v>2310000</v>
          </cell>
        </row>
        <row r="12678">
          <cell r="S12678">
            <v>1836000</v>
          </cell>
          <cell r="BB12678" t="str">
            <v>Rød</v>
          </cell>
        </row>
        <row r="12679">
          <cell r="S12679">
            <v>2557500</v>
          </cell>
        </row>
        <row r="12680">
          <cell r="S12680">
            <v>2157890</v>
          </cell>
        </row>
        <row r="12681">
          <cell r="S12681">
            <v>896023</v>
          </cell>
          <cell r="BB12681" t="str">
            <v>Lys grønn</v>
          </cell>
        </row>
        <row r="12682">
          <cell r="S12682">
            <v>2267573</v>
          </cell>
        </row>
        <row r="12683">
          <cell r="S12683">
            <v>2092904</v>
          </cell>
        </row>
        <row r="12684">
          <cell r="S12684">
            <v>701240</v>
          </cell>
        </row>
        <row r="12685">
          <cell r="S12685">
            <v>1211632</v>
          </cell>
        </row>
        <row r="12686">
          <cell r="S12686">
            <v>1498212</v>
          </cell>
        </row>
        <row r="12687">
          <cell r="S12687">
            <v>1988228</v>
          </cell>
          <cell r="BB12687" t="str">
            <v>Grønn</v>
          </cell>
        </row>
        <row r="12688">
          <cell r="S12688">
            <v>925000</v>
          </cell>
        </row>
        <row r="12689">
          <cell r="S12689">
            <v>376681</v>
          </cell>
          <cell r="BB12689" t="str">
            <v>Rød</v>
          </cell>
        </row>
        <row r="12690">
          <cell r="S12690">
            <v>903022</v>
          </cell>
        </row>
        <row r="12691">
          <cell r="S12691">
            <v>2715000</v>
          </cell>
        </row>
        <row r="12692">
          <cell r="S12692">
            <v>1650000</v>
          </cell>
          <cell r="BB12692" t="str">
            <v>Rød</v>
          </cell>
        </row>
        <row r="12693">
          <cell r="S12693">
            <v>659657</v>
          </cell>
        </row>
        <row r="12694">
          <cell r="S12694">
            <v>3500000</v>
          </cell>
        </row>
        <row r="12695">
          <cell r="S12695">
            <v>3975000</v>
          </cell>
        </row>
        <row r="12696">
          <cell r="S12696">
            <v>532557</v>
          </cell>
        </row>
        <row r="12697">
          <cell r="S12697">
            <v>3450000</v>
          </cell>
        </row>
        <row r="12698">
          <cell r="S12698">
            <v>3360000</v>
          </cell>
          <cell r="BB12698" t="str">
            <v>Lys grønn</v>
          </cell>
        </row>
        <row r="12699">
          <cell r="S12699">
            <v>2325000</v>
          </cell>
        </row>
        <row r="12700">
          <cell r="S12700">
            <v>2760000</v>
          </cell>
        </row>
        <row r="12701">
          <cell r="S12701">
            <v>2299796</v>
          </cell>
        </row>
        <row r="12702">
          <cell r="S12702">
            <v>4160067</v>
          </cell>
        </row>
        <row r="12703">
          <cell r="S12703">
            <v>2245849</v>
          </cell>
        </row>
        <row r="12704">
          <cell r="S12704">
            <v>1440000</v>
          </cell>
        </row>
        <row r="12705">
          <cell r="S12705">
            <v>2176354</v>
          </cell>
          <cell r="BB12705" t="str">
            <v>Oransje</v>
          </cell>
        </row>
        <row r="12706">
          <cell r="S12706">
            <v>2278936</v>
          </cell>
        </row>
        <row r="12707">
          <cell r="S12707">
            <v>2175100</v>
          </cell>
          <cell r="BB12707" t="str">
            <v>Oransje</v>
          </cell>
        </row>
        <row r="12708">
          <cell r="S12708">
            <v>5380000</v>
          </cell>
        </row>
        <row r="12709">
          <cell r="S12709">
            <v>2796011</v>
          </cell>
        </row>
        <row r="12710">
          <cell r="S12710">
            <v>280222</v>
          </cell>
        </row>
        <row r="12711">
          <cell r="S12711">
            <v>3043180</v>
          </cell>
          <cell r="BB12711" t="str">
            <v>Oransje</v>
          </cell>
        </row>
        <row r="12712">
          <cell r="S12712">
            <v>455618</v>
          </cell>
          <cell r="BB12712" t="str">
            <v>Rød</v>
          </cell>
        </row>
        <row r="12713">
          <cell r="S12713">
            <v>3752152</v>
          </cell>
        </row>
        <row r="12714">
          <cell r="S12714">
            <v>4025468</v>
          </cell>
        </row>
        <row r="12715">
          <cell r="S12715">
            <v>1788688</v>
          </cell>
        </row>
        <row r="12716">
          <cell r="S12716">
            <v>2798759</v>
          </cell>
        </row>
        <row r="12717">
          <cell r="S12717">
            <v>1575000</v>
          </cell>
        </row>
        <row r="12718">
          <cell r="S12718">
            <v>3450000</v>
          </cell>
        </row>
        <row r="12719">
          <cell r="S12719">
            <v>767400</v>
          </cell>
          <cell r="BB12719" t="str">
            <v>Rød</v>
          </cell>
        </row>
        <row r="12720">
          <cell r="S12720">
            <v>5660131</v>
          </cell>
        </row>
        <row r="12721">
          <cell r="S12721">
            <v>2036650</v>
          </cell>
        </row>
        <row r="12722">
          <cell r="S12722">
            <v>2857072.47</v>
          </cell>
        </row>
        <row r="12723">
          <cell r="S12723">
            <v>1571796</v>
          </cell>
          <cell r="BB12723" t="str">
            <v>Rød</v>
          </cell>
        </row>
        <row r="12724">
          <cell r="S12724">
            <v>2767500</v>
          </cell>
        </row>
        <row r="12725">
          <cell r="S12725">
            <v>2565000</v>
          </cell>
          <cell r="BB12725" t="str">
            <v>Oransje</v>
          </cell>
        </row>
        <row r="12726">
          <cell r="S12726">
            <v>1922439</v>
          </cell>
        </row>
        <row r="12727">
          <cell r="S12727">
            <v>2941031</v>
          </cell>
        </row>
        <row r="12728">
          <cell r="S12728">
            <v>1298763</v>
          </cell>
        </row>
        <row r="12729">
          <cell r="S12729">
            <v>5364105</v>
          </cell>
          <cell r="BB12729" t="str">
            <v>Oransje</v>
          </cell>
        </row>
        <row r="12730">
          <cell r="S12730">
            <v>3955975</v>
          </cell>
          <cell r="BB12730" t="str">
            <v>Rød</v>
          </cell>
        </row>
        <row r="12731">
          <cell r="S12731">
            <v>2000000</v>
          </cell>
        </row>
        <row r="12732">
          <cell r="S12732">
            <v>1563515</v>
          </cell>
          <cell r="BB12732" t="str">
            <v>Gul</v>
          </cell>
        </row>
        <row r="12733">
          <cell r="S12733">
            <v>2775000</v>
          </cell>
          <cell r="BB12733" t="str">
            <v>Rød</v>
          </cell>
        </row>
        <row r="12734">
          <cell r="S12734">
            <v>4042500</v>
          </cell>
        </row>
        <row r="12735">
          <cell r="S12735">
            <v>1919971</v>
          </cell>
        </row>
        <row r="12736">
          <cell r="S12736">
            <v>894979</v>
          </cell>
        </row>
        <row r="12737">
          <cell r="S12737">
            <v>2475000</v>
          </cell>
        </row>
        <row r="12738">
          <cell r="S12738">
            <v>3115870</v>
          </cell>
        </row>
        <row r="12739">
          <cell r="S12739">
            <v>3011045</v>
          </cell>
        </row>
        <row r="12740">
          <cell r="S12740">
            <v>1607815</v>
          </cell>
          <cell r="BB12740" t="str">
            <v>Lys grønn</v>
          </cell>
        </row>
        <row r="12741">
          <cell r="S12741">
            <v>805076</v>
          </cell>
        </row>
        <row r="12742">
          <cell r="S12742">
            <v>1423278.98</v>
          </cell>
        </row>
        <row r="12743">
          <cell r="S12743">
            <v>1380000</v>
          </cell>
          <cell r="BB12743" t="str">
            <v>Grønn</v>
          </cell>
        </row>
        <row r="12744">
          <cell r="S12744">
            <v>3300000</v>
          </cell>
        </row>
        <row r="12745">
          <cell r="S12745">
            <v>6112351</v>
          </cell>
        </row>
        <row r="12746">
          <cell r="S12746">
            <v>1530159</v>
          </cell>
          <cell r="BB12746" t="str">
            <v>Grønn</v>
          </cell>
        </row>
        <row r="12747">
          <cell r="S12747">
            <v>1183404</v>
          </cell>
        </row>
        <row r="12748">
          <cell r="S12748">
            <v>1199584</v>
          </cell>
        </row>
        <row r="12749">
          <cell r="S12749">
            <v>1079953</v>
          </cell>
          <cell r="BB12749" t="str">
            <v>Oransje</v>
          </cell>
        </row>
        <row r="12750">
          <cell r="S12750">
            <v>1747500</v>
          </cell>
        </row>
        <row r="12751">
          <cell r="S12751">
            <v>1685325</v>
          </cell>
        </row>
        <row r="12752">
          <cell r="S12752">
            <v>3294919</v>
          </cell>
        </row>
        <row r="12753">
          <cell r="S12753">
            <v>3180000</v>
          </cell>
        </row>
        <row r="12754">
          <cell r="S12754">
            <v>2733499</v>
          </cell>
        </row>
        <row r="12755">
          <cell r="S12755">
            <v>1619102</v>
          </cell>
          <cell r="BB12755" t="str">
            <v>Grønn</v>
          </cell>
        </row>
        <row r="12756">
          <cell r="S12756">
            <v>2287500</v>
          </cell>
        </row>
        <row r="12757">
          <cell r="S12757">
            <v>2310164.25</v>
          </cell>
          <cell r="BB12757" t="str">
            <v>Rød</v>
          </cell>
        </row>
        <row r="12758">
          <cell r="S12758">
            <v>2043750</v>
          </cell>
          <cell r="BB12758" t="str">
            <v>Oransje</v>
          </cell>
        </row>
        <row r="12759">
          <cell r="S12759">
            <v>925000</v>
          </cell>
          <cell r="BB12759" t="str">
            <v>Rød</v>
          </cell>
        </row>
        <row r="12760">
          <cell r="S12760">
            <v>216957</v>
          </cell>
        </row>
        <row r="12761">
          <cell r="S12761">
            <v>1167807</v>
          </cell>
        </row>
        <row r="12762">
          <cell r="S12762">
            <v>1182989</v>
          </cell>
        </row>
        <row r="12763">
          <cell r="S12763">
            <v>1087365</v>
          </cell>
          <cell r="BB12763" t="str">
            <v>Oransje</v>
          </cell>
        </row>
        <row r="12764">
          <cell r="S12764">
            <v>2467083</v>
          </cell>
        </row>
        <row r="12765">
          <cell r="S12765">
            <v>3585000</v>
          </cell>
        </row>
        <row r="12766">
          <cell r="S12766">
            <v>3777997.82</v>
          </cell>
          <cell r="BB12766" t="str">
            <v>Oransje</v>
          </cell>
        </row>
        <row r="12767">
          <cell r="S12767">
            <v>4843305</v>
          </cell>
          <cell r="BB12767" t="str">
            <v>Oransje</v>
          </cell>
        </row>
        <row r="12768">
          <cell r="S12768">
            <v>3241310</v>
          </cell>
        </row>
        <row r="12769">
          <cell r="S12769">
            <v>2655000</v>
          </cell>
        </row>
        <row r="12770">
          <cell r="S12770">
            <v>3324203</v>
          </cell>
        </row>
        <row r="12771">
          <cell r="S12771">
            <v>397033</v>
          </cell>
        </row>
        <row r="12772">
          <cell r="S12772">
            <v>3702398</v>
          </cell>
          <cell r="BB12772" t="str">
            <v>Oransje</v>
          </cell>
        </row>
        <row r="12773">
          <cell r="S12773">
            <v>3464351.07</v>
          </cell>
        </row>
        <row r="12774">
          <cell r="S12774">
            <v>2189247</v>
          </cell>
        </row>
        <row r="12775">
          <cell r="S12775">
            <v>5532733</v>
          </cell>
          <cell r="BB12775" t="str">
            <v>Grønn</v>
          </cell>
        </row>
        <row r="12776">
          <cell r="S12776">
            <v>1290000</v>
          </cell>
        </row>
        <row r="12777">
          <cell r="S12777">
            <v>2317141</v>
          </cell>
        </row>
        <row r="12778">
          <cell r="S12778">
            <v>5025000</v>
          </cell>
        </row>
        <row r="12779">
          <cell r="S12779">
            <v>1554796.5</v>
          </cell>
        </row>
        <row r="12780">
          <cell r="S12780">
            <v>2520000</v>
          </cell>
        </row>
        <row r="12781">
          <cell r="S12781">
            <v>2190876</v>
          </cell>
        </row>
        <row r="12782">
          <cell r="S12782">
            <v>1489184</v>
          </cell>
        </row>
        <row r="12783">
          <cell r="S12783">
            <v>1499907</v>
          </cell>
        </row>
        <row r="12784">
          <cell r="S12784">
            <v>676186</v>
          </cell>
        </row>
        <row r="12785">
          <cell r="S12785">
            <v>2900942</v>
          </cell>
          <cell r="BB12785" t="str">
            <v>Gul</v>
          </cell>
        </row>
        <row r="12786">
          <cell r="S12786">
            <v>2512683</v>
          </cell>
        </row>
        <row r="12787">
          <cell r="S12787">
            <v>321937</v>
          </cell>
        </row>
        <row r="12788">
          <cell r="S12788">
            <v>1470321.93</v>
          </cell>
        </row>
        <row r="12789">
          <cell r="S12789">
            <v>2820000</v>
          </cell>
          <cell r="BB12789" t="str">
            <v>Gul</v>
          </cell>
        </row>
        <row r="12790">
          <cell r="S12790">
            <v>714911</v>
          </cell>
        </row>
        <row r="12791">
          <cell r="S12791">
            <v>4488717</v>
          </cell>
        </row>
        <row r="12792">
          <cell r="S12792">
            <v>1350000</v>
          </cell>
        </row>
        <row r="12793">
          <cell r="S12793">
            <v>1837500</v>
          </cell>
        </row>
        <row r="12794">
          <cell r="S12794">
            <v>1121768</v>
          </cell>
        </row>
        <row r="12795">
          <cell r="S12795">
            <v>3142838</v>
          </cell>
          <cell r="BB12795" t="str">
            <v>Oransje</v>
          </cell>
        </row>
        <row r="12796">
          <cell r="S12796">
            <v>1108770</v>
          </cell>
        </row>
        <row r="12797">
          <cell r="S12797">
            <v>1560000</v>
          </cell>
        </row>
        <row r="12798">
          <cell r="S12798">
            <v>5100000</v>
          </cell>
        </row>
        <row r="12799">
          <cell r="S12799">
            <v>1002000</v>
          </cell>
        </row>
        <row r="12800">
          <cell r="S12800">
            <v>167138</v>
          </cell>
        </row>
        <row r="12801">
          <cell r="S12801">
            <v>98662.21</v>
          </cell>
        </row>
        <row r="12802">
          <cell r="S12802">
            <v>200365.22</v>
          </cell>
        </row>
        <row r="12803">
          <cell r="S12803">
            <v>-150.28</v>
          </cell>
        </row>
        <row r="12804">
          <cell r="S12804">
            <v>788636</v>
          </cell>
        </row>
        <row r="12805">
          <cell r="S12805">
            <v>984053.33</v>
          </cell>
        </row>
        <row r="12806">
          <cell r="S12806">
            <v>299085.45</v>
          </cell>
        </row>
        <row r="12807">
          <cell r="S12807">
            <v>27091</v>
          </cell>
        </row>
        <row r="12808">
          <cell r="S12808">
            <v>270725.68</v>
          </cell>
        </row>
        <row r="12809">
          <cell r="S12809">
            <v>356384.5</v>
          </cell>
        </row>
        <row r="12810">
          <cell r="S12810">
            <v>254075.57</v>
          </cell>
        </row>
        <row r="12811">
          <cell r="S12811">
            <v>31185</v>
          </cell>
        </row>
        <row r="12812">
          <cell r="S12812">
            <v>420000</v>
          </cell>
        </row>
        <row r="12813">
          <cell r="S12813">
            <v>978000</v>
          </cell>
        </row>
        <row r="12814">
          <cell r="S12814">
            <v>951800.97</v>
          </cell>
        </row>
        <row r="12815">
          <cell r="S12815">
            <v>1306516.46</v>
          </cell>
        </row>
        <row r="12816">
          <cell r="S12816">
            <v>1752986.97</v>
          </cell>
        </row>
        <row r="12817">
          <cell r="S12817">
            <v>32087.49</v>
          </cell>
        </row>
        <row r="12818">
          <cell r="S12818">
            <v>1122000</v>
          </cell>
        </row>
        <row r="12819">
          <cell r="S12819">
            <v>90091</v>
          </cell>
        </row>
        <row r="12820">
          <cell r="S12820">
            <v>359572</v>
          </cell>
        </row>
        <row r="12821">
          <cell r="S12821">
            <v>521986.68</v>
          </cell>
        </row>
        <row r="12822">
          <cell r="S12822">
            <v>216959.72</v>
          </cell>
        </row>
        <row r="12823">
          <cell r="S12823">
            <v>747942.98</v>
          </cell>
        </row>
        <row r="12824">
          <cell r="S12824">
            <v>226916.8</v>
          </cell>
        </row>
        <row r="12825">
          <cell r="S12825">
            <v>1044000</v>
          </cell>
        </row>
        <row r="12826">
          <cell r="S12826">
            <v>643304.39</v>
          </cell>
        </row>
        <row r="12827">
          <cell r="S12827">
            <v>320000</v>
          </cell>
        </row>
        <row r="12828">
          <cell r="S12828">
            <v>756000</v>
          </cell>
        </row>
        <row r="12829">
          <cell r="S12829">
            <v>12357</v>
          </cell>
        </row>
        <row r="12830">
          <cell r="S12830">
            <v>416901.13</v>
          </cell>
        </row>
        <row r="12831">
          <cell r="S12831">
            <v>253192.5</v>
          </cell>
        </row>
        <row r="12832">
          <cell r="S12832">
            <v>1506000</v>
          </cell>
        </row>
        <row r="12833">
          <cell r="S12833">
            <v>425418.07</v>
          </cell>
        </row>
        <row r="12834">
          <cell r="S12834">
            <v>264995.31</v>
          </cell>
        </row>
        <row r="12835">
          <cell r="S12835">
            <v>86003.21</v>
          </cell>
        </row>
        <row r="12836">
          <cell r="S12836">
            <v>2592000</v>
          </cell>
        </row>
        <row r="12837">
          <cell r="S12837">
            <v>640092.1</v>
          </cell>
        </row>
        <row r="12838">
          <cell r="S12838">
            <v>1477654.01</v>
          </cell>
        </row>
        <row r="12839">
          <cell r="S12839">
            <v>151413.22</v>
          </cell>
        </row>
        <row r="12840">
          <cell r="S12840">
            <v>607401.48</v>
          </cell>
        </row>
        <row r="12841">
          <cell r="S12841">
            <v>600000</v>
          </cell>
        </row>
        <row r="12842">
          <cell r="S12842">
            <v>1079209.8799999999</v>
          </cell>
        </row>
        <row r="12843">
          <cell r="S12843">
            <v>807354</v>
          </cell>
        </row>
        <row r="12844">
          <cell r="S12844">
            <v>98357.73</v>
          </cell>
        </row>
        <row r="12845">
          <cell r="S12845">
            <v>757456</v>
          </cell>
        </row>
        <row r="12846">
          <cell r="S12846">
            <v>665846.28</v>
          </cell>
        </row>
        <row r="12847">
          <cell r="S12847">
            <v>24191</v>
          </cell>
        </row>
        <row r="12848">
          <cell r="S12848">
            <v>57757.8</v>
          </cell>
        </row>
        <row r="12849">
          <cell r="S12849">
            <v>78119</v>
          </cell>
        </row>
        <row r="12850">
          <cell r="S12850">
            <v>122944.3</v>
          </cell>
        </row>
        <row r="12851">
          <cell r="S12851">
            <v>279593</v>
          </cell>
        </row>
        <row r="12852">
          <cell r="S12852">
            <v>1740000</v>
          </cell>
        </row>
        <row r="12853">
          <cell r="S12853">
            <v>1602000</v>
          </cell>
        </row>
        <row r="12854">
          <cell r="S12854">
            <v>289149.43</v>
          </cell>
        </row>
        <row r="12855">
          <cell r="S12855">
            <v>312465.40000000002</v>
          </cell>
        </row>
        <row r="12856">
          <cell r="S12856">
            <v>205217.87</v>
          </cell>
        </row>
        <row r="12857">
          <cell r="S12857">
            <v>2549856.6</v>
          </cell>
        </row>
        <row r="12858">
          <cell r="S12858">
            <v>1260000</v>
          </cell>
        </row>
        <row r="12859">
          <cell r="S12859">
            <v>1344000</v>
          </cell>
        </row>
        <row r="12860">
          <cell r="S12860">
            <v>1902000</v>
          </cell>
        </row>
        <row r="12861">
          <cell r="S12861">
            <v>635700</v>
          </cell>
        </row>
        <row r="12862">
          <cell r="S12862">
            <v>308721.59999999998</v>
          </cell>
        </row>
        <row r="12863">
          <cell r="S12863">
            <v>621603.93999999994</v>
          </cell>
        </row>
        <row r="12864">
          <cell r="S12864">
            <v>400000.55</v>
          </cell>
        </row>
        <row r="12865">
          <cell r="S12865">
            <v>1774358.9</v>
          </cell>
        </row>
        <row r="12866">
          <cell r="S12866">
            <v>1200000</v>
          </cell>
        </row>
        <row r="12867">
          <cell r="S12867">
            <v>786532.49</v>
          </cell>
        </row>
        <row r="12868">
          <cell r="S12868">
            <v>777377.33</v>
          </cell>
        </row>
        <row r="12869">
          <cell r="S12869">
            <v>882140.71</v>
          </cell>
        </row>
        <row r="12870">
          <cell r="S12870">
            <v>39988.04</v>
          </cell>
        </row>
        <row r="12871">
          <cell r="S12871">
            <v>1008796.43</v>
          </cell>
        </row>
        <row r="12872">
          <cell r="S12872">
            <v>4056324.32</v>
          </cell>
        </row>
        <row r="12873">
          <cell r="S12873">
            <v>1242000</v>
          </cell>
        </row>
        <row r="12874">
          <cell r="S12874">
            <v>1338610.5</v>
          </cell>
        </row>
        <row r="12875">
          <cell r="S12875">
            <v>590000</v>
          </cell>
        </row>
        <row r="12876">
          <cell r="S12876">
            <v>1517799.75</v>
          </cell>
        </row>
        <row r="12877">
          <cell r="S12877">
            <v>476000</v>
          </cell>
        </row>
        <row r="12878">
          <cell r="S12878">
            <v>642000</v>
          </cell>
        </row>
        <row r="12879">
          <cell r="S12879">
            <v>1290000</v>
          </cell>
        </row>
        <row r="12880">
          <cell r="S12880">
            <v>792000</v>
          </cell>
        </row>
        <row r="12881">
          <cell r="S12881">
            <v>2226000</v>
          </cell>
        </row>
        <row r="12882">
          <cell r="S12882">
            <v>1496654.17</v>
          </cell>
        </row>
        <row r="12883">
          <cell r="S12883">
            <v>2334000</v>
          </cell>
        </row>
        <row r="12884">
          <cell r="S12884">
            <v>306622.08000000002</v>
          </cell>
        </row>
        <row r="12885">
          <cell r="S12885">
            <v>2186991.04</v>
          </cell>
        </row>
        <row r="12886">
          <cell r="S12886">
            <v>582000</v>
          </cell>
        </row>
        <row r="12887">
          <cell r="S12887">
            <v>633173.48</v>
          </cell>
        </row>
        <row r="12888">
          <cell r="S12888">
            <v>439519</v>
          </cell>
        </row>
        <row r="12889">
          <cell r="S12889">
            <v>877500</v>
          </cell>
        </row>
        <row r="12890">
          <cell r="S12890">
            <v>410556</v>
          </cell>
        </row>
        <row r="12891">
          <cell r="S12891">
            <v>979056</v>
          </cell>
        </row>
        <row r="12892">
          <cell r="S12892">
            <v>2467500</v>
          </cell>
        </row>
        <row r="12893">
          <cell r="S12893">
            <v>1584872</v>
          </cell>
        </row>
        <row r="12894">
          <cell r="S12894">
            <v>1414496</v>
          </cell>
        </row>
        <row r="12895">
          <cell r="S12895">
            <v>960792</v>
          </cell>
        </row>
        <row r="12896">
          <cell r="S12896">
            <v>808807</v>
          </cell>
        </row>
        <row r="12897">
          <cell r="S12897">
            <v>37343</v>
          </cell>
        </row>
        <row r="12898">
          <cell r="S12898">
            <v>1845000</v>
          </cell>
        </row>
        <row r="12899">
          <cell r="S12899">
            <v>293989</v>
          </cell>
        </row>
        <row r="12900">
          <cell r="S12900">
            <v>695418</v>
          </cell>
        </row>
        <row r="12901">
          <cell r="S12901">
            <v>2317421.09</v>
          </cell>
        </row>
        <row r="12902">
          <cell r="S12902">
            <v>3142500</v>
          </cell>
        </row>
        <row r="12903">
          <cell r="S12903">
            <v>326190</v>
          </cell>
        </row>
        <row r="12904">
          <cell r="S12904">
            <v>1292228</v>
          </cell>
        </row>
        <row r="12905">
          <cell r="S12905">
            <v>29662</v>
          </cell>
        </row>
        <row r="12906">
          <cell r="S12906">
            <v>729801</v>
          </cell>
        </row>
        <row r="12907">
          <cell r="S12907">
            <v>288131</v>
          </cell>
        </row>
        <row r="12908">
          <cell r="S12908">
            <v>970720</v>
          </cell>
        </row>
        <row r="12909">
          <cell r="S12909">
            <v>822248</v>
          </cell>
        </row>
        <row r="12910">
          <cell r="S12910">
            <v>656107.1</v>
          </cell>
        </row>
        <row r="12911">
          <cell r="S12911">
            <v>358539.26</v>
          </cell>
        </row>
        <row r="12912">
          <cell r="S12912">
            <v>2242735.9900000002</v>
          </cell>
        </row>
        <row r="12913">
          <cell r="S12913">
            <v>383308.5</v>
          </cell>
        </row>
        <row r="12914">
          <cell r="S12914">
            <v>1171099.8600000001</v>
          </cell>
        </row>
        <row r="12915">
          <cell r="S12915">
            <v>197497.02</v>
          </cell>
        </row>
        <row r="12916">
          <cell r="S12916">
            <v>1200000</v>
          </cell>
        </row>
        <row r="12917">
          <cell r="S12917">
            <v>151565.26999999999</v>
          </cell>
        </row>
        <row r="12918">
          <cell r="S12918">
            <v>437026.24</v>
          </cell>
        </row>
        <row r="12919">
          <cell r="S12919">
            <v>1231762.9099999999</v>
          </cell>
        </row>
        <row r="12920">
          <cell r="S12920">
            <v>500188</v>
          </cell>
        </row>
        <row r="12921">
          <cell r="S12921">
            <v>236006.43</v>
          </cell>
        </row>
        <row r="12922">
          <cell r="S12922">
            <v>883783.77</v>
          </cell>
        </row>
        <row r="12923">
          <cell r="S12923">
            <v>1096576</v>
          </cell>
        </row>
        <row r="12924">
          <cell r="S12924">
            <v>383823</v>
          </cell>
        </row>
        <row r="12925">
          <cell r="S12925">
            <v>2058070.81</v>
          </cell>
        </row>
        <row r="12926">
          <cell r="S12926">
            <v>113252.17</v>
          </cell>
        </row>
        <row r="12927">
          <cell r="S12927">
            <v>385669.49</v>
          </cell>
        </row>
        <row r="12928">
          <cell r="S12928">
            <v>-1483.42</v>
          </cell>
        </row>
        <row r="12929">
          <cell r="S12929">
            <v>223929.99</v>
          </cell>
        </row>
        <row r="12930">
          <cell r="S12930">
            <v>1344008.31</v>
          </cell>
        </row>
        <row r="12931">
          <cell r="S12931">
            <v>404307.16</v>
          </cell>
        </row>
        <row r="12932">
          <cell r="S12932">
            <v>2646000</v>
          </cell>
        </row>
        <row r="12933">
          <cell r="S12933">
            <v>417188</v>
          </cell>
        </row>
        <row r="12934">
          <cell r="S12934">
            <v>227179</v>
          </cell>
        </row>
        <row r="12935">
          <cell r="S12935">
            <v>1351232.95</v>
          </cell>
        </row>
        <row r="12936">
          <cell r="S12936">
            <v>326267.86</v>
          </cell>
        </row>
        <row r="12937">
          <cell r="S12937">
            <v>417017.47</v>
          </cell>
        </row>
        <row r="12938">
          <cell r="S12938">
            <v>999130</v>
          </cell>
        </row>
        <row r="12939">
          <cell r="S12939">
            <v>465000</v>
          </cell>
        </row>
        <row r="12940">
          <cell r="S12940">
            <v>222933.78</v>
          </cell>
        </row>
        <row r="12941">
          <cell r="S12941">
            <v>1638819.12</v>
          </cell>
        </row>
        <row r="12942">
          <cell r="S12942">
            <v>176466.86</v>
          </cell>
        </row>
        <row r="12943">
          <cell r="S12943">
            <v>138171.07</v>
          </cell>
        </row>
        <row r="12944">
          <cell r="S12944">
            <v>483719.31</v>
          </cell>
        </row>
        <row r="12945">
          <cell r="S12945">
            <v>23839.200000000001</v>
          </cell>
        </row>
        <row r="12946">
          <cell r="S12946">
            <v>229919</v>
          </cell>
        </row>
        <row r="12947">
          <cell r="S12947">
            <v>250794.28</v>
          </cell>
        </row>
        <row r="12948">
          <cell r="S12948">
            <v>444444</v>
          </cell>
        </row>
        <row r="12949">
          <cell r="S12949">
            <v>267212</v>
          </cell>
        </row>
        <row r="12950">
          <cell r="S12950">
            <v>1417642.31</v>
          </cell>
        </row>
        <row r="12951">
          <cell r="S12951">
            <v>443920.35</v>
          </cell>
        </row>
        <row r="12952">
          <cell r="S12952">
            <v>841705</v>
          </cell>
        </row>
        <row r="12953">
          <cell r="S12953">
            <v>155769</v>
          </cell>
        </row>
        <row r="12954">
          <cell r="S12954">
            <v>671479.8</v>
          </cell>
        </row>
        <row r="12955">
          <cell r="S12955">
            <v>3324000</v>
          </cell>
        </row>
        <row r="12956">
          <cell r="S12956">
            <v>141649</v>
          </cell>
        </row>
        <row r="12957">
          <cell r="S12957">
            <v>455999.08</v>
          </cell>
        </row>
        <row r="12958">
          <cell r="S12958">
            <v>449009</v>
          </cell>
        </row>
        <row r="12959">
          <cell r="S12959">
            <v>194029.46</v>
          </cell>
        </row>
        <row r="12960">
          <cell r="S12960">
            <v>2223293.65</v>
          </cell>
        </row>
        <row r="12961">
          <cell r="S12961">
            <v>194283.04</v>
          </cell>
        </row>
        <row r="12962">
          <cell r="S12962">
            <v>170000</v>
          </cell>
        </row>
        <row r="12963">
          <cell r="S12963">
            <v>602499.74</v>
          </cell>
        </row>
        <row r="12964">
          <cell r="S12964">
            <v>1405017.28</v>
          </cell>
        </row>
        <row r="12965">
          <cell r="S12965">
            <v>1251936.33</v>
          </cell>
        </row>
        <row r="12966">
          <cell r="S12966">
            <v>207208.95</v>
          </cell>
        </row>
        <row r="12967">
          <cell r="S12967">
            <v>2537671.65</v>
          </cell>
        </row>
        <row r="12968">
          <cell r="S12968">
            <v>430722.13</v>
          </cell>
        </row>
        <row r="12969">
          <cell r="S12969">
            <v>277870</v>
          </cell>
        </row>
        <row r="12970">
          <cell r="S12970">
            <v>2191028.06</v>
          </cell>
        </row>
        <row r="12971">
          <cell r="S12971">
            <v>698372.48</v>
          </cell>
        </row>
        <row r="12972">
          <cell r="S12972">
            <v>283227.21000000002</v>
          </cell>
        </row>
        <row r="12973">
          <cell r="S12973">
            <v>946784</v>
          </cell>
        </row>
        <row r="12974">
          <cell r="S12974">
            <v>691862.83</v>
          </cell>
        </row>
        <row r="12975">
          <cell r="S12975">
            <v>837741.35</v>
          </cell>
        </row>
        <row r="12976">
          <cell r="S12976">
            <v>1355977.23</v>
          </cell>
        </row>
        <row r="12977">
          <cell r="S12977">
            <v>337727</v>
          </cell>
        </row>
        <row r="12978">
          <cell r="S12978">
            <v>1998000</v>
          </cell>
        </row>
        <row r="12979">
          <cell r="S12979">
            <v>490514</v>
          </cell>
        </row>
        <row r="12980">
          <cell r="S12980">
            <v>191999.84</v>
          </cell>
        </row>
        <row r="12981">
          <cell r="S12981">
            <v>2730292.33</v>
          </cell>
        </row>
        <row r="12982">
          <cell r="S12982">
            <v>3564412.56</v>
          </cell>
        </row>
        <row r="12983">
          <cell r="S12983">
            <v>1698298.08</v>
          </cell>
        </row>
        <row r="12984">
          <cell r="S12984">
            <v>538811.01</v>
          </cell>
        </row>
        <row r="12985">
          <cell r="S12985">
            <v>2170000</v>
          </cell>
        </row>
        <row r="12986">
          <cell r="S12986">
            <v>568275.47</v>
          </cell>
        </row>
        <row r="12987">
          <cell r="S12987">
            <v>415124</v>
          </cell>
        </row>
        <row r="12988">
          <cell r="S12988">
            <v>900000</v>
          </cell>
        </row>
        <row r="12989">
          <cell r="S12989">
            <v>855530</v>
          </cell>
        </row>
        <row r="12990">
          <cell r="S12990">
            <v>580640</v>
          </cell>
        </row>
        <row r="12991">
          <cell r="S12991">
            <v>398836</v>
          </cell>
        </row>
        <row r="12992">
          <cell r="S12992">
            <v>600000</v>
          </cell>
        </row>
        <row r="12993">
          <cell r="S12993">
            <v>1000958.53</v>
          </cell>
        </row>
        <row r="12994">
          <cell r="S12994">
            <v>1849116.8</v>
          </cell>
        </row>
        <row r="12995">
          <cell r="S12995">
            <v>459415.23</v>
          </cell>
        </row>
        <row r="12996">
          <cell r="S12996">
            <v>1311088.97</v>
          </cell>
        </row>
        <row r="12997">
          <cell r="S12997">
            <v>202094</v>
          </cell>
        </row>
        <row r="12998">
          <cell r="S12998">
            <v>265048</v>
          </cell>
        </row>
        <row r="12999">
          <cell r="S12999">
            <v>1469676.04</v>
          </cell>
        </row>
        <row r="13000">
          <cell r="S13000">
            <v>1061886.96</v>
          </cell>
        </row>
        <row r="13001">
          <cell r="S13001">
            <v>1440453.56</v>
          </cell>
        </row>
        <row r="13002">
          <cell r="S13002">
            <v>129000</v>
          </cell>
        </row>
        <row r="13003">
          <cell r="S13003">
            <v>32</v>
          </cell>
        </row>
        <row r="13004">
          <cell r="S13004">
            <v>857922.01</v>
          </cell>
        </row>
        <row r="13005">
          <cell r="S13005">
            <v>1587919.52</v>
          </cell>
        </row>
        <row r="13006">
          <cell r="S13006">
            <v>70199</v>
          </cell>
        </row>
        <row r="13007">
          <cell r="S13007">
            <v>1260000</v>
          </cell>
        </row>
        <row r="13008">
          <cell r="S13008">
            <v>300513.06</v>
          </cell>
        </row>
        <row r="13009">
          <cell r="S13009">
            <v>219274.05</v>
          </cell>
        </row>
        <row r="13010">
          <cell r="S13010">
            <v>367025.58</v>
          </cell>
        </row>
        <row r="13011">
          <cell r="S13011">
            <v>775382</v>
          </cell>
        </row>
        <row r="13012">
          <cell r="S13012">
            <v>45659.92</v>
          </cell>
        </row>
        <row r="13013">
          <cell r="S13013">
            <v>380208.11</v>
          </cell>
        </row>
        <row r="13014">
          <cell r="S13014">
            <v>399743.53</v>
          </cell>
        </row>
        <row r="13015">
          <cell r="S13015">
            <v>2664000</v>
          </cell>
        </row>
        <row r="13016">
          <cell r="S13016">
            <v>3960000</v>
          </cell>
        </row>
        <row r="13017">
          <cell r="S13017">
            <v>1959445.86</v>
          </cell>
        </row>
        <row r="13018">
          <cell r="S13018">
            <v>1310000</v>
          </cell>
        </row>
        <row r="13019">
          <cell r="S13019">
            <v>287887.5</v>
          </cell>
        </row>
        <row r="13020">
          <cell r="S13020">
            <v>1044648.96</v>
          </cell>
        </row>
        <row r="13021">
          <cell r="S13021">
            <v>2862999.44</v>
          </cell>
        </row>
        <row r="13022">
          <cell r="S13022">
            <v>82897.23</v>
          </cell>
        </row>
        <row r="13023">
          <cell r="S13023">
            <v>756320.06</v>
          </cell>
        </row>
        <row r="13024">
          <cell r="S13024">
            <v>2100000</v>
          </cell>
        </row>
        <row r="13025">
          <cell r="S13025">
            <v>1048323.26</v>
          </cell>
        </row>
        <row r="13026">
          <cell r="S13026">
            <v>2922243.32</v>
          </cell>
        </row>
        <row r="13027">
          <cell r="S13027">
            <v>2640000</v>
          </cell>
        </row>
        <row r="13028">
          <cell r="S13028">
            <v>2246312</v>
          </cell>
        </row>
        <row r="13029">
          <cell r="S13029">
            <v>1737151.43</v>
          </cell>
        </row>
        <row r="13030">
          <cell r="S13030">
            <v>2022000</v>
          </cell>
        </row>
        <row r="13031">
          <cell r="S13031">
            <v>3682062.84</v>
          </cell>
        </row>
        <row r="13032">
          <cell r="S13032">
            <v>8881422.0199999996</v>
          </cell>
        </row>
        <row r="13033">
          <cell r="S13033">
            <v>2304000</v>
          </cell>
        </row>
        <row r="13034">
          <cell r="S13034">
            <v>3336000</v>
          </cell>
        </row>
        <row r="13035">
          <cell r="S13035">
            <v>2658000</v>
          </cell>
        </row>
        <row r="13036">
          <cell r="S13036">
            <v>1054272.0900000001</v>
          </cell>
        </row>
        <row r="13037">
          <cell r="S13037">
            <v>1752986</v>
          </cell>
        </row>
        <row r="13038">
          <cell r="S13038">
            <v>1482000</v>
          </cell>
        </row>
        <row r="13039">
          <cell r="S13039">
            <v>1372912.97</v>
          </cell>
        </row>
        <row r="13040">
          <cell r="S13040">
            <v>2234146.84</v>
          </cell>
        </row>
        <row r="13041">
          <cell r="S13041">
            <v>2664008.08</v>
          </cell>
        </row>
        <row r="13042">
          <cell r="S13042">
            <v>17621.72</v>
          </cell>
        </row>
        <row r="13043">
          <cell r="S13043">
            <v>1493066.29</v>
          </cell>
        </row>
        <row r="13044">
          <cell r="S13044">
            <v>2520000</v>
          </cell>
        </row>
        <row r="13045">
          <cell r="S13045">
            <v>2178000</v>
          </cell>
        </row>
        <row r="13046">
          <cell r="S13046">
            <v>344678</v>
          </cell>
        </row>
        <row r="13047">
          <cell r="S13047">
            <v>3060000</v>
          </cell>
        </row>
        <row r="13048">
          <cell r="S13048">
            <v>647075.53</v>
          </cell>
        </row>
        <row r="13049">
          <cell r="S13049">
            <v>1086000</v>
          </cell>
        </row>
        <row r="13050">
          <cell r="S13050">
            <v>1144377.51</v>
          </cell>
        </row>
        <row r="13051">
          <cell r="S13051">
            <v>1830000</v>
          </cell>
        </row>
        <row r="13052">
          <cell r="S13052">
            <v>1857233.79</v>
          </cell>
        </row>
        <row r="13053">
          <cell r="S13053">
            <v>2778000</v>
          </cell>
        </row>
        <row r="13054">
          <cell r="S13054">
            <v>2466000</v>
          </cell>
        </row>
        <row r="13055">
          <cell r="S13055">
            <v>1082002.8999999999</v>
          </cell>
        </row>
        <row r="13056">
          <cell r="S13056">
            <v>454164.91</v>
          </cell>
        </row>
        <row r="13057">
          <cell r="S13057">
            <v>1909745.36</v>
          </cell>
        </row>
        <row r="13058">
          <cell r="S13058">
            <v>1832507.48</v>
          </cell>
        </row>
        <row r="13059">
          <cell r="S13059">
            <v>3324000</v>
          </cell>
        </row>
        <row r="13060">
          <cell r="S13060">
            <v>106999.91</v>
          </cell>
        </row>
        <row r="13061">
          <cell r="S13061">
            <v>1679932.67</v>
          </cell>
        </row>
        <row r="13062">
          <cell r="S13062">
            <v>1169375</v>
          </cell>
        </row>
        <row r="13063">
          <cell r="S13063">
            <v>1048292.88</v>
          </cell>
        </row>
        <row r="13064">
          <cell r="S13064">
            <v>499974.1</v>
          </cell>
        </row>
        <row r="13065">
          <cell r="S13065">
            <v>3654000</v>
          </cell>
        </row>
        <row r="13066">
          <cell r="S13066">
            <v>1361255.85</v>
          </cell>
        </row>
        <row r="13067">
          <cell r="S13067">
            <v>1295000</v>
          </cell>
        </row>
        <row r="13068">
          <cell r="S13068">
            <v>775984.1</v>
          </cell>
        </row>
        <row r="13069">
          <cell r="S13069">
            <v>2034903.64</v>
          </cell>
        </row>
        <row r="13070">
          <cell r="S13070">
            <v>45000.22</v>
          </cell>
        </row>
        <row r="13071">
          <cell r="S13071">
            <v>1185860.73</v>
          </cell>
        </row>
        <row r="13072">
          <cell r="S13072">
            <v>938126.96</v>
          </cell>
        </row>
        <row r="13073">
          <cell r="S13073">
            <v>568535</v>
          </cell>
        </row>
        <row r="13074">
          <cell r="S13074">
            <v>1356000</v>
          </cell>
        </row>
        <row r="13075">
          <cell r="S13075">
            <v>1389755.22</v>
          </cell>
        </row>
        <row r="13076">
          <cell r="S13076">
            <v>3336000</v>
          </cell>
        </row>
        <row r="13077">
          <cell r="S13077">
            <v>14</v>
          </cell>
        </row>
        <row r="13078">
          <cell r="S13078">
            <v>3594000</v>
          </cell>
        </row>
        <row r="13079">
          <cell r="S13079">
            <v>713044.79</v>
          </cell>
        </row>
        <row r="13080">
          <cell r="S13080">
            <v>689758.63</v>
          </cell>
        </row>
        <row r="13081">
          <cell r="S13081">
            <v>86559.08</v>
          </cell>
        </row>
        <row r="13082">
          <cell r="S13082">
            <v>677558.34</v>
          </cell>
        </row>
        <row r="13083">
          <cell r="S13083">
            <v>2261276.29</v>
          </cell>
        </row>
        <row r="13084">
          <cell r="S13084">
            <v>893000</v>
          </cell>
        </row>
        <row r="13085">
          <cell r="S13085">
            <v>847855.21</v>
          </cell>
        </row>
        <row r="13086">
          <cell r="S13086">
            <v>2231050.67</v>
          </cell>
        </row>
        <row r="13087">
          <cell r="S13087">
            <v>42781.31</v>
          </cell>
        </row>
        <row r="13088">
          <cell r="S13088">
            <v>2814000</v>
          </cell>
        </row>
        <row r="13089">
          <cell r="S13089">
            <v>2964413.23</v>
          </cell>
        </row>
        <row r="13090">
          <cell r="S13090">
            <v>1399999.93</v>
          </cell>
        </row>
        <row r="13091">
          <cell r="S13091">
            <v>2430000</v>
          </cell>
        </row>
        <row r="13092">
          <cell r="S13092">
            <v>1758098.28</v>
          </cell>
        </row>
        <row r="13093">
          <cell r="S13093">
            <v>1002000</v>
          </cell>
        </row>
        <row r="13094">
          <cell r="S13094">
            <v>960000</v>
          </cell>
        </row>
        <row r="13095">
          <cell r="S13095">
            <v>91</v>
          </cell>
        </row>
        <row r="13096">
          <cell r="S13096">
            <v>515000</v>
          </cell>
        </row>
        <row r="13097">
          <cell r="S13097">
            <v>1126960.48</v>
          </cell>
        </row>
        <row r="13098">
          <cell r="S13098">
            <v>1390899.55</v>
          </cell>
        </row>
        <row r="13099">
          <cell r="S13099">
            <v>1800007.12</v>
          </cell>
          <cell r="BB13099" t="str">
            <v>Gul</v>
          </cell>
        </row>
        <row r="13100">
          <cell r="S13100">
            <v>1350000</v>
          </cell>
          <cell r="BB13100" t="str">
            <v>Rød</v>
          </cell>
        </row>
        <row r="13101">
          <cell r="S13101">
            <v>700495.18</v>
          </cell>
        </row>
        <row r="13102">
          <cell r="S13102">
            <v>1968000</v>
          </cell>
        </row>
        <row r="13103">
          <cell r="S13103">
            <v>350611.01</v>
          </cell>
        </row>
        <row r="13104">
          <cell r="S13104">
            <v>3774000</v>
          </cell>
        </row>
        <row r="13105">
          <cell r="S13105">
            <v>2784000</v>
          </cell>
        </row>
        <row r="13106">
          <cell r="S13106">
            <v>1048546.84</v>
          </cell>
        </row>
        <row r="13107">
          <cell r="S13107">
            <v>2179062.5099999998</v>
          </cell>
        </row>
        <row r="13108">
          <cell r="S13108">
            <v>2499999.9500000002</v>
          </cell>
        </row>
        <row r="13109">
          <cell r="S13109">
            <v>304836.65999999997</v>
          </cell>
        </row>
        <row r="13110">
          <cell r="S13110">
            <v>1894617.61</v>
          </cell>
        </row>
        <row r="13111">
          <cell r="S13111">
            <v>2745667.92</v>
          </cell>
        </row>
        <row r="13112">
          <cell r="S13112">
            <v>-1.8</v>
          </cell>
        </row>
        <row r="13113">
          <cell r="S13113">
            <v>1938000</v>
          </cell>
        </row>
        <row r="13114">
          <cell r="S13114">
            <v>2163625.4900000002</v>
          </cell>
        </row>
        <row r="13115">
          <cell r="S13115">
            <v>599899.6</v>
          </cell>
        </row>
        <row r="13116">
          <cell r="S13116">
            <v>2664000</v>
          </cell>
        </row>
        <row r="13117">
          <cell r="S13117">
            <v>344410.28</v>
          </cell>
        </row>
        <row r="13118">
          <cell r="S13118">
            <v>927424.99</v>
          </cell>
        </row>
        <row r="13119">
          <cell r="S13119">
            <v>800000</v>
          </cell>
        </row>
        <row r="13120">
          <cell r="S13120">
            <v>785975.81</v>
          </cell>
        </row>
        <row r="13121">
          <cell r="S13121">
            <v>1164588.75</v>
          </cell>
        </row>
        <row r="13122">
          <cell r="S13122">
            <v>2631836.59</v>
          </cell>
        </row>
        <row r="13123">
          <cell r="S13123">
            <v>3492000</v>
          </cell>
        </row>
        <row r="13124">
          <cell r="S13124">
            <v>347813.49</v>
          </cell>
        </row>
        <row r="13125">
          <cell r="S13125">
            <v>1746000</v>
          </cell>
        </row>
        <row r="13126">
          <cell r="S13126">
            <v>2994000</v>
          </cell>
        </row>
        <row r="13127">
          <cell r="S13127">
            <v>1150000</v>
          </cell>
        </row>
        <row r="13128">
          <cell r="S13128">
            <v>1514588.56</v>
          </cell>
        </row>
        <row r="13129">
          <cell r="S13129">
            <v>1900000</v>
          </cell>
        </row>
        <row r="13130">
          <cell r="S13130">
            <v>118961.01</v>
          </cell>
        </row>
        <row r="13131">
          <cell r="S13131">
            <v>2274000</v>
          </cell>
        </row>
        <row r="13132">
          <cell r="S13132">
            <v>2990000</v>
          </cell>
        </row>
        <row r="13133">
          <cell r="S13133">
            <v>900000</v>
          </cell>
        </row>
        <row r="13134">
          <cell r="S13134">
            <v>1515516.58</v>
          </cell>
        </row>
        <row r="13135">
          <cell r="S13135">
            <v>6200000</v>
          </cell>
        </row>
        <row r="13136">
          <cell r="S13136">
            <v>1488942</v>
          </cell>
        </row>
        <row r="13137">
          <cell r="S13137">
            <v>706773</v>
          </cell>
        </row>
        <row r="13138">
          <cell r="S13138">
            <v>713744</v>
          </cell>
        </row>
        <row r="13139">
          <cell r="S13139">
            <v>869035</v>
          </cell>
        </row>
        <row r="13140">
          <cell r="S13140">
            <v>397503.03</v>
          </cell>
        </row>
        <row r="13141">
          <cell r="S13141">
            <v>375000</v>
          </cell>
        </row>
        <row r="13142">
          <cell r="S13142">
            <v>735200.29</v>
          </cell>
        </row>
        <row r="13143">
          <cell r="S13143">
            <v>471266</v>
          </cell>
        </row>
        <row r="13144">
          <cell r="S13144">
            <v>1149474</v>
          </cell>
        </row>
        <row r="13145">
          <cell r="S13145">
            <v>276974</v>
          </cell>
        </row>
        <row r="13146">
          <cell r="S13146">
            <v>1157615</v>
          </cell>
        </row>
        <row r="13147">
          <cell r="S13147">
            <v>742767</v>
          </cell>
        </row>
        <row r="13148">
          <cell r="S13148">
            <v>1035402</v>
          </cell>
        </row>
        <row r="13149">
          <cell r="S13149">
            <v>1073481</v>
          </cell>
        </row>
        <row r="13150">
          <cell r="S13150">
            <v>1392154</v>
          </cell>
        </row>
        <row r="13151">
          <cell r="S13151">
            <v>390774</v>
          </cell>
        </row>
        <row r="13152">
          <cell r="S13152">
            <v>1323460</v>
          </cell>
        </row>
        <row r="13153">
          <cell r="S13153">
            <v>1477566</v>
          </cell>
        </row>
        <row r="13154">
          <cell r="S13154">
            <v>876221</v>
          </cell>
        </row>
        <row r="13155">
          <cell r="S13155">
            <v>750889</v>
          </cell>
        </row>
        <row r="13156">
          <cell r="S13156">
            <v>450078.14</v>
          </cell>
        </row>
        <row r="13157">
          <cell r="S13157">
            <v>923534.88</v>
          </cell>
        </row>
        <row r="13158">
          <cell r="S13158">
            <v>197848</v>
          </cell>
        </row>
        <row r="13159">
          <cell r="S13159">
            <v>1547798</v>
          </cell>
        </row>
        <row r="13160">
          <cell r="S13160">
            <v>541138</v>
          </cell>
        </row>
        <row r="13161">
          <cell r="S13161">
            <v>755837</v>
          </cell>
        </row>
        <row r="13162">
          <cell r="S13162">
            <v>2757027</v>
          </cell>
        </row>
        <row r="13163">
          <cell r="S13163">
            <v>330506</v>
          </cell>
        </row>
        <row r="13164">
          <cell r="S13164">
            <v>1542290</v>
          </cell>
        </row>
        <row r="13165">
          <cell r="S13165">
            <v>802162</v>
          </cell>
        </row>
        <row r="13166">
          <cell r="S13166">
            <v>2266850</v>
          </cell>
        </row>
        <row r="13167">
          <cell r="S13167">
            <v>1643720</v>
          </cell>
        </row>
        <row r="13168">
          <cell r="S13168">
            <v>1883833</v>
          </cell>
        </row>
        <row r="13169">
          <cell r="S13169">
            <v>1737188</v>
          </cell>
        </row>
        <row r="13170">
          <cell r="S13170">
            <v>366960</v>
          </cell>
        </row>
        <row r="13171">
          <cell r="S13171">
            <v>741787</v>
          </cell>
        </row>
        <row r="13172">
          <cell r="S13172">
            <v>970929.53</v>
          </cell>
        </row>
        <row r="13173">
          <cell r="S13173">
            <v>2500000</v>
          </cell>
        </row>
        <row r="13174">
          <cell r="S13174">
            <v>1266786</v>
          </cell>
        </row>
        <row r="13175">
          <cell r="S13175">
            <v>2098066</v>
          </cell>
        </row>
        <row r="13176">
          <cell r="S13176">
            <v>1350406</v>
          </cell>
        </row>
        <row r="13177">
          <cell r="S13177">
            <v>1142512</v>
          </cell>
        </row>
        <row r="13178">
          <cell r="S13178">
            <v>593840</v>
          </cell>
        </row>
        <row r="13179">
          <cell r="S13179">
            <v>522912</v>
          </cell>
        </row>
        <row r="13180">
          <cell r="S13180">
            <v>1084012</v>
          </cell>
        </row>
        <row r="13181">
          <cell r="S13181">
            <v>1289179</v>
          </cell>
        </row>
        <row r="13182">
          <cell r="S13182">
            <v>360108.15</v>
          </cell>
        </row>
        <row r="13183">
          <cell r="S13183">
            <v>1831560</v>
          </cell>
        </row>
        <row r="13184">
          <cell r="S13184">
            <v>1718596</v>
          </cell>
        </row>
        <row r="13185">
          <cell r="S13185">
            <v>1475870</v>
          </cell>
        </row>
        <row r="13186">
          <cell r="S13186">
            <v>402954</v>
          </cell>
        </row>
        <row r="13187">
          <cell r="S13187">
            <v>1170412</v>
          </cell>
        </row>
        <row r="13188">
          <cell r="S13188">
            <v>603010.11</v>
          </cell>
        </row>
        <row r="13189">
          <cell r="S13189">
            <v>1581945</v>
          </cell>
        </row>
        <row r="13190">
          <cell r="S13190">
            <v>2056919</v>
          </cell>
        </row>
        <row r="13191">
          <cell r="S13191">
            <v>2738873</v>
          </cell>
        </row>
        <row r="13192">
          <cell r="S13192">
            <v>1485326</v>
          </cell>
        </row>
        <row r="13193">
          <cell r="S13193">
            <v>1783530</v>
          </cell>
        </row>
        <row r="13194">
          <cell r="S13194">
            <v>1184936</v>
          </cell>
        </row>
        <row r="13195">
          <cell r="S13195">
            <v>816010</v>
          </cell>
        </row>
        <row r="13196">
          <cell r="S13196">
            <v>2092083</v>
          </cell>
        </row>
        <row r="13197">
          <cell r="S13197">
            <v>1095859.6000000001</v>
          </cell>
        </row>
        <row r="13198">
          <cell r="S13198">
            <v>3140307</v>
          </cell>
        </row>
        <row r="13199">
          <cell r="S13199">
            <v>899082</v>
          </cell>
        </row>
        <row r="13200">
          <cell r="S13200">
            <v>790791</v>
          </cell>
        </row>
        <row r="13201">
          <cell r="S13201">
            <v>299730</v>
          </cell>
        </row>
        <row r="13202">
          <cell r="S13202">
            <v>485313</v>
          </cell>
        </row>
        <row r="13203">
          <cell r="S13203">
            <v>2486021</v>
          </cell>
        </row>
        <row r="13204">
          <cell r="S13204">
            <v>161250</v>
          </cell>
        </row>
        <row r="13205">
          <cell r="S13205">
            <v>2349056</v>
          </cell>
        </row>
        <row r="13206">
          <cell r="S13206">
            <v>2133837</v>
          </cell>
        </row>
        <row r="13207">
          <cell r="S13207">
            <v>3077227</v>
          </cell>
        </row>
        <row r="13208">
          <cell r="S13208">
            <v>608567</v>
          </cell>
        </row>
        <row r="13209">
          <cell r="S13209">
            <v>5299429</v>
          </cell>
        </row>
        <row r="13210">
          <cell r="S13210">
            <v>2730094</v>
          </cell>
        </row>
        <row r="13211">
          <cell r="S13211">
            <v>1750000</v>
          </cell>
        </row>
        <row r="13212">
          <cell r="S13212">
            <v>2234208</v>
          </cell>
        </row>
        <row r="13213">
          <cell r="S13213">
            <v>1575000</v>
          </cell>
        </row>
        <row r="13214">
          <cell r="S13214">
            <v>2077223</v>
          </cell>
        </row>
        <row r="13215">
          <cell r="S13215">
            <v>322293</v>
          </cell>
        </row>
        <row r="13216">
          <cell r="S13216">
            <v>265574</v>
          </cell>
        </row>
        <row r="13217">
          <cell r="S13217">
            <v>877677</v>
          </cell>
        </row>
        <row r="13218">
          <cell r="S13218">
            <v>415715</v>
          </cell>
        </row>
        <row r="13219">
          <cell r="S13219">
            <v>389085.14</v>
          </cell>
        </row>
        <row r="13220">
          <cell r="S13220">
            <v>799613</v>
          </cell>
        </row>
        <row r="13221">
          <cell r="S13221">
            <v>1131383</v>
          </cell>
        </row>
        <row r="13222">
          <cell r="S13222">
            <v>1269126.3600000001</v>
          </cell>
        </row>
        <row r="13223">
          <cell r="S13223">
            <v>1190140.6000000001</v>
          </cell>
        </row>
        <row r="13224">
          <cell r="S13224">
            <v>323984</v>
          </cell>
        </row>
        <row r="13225">
          <cell r="S13225">
            <v>1813260</v>
          </cell>
        </row>
        <row r="13226">
          <cell r="S13226">
            <v>1612500</v>
          </cell>
        </row>
        <row r="13227">
          <cell r="S13227">
            <v>890215</v>
          </cell>
        </row>
        <row r="13228">
          <cell r="S13228">
            <v>1208772</v>
          </cell>
        </row>
        <row r="13229">
          <cell r="S13229">
            <v>783466</v>
          </cell>
        </row>
        <row r="13230">
          <cell r="S13230">
            <v>1687500</v>
          </cell>
        </row>
        <row r="13231">
          <cell r="S13231">
            <v>2585989</v>
          </cell>
        </row>
        <row r="13232">
          <cell r="S13232">
            <v>798736.39</v>
          </cell>
        </row>
        <row r="13233">
          <cell r="S13233">
            <v>817211</v>
          </cell>
        </row>
        <row r="13234">
          <cell r="S13234">
            <v>340693</v>
          </cell>
        </row>
        <row r="13235">
          <cell r="S13235">
            <v>796999</v>
          </cell>
        </row>
        <row r="13236">
          <cell r="S13236">
            <v>1045647</v>
          </cell>
        </row>
        <row r="13237">
          <cell r="S13237">
            <v>2002403</v>
          </cell>
        </row>
        <row r="13238">
          <cell r="S13238">
            <v>2982926.83</v>
          </cell>
        </row>
        <row r="13239">
          <cell r="S13239">
            <v>1460910</v>
          </cell>
        </row>
        <row r="13240">
          <cell r="S13240">
            <v>1620000</v>
          </cell>
        </row>
        <row r="13241">
          <cell r="S13241">
            <v>1432022</v>
          </cell>
        </row>
        <row r="13242">
          <cell r="S13242">
            <v>1495450</v>
          </cell>
        </row>
        <row r="13243">
          <cell r="S13243">
            <v>2299229</v>
          </cell>
        </row>
        <row r="13244">
          <cell r="S13244">
            <v>1110000</v>
          </cell>
        </row>
        <row r="13245">
          <cell r="S13245">
            <v>1834199</v>
          </cell>
        </row>
        <row r="13246">
          <cell r="S13246">
            <v>1942500</v>
          </cell>
        </row>
        <row r="13247">
          <cell r="S13247">
            <v>8750</v>
          </cell>
        </row>
        <row r="13248">
          <cell r="S13248">
            <v>2212780</v>
          </cell>
        </row>
        <row r="13249">
          <cell r="S13249">
            <v>837637</v>
          </cell>
        </row>
        <row r="13250">
          <cell r="S13250">
            <v>1273075</v>
          </cell>
        </row>
        <row r="13251">
          <cell r="S13251">
            <v>1871633</v>
          </cell>
        </row>
        <row r="13252">
          <cell r="S13252">
            <v>1597500</v>
          </cell>
        </row>
        <row r="13253">
          <cell r="S13253">
            <v>1271976.6200000001</v>
          </cell>
        </row>
        <row r="13254">
          <cell r="S13254">
            <v>193927</v>
          </cell>
        </row>
        <row r="13255">
          <cell r="S13255">
            <v>2001807</v>
          </cell>
        </row>
        <row r="13256">
          <cell r="S13256">
            <v>-919</v>
          </cell>
        </row>
        <row r="13257">
          <cell r="S13257">
            <v>1630005</v>
          </cell>
        </row>
        <row r="13258">
          <cell r="S13258">
            <v>610000</v>
          </cell>
        </row>
        <row r="13259">
          <cell r="S13259">
            <v>857161</v>
          </cell>
        </row>
        <row r="13260">
          <cell r="S13260">
            <v>2562338.34</v>
          </cell>
        </row>
        <row r="13261">
          <cell r="S13261">
            <v>1692653</v>
          </cell>
        </row>
        <row r="13262">
          <cell r="S13262">
            <v>2197500</v>
          </cell>
        </row>
        <row r="13263">
          <cell r="S13263">
            <v>900000</v>
          </cell>
        </row>
        <row r="13264">
          <cell r="S13264">
            <v>562858.43000000005</v>
          </cell>
        </row>
        <row r="13265">
          <cell r="S13265">
            <v>905641.2</v>
          </cell>
        </row>
        <row r="13266">
          <cell r="S13266">
            <v>27655.11</v>
          </cell>
        </row>
        <row r="13267">
          <cell r="S13267">
            <v>899238.41</v>
          </cell>
        </row>
        <row r="13268">
          <cell r="S13268">
            <v>480000</v>
          </cell>
        </row>
        <row r="13269">
          <cell r="S13269">
            <v>1267458</v>
          </cell>
        </row>
        <row r="13270">
          <cell r="S13270">
            <v>464349</v>
          </cell>
        </row>
        <row r="13271">
          <cell r="S13271">
            <v>462673.27</v>
          </cell>
        </row>
        <row r="13272">
          <cell r="S13272">
            <v>116043.26</v>
          </cell>
        </row>
        <row r="13273">
          <cell r="S13273">
            <v>-1.9</v>
          </cell>
        </row>
        <row r="13274">
          <cell r="S13274">
            <v>1092963.8500000001</v>
          </cell>
        </row>
        <row r="13275">
          <cell r="S13275">
            <v>1109406.95</v>
          </cell>
        </row>
        <row r="13276">
          <cell r="S13276">
            <v>650000</v>
          </cell>
        </row>
        <row r="13277">
          <cell r="S13277">
            <v>314297.49</v>
          </cell>
        </row>
        <row r="13278">
          <cell r="S13278">
            <v>142598.09</v>
          </cell>
        </row>
        <row r="13279">
          <cell r="S13279">
            <v>369518.1</v>
          </cell>
        </row>
        <row r="13280">
          <cell r="S13280">
            <v>825146.52</v>
          </cell>
        </row>
        <row r="13281">
          <cell r="S13281">
            <v>1046203.92</v>
          </cell>
        </row>
        <row r="13282">
          <cell r="S13282">
            <v>540413.86</v>
          </cell>
        </row>
        <row r="13283">
          <cell r="S13283">
            <v>505899.5</v>
          </cell>
        </row>
        <row r="13284">
          <cell r="S13284">
            <v>1914000</v>
          </cell>
        </row>
        <row r="13285">
          <cell r="S13285">
            <v>302791.02</v>
          </cell>
        </row>
        <row r="13286">
          <cell r="S13286">
            <v>606377.80000000005</v>
          </cell>
        </row>
        <row r="13287">
          <cell r="S13287">
            <v>6599519.4699999997</v>
          </cell>
        </row>
        <row r="13288">
          <cell r="S13288">
            <v>256784.75</v>
          </cell>
        </row>
        <row r="13289">
          <cell r="S13289">
            <v>243987.37</v>
          </cell>
        </row>
        <row r="13290">
          <cell r="S13290">
            <v>122393.34</v>
          </cell>
        </row>
        <row r="13291">
          <cell r="S13291">
            <v>3480175.04</v>
          </cell>
        </row>
        <row r="13292">
          <cell r="S13292">
            <v>1250546.75</v>
          </cell>
        </row>
        <row r="13293">
          <cell r="S13293">
            <v>1180000</v>
          </cell>
        </row>
        <row r="13294">
          <cell r="S13294">
            <v>291063.78000000003</v>
          </cell>
        </row>
        <row r="13295">
          <cell r="S13295">
            <v>329410</v>
          </cell>
        </row>
        <row r="13296">
          <cell r="S13296">
            <v>884470.34</v>
          </cell>
        </row>
        <row r="13297">
          <cell r="S13297">
            <v>2383196.94</v>
          </cell>
        </row>
        <row r="13298">
          <cell r="S13298">
            <v>997717.6</v>
          </cell>
        </row>
        <row r="13299">
          <cell r="S13299">
            <v>327384.40000000002</v>
          </cell>
        </row>
        <row r="13300">
          <cell r="S13300">
            <v>200290.46</v>
          </cell>
        </row>
        <row r="13301">
          <cell r="S13301">
            <v>630000</v>
          </cell>
        </row>
        <row r="13302">
          <cell r="S13302">
            <v>588352.19999999995</v>
          </cell>
        </row>
        <row r="13303">
          <cell r="S13303">
            <v>395103.82</v>
          </cell>
        </row>
        <row r="13304">
          <cell r="S13304">
            <v>1369283.24</v>
          </cell>
        </row>
        <row r="13305">
          <cell r="S13305">
            <v>1650000</v>
          </cell>
        </row>
        <row r="13306">
          <cell r="S13306">
            <v>426215</v>
          </cell>
        </row>
        <row r="13307">
          <cell r="S13307">
            <v>649961.42000000004</v>
          </cell>
        </row>
        <row r="13308">
          <cell r="S13308">
            <v>355946.81</v>
          </cell>
        </row>
        <row r="13309">
          <cell r="S13309">
            <v>1071466.76</v>
          </cell>
        </row>
        <row r="13310">
          <cell r="S13310">
            <v>1668000</v>
          </cell>
        </row>
        <row r="13311">
          <cell r="S13311">
            <v>212633</v>
          </cell>
        </row>
        <row r="13312">
          <cell r="S13312">
            <v>55750.19</v>
          </cell>
        </row>
        <row r="13313">
          <cell r="S13313">
            <v>784818.69</v>
          </cell>
        </row>
        <row r="13314">
          <cell r="S13314">
            <v>1268436.74</v>
          </cell>
        </row>
        <row r="13315">
          <cell r="S13315">
            <v>400248.78</v>
          </cell>
        </row>
        <row r="13316">
          <cell r="S13316">
            <v>79.45</v>
          </cell>
        </row>
        <row r="13317">
          <cell r="S13317">
            <v>514.89</v>
          </cell>
        </row>
        <row r="13318">
          <cell r="S13318">
            <v>1366976.05</v>
          </cell>
        </row>
        <row r="13319">
          <cell r="S13319">
            <v>255000</v>
          </cell>
        </row>
        <row r="13320">
          <cell r="S13320">
            <v>713688</v>
          </cell>
        </row>
        <row r="13321">
          <cell r="S13321">
            <v>272912.82</v>
          </cell>
        </row>
        <row r="13322">
          <cell r="S13322">
            <v>84570.76</v>
          </cell>
        </row>
        <row r="13323">
          <cell r="S13323">
            <v>374117.58</v>
          </cell>
        </row>
        <row r="13324">
          <cell r="S13324">
            <v>504524.5</v>
          </cell>
        </row>
        <row r="13325">
          <cell r="S13325">
            <v>1168083.75</v>
          </cell>
        </row>
        <row r="13326">
          <cell r="S13326">
            <v>676515.63</v>
          </cell>
        </row>
        <row r="13327">
          <cell r="S13327">
            <v>778189.32</v>
          </cell>
        </row>
        <row r="13328">
          <cell r="S13328">
            <v>1138995.3600000001</v>
          </cell>
        </row>
        <row r="13329">
          <cell r="S13329">
            <v>519704.78</v>
          </cell>
        </row>
        <row r="13330">
          <cell r="S13330">
            <v>307146.17</v>
          </cell>
        </row>
        <row r="13331">
          <cell r="S13331">
            <v>3183.18</v>
          </cell>
        </row>
        <row r="13332">
          <cell r="S13332">
            <v>874290.46</v>
          </cell>
        </row>
        <row r="13333">
          <cell r="S13333">
            <v>398850</v>
          </cell>
        </row>
        <row r="13334">
          <cell r="S13334">
            <v>499150</v>
          </cell>
        </row>
        <row r="13335">
          <cell r="S13335">
            <v>375823.02</v>
          </cell>
        </row>
        <row r="13336">
          <cell r="S13336">
            <v>814786.38</v>
          </cell>
        </row>
        <row r="13337">
          <cell r="S13337">
            <v>1750000</v>
          </cell>
        </row>
        <row r="13338">
          <cell r="S13338">
            <v>592900</v>
          </cell>
        </row>
        <row r="13339">
          <cell r="S13339">
            <v>100166</v>
          </cell>
        </row>
        <row r="13340">
          <cell r="S13340">
            <v>105281.82</v>
          </cell>
        </row>
        <row r="13341">
          <cell r="S13341">
            <v>464591</v>
          </cell>
        </row>
        <row r="13342">
          <cell r="S13342">
            <v>1023658.07</v>
          </cell>
        </row>
        <row r="13343">
          <cell r="S13343">
            <v>277894.5</v>
          </cell>
        </row>
        <row r="13344">
          <cell r="S13344">
            <v>296887</v>
          </cell>
        </row>
        <row r="13345">
          <cell r="S13345">
            <v>2526000</v>
          </cell>
        </row>
        <row r="13346">
          <cell r="S13346">
            <v>1247367.0900000001</v>
          </cell>
        </row>
        <row r="13347">
          <cell r="S13347">
            <v>6533.04</v>
          </cell>
        </row>
        <row r="13348">
          <cell r="S13348">
            <v>662300</v>
          </cell>
        </row>
        <row r="13349">
          <cell r="S13349">
            <v>206820.19</v>
          </cell>
        </row>
        <row r="13350">
          <cell r="S13350">
            <v>1190520</v>
          </cell>
        </row>
        <row r="13351">
          <cell r="S13351">
            <v>1833476.09</v>
          </cell>
        </row>
        <row r="13352">
          <cell r="S13352">
            <v>39959</v>
          </cell>
        </row>
        <row r="13353">
          <cell r="S13353">
            <v>932500</v>
          </cell>
        </row>
        <row r="13354">
          <cell r="S13354">
            <v>848186.15</v>
          </cell>
        </row>
        <row r="13355">
          <cell r="S13355">
            <v>1061512</v>
          </cell>
        </row>
        <row r="13356">
          <cell r="S13356">
            <v>2610000</v>
          </cell>
        </row>
        <row r="13357">
          <cell r="S13357">
            <v>416341</v>
          </cell>
        </row>
        <row r="13358">
          <cell r="S13358">
            <v>464408.26</v>
          </cell>
        </row>
        <row r="13359">
          <cell r="S13359">
            <v>3151722.11</v>
          </cell>
        </row>
        <row r="13360">
          <cell r="S13360">
            <v>2766444.58</v>
          </cell>
        </row>
        <row r="13361">
          <cell r="S13361">
            <v>438060.68</v>
          </cell>
        </row>
        <row r="13362">
          <cell r="S13362">
            <v>1704642.66</v>
          </cell>
        </row>
        <row r="13363">
          <cell r="S13363">
            <v>91676</v>
          </cell>
        </row>
        <row r="13364">
          <cell r="S13364">
            <v>379114.99</v>
          </cell>
        </row>
        <row r="13365">
          <cell r="S13365">
            <v>5325258.9000000004</v>
          </cell>
        </row>
        <row r="13366">
          <cell r="S13366">
            <v>252242.43</v>
          </cell>
        </row>
        <row r="13367">
          <cell r="S13367">
            <v>160000</v>
          </cell>
        </row>
        <row r="13368">
          <cell r="S13368">
            <v>989321</v>
          </cell>
        </row>
        <row r="13369">
          <cell r="S13369">
            <v>697036.08</v>
          </cell>
        </row>
        <row r="13370">
          <cell r="S13370">
            <v>360326.87</v>
          </cell>
        </row>
        <row r="13371">
          <cell r="S13371">
            <v>888965.11</v>
          </cell>
        </row>
        <row r="13372">
          <cell r="S13372">
            <v>265789.99</v>
          </cell>
        </row>
        <row r="13373">
          <cell r="S13373">
            <v>273684.01</v>
          </cell>
        </row>
        <row r="13374">
          <cell r="S13374">
            <v>1100381.3400000001</v>
          </cell>
        </row>
        <row r="13375">
          <cell r="S13375">
            <v>1612230.52</v>
          </cell>
        </row>
        <row r="13376">
          <cell r="S13376">
            <v>883863.54</v>
          </cell>
        </row>
        <row r="13377">
          <cell r="S13377">
            <v>291611</v>
          </cell>
        </row>
        <row r="13378">
          <cell r="S13378">
            <v>1500000</v>
          </cell>
        </row>
        <row r="13379">
          <cell r="S13379">
            <v>363031.09</v>
          </cell>
        </row>
        <row r="13380">
          <cell r="S13380">
            <v>865562.16</v>
          </cell>
        </row>
        <row r="13381">
          <cell r="S13381">
            <v>1938000</v>
          </cell>
        </row>
        <row r="13382">
          <cell r="S13382">
            <v>1230000</v>
          </cell>
        </row>
        <row r="13383">
          <cell r="S13383">
            <v>1314599.25</v>
          </cell>
        </row>
        <row r="13384">
          <cell r="S13384">
            <v>450403</v>
          </cell>
        </row>
        <row r="13385">
          <cell r="S13385">
            <v>37.08</v>
          </cell>
        </row>
        <row r="13386">
          <cell r="S13386">
            <v>2447899.2200000002</v>
          </cell>
        </row>
        <row r="13387">
          <cell r="S13387">
            <v>2010000</v>
          </cell>
        </row>
        <row r="13388">
          <cell r="S13388">
            <v>624334</v>
          </cell>
        </row>
        <row r="13389">
          <cell r="S13389">
            <v>633871</v>
          </cell>
        </row>
        <row r="13390">
          <cell r="S13390">
            <v>639058.84</v>
          </cell>
        </row>
        <row r="13391">
          <cell r="S13391">
            <v>255999</v>
          </cell>
        </row>
        <row r="13392">
          <cell r="S13392">
            <v>1168024.3</v>
          </cell>
        </row>
        <row r="13393">
          <cell r="S13393">
            <v>457608.87</v>
          </cell>
        </row>
        <row r="13394">
          <cell r="S13394">
            <v>631843.4</v>
          </cell>
        </row>
        <row r="13395">
          <cell r="S13395">
            <v>712676</v>
          </cell>
        </row>
        <row r="13396">
          <cell r="S13396">
            <v>332610.90000000002</v>
          </cell>
        </row>
        <row r="13397">
          <cell r="S13397">
            <v>3276000</v>
          </cell>
        </row>
        <row r="13398">
          <cell r="S13398">
            <v>5694000</v>
          </cell>
        </row>
        <row r="13399">
          <cell r="S13399">
            <v>1608000</v>
          </cell>
        </row>
        <row r="13400">
          <cell r="S13400">
            <v>163445.70000000001</v>
          </cell>
        </row>
        <row r="13401">
          <cell r="S13401">
            <v>442074.55</v>
          </cell>
        </row>
        <row r="13402">
          <cell r="S13402">
            <v>781472.84</v>
          </cell>
        </row>
        <row r="13403">
          <cell r="S13403">
            <v>915749.29</v>
          </cell>
        </row>
        <row r="13404">
          <cell r="S13404">
            <v>1344000</v>
          </cell>
        </row>
        <row r="13405">
          <cell r="S13405">
            <v>208893</v>
          </cell>
        </row>
        <row r="13406">
          <cell r="S13406">
            <v>1078219.25</v>
          </cell>
        </row>
        <row r="13407">
          <cell r="S13407">
            <v>1046686</v>
          </cell>
        </row>
        <row r="13408">
          <cell r="S13408">
            <v>828167</v>
          </cell>
        </row>
        <row r="13409">
          <cell r="S13409">
            <v>1980697.26</v>
          </cell>
        </row>
        <row r="13410">
          <cell r="S13410">
            <v>1367876.82</v>
          </cell>
        </row>
        <row r="13411">
          <cell r="S13411">
            <v>582550</v>
          </cell>
        </row>
        <row r="13412">
          <cell r="S13412">
            <v>350239.05</v>
          </cell>
        </row>
        <row r="13413">
          <cell r="S13413">
            <v>1685049</v>
          </cell>
        </row>
        <row r="13414">
          <cell r="S13414">
            <v>2106000</v>
          </cell>
        </row>
        <row r="13415">
          <cell r="S13415">
            <v>1107753.9099999999</v>
          </cell>
        </row>
        <row r="13416">
          <cell r="S13416">
            <v>364215.39</v>
          </cell>
        </row>
        <row r="13417">
          <cell r="S13417">
            <v>1183581.97</v>
          </cell>
        </row>
        <row r="13418">
          <cell r="S13418">
            <v>1802925.91</v>
          </cell>
        </row>
        <row r="13419">
          <cell r="S13419">
            <v>809978.4</v>
          </cell>
        </row>
        <row r="13420">
          <cell r="S13420">
            <v>2922000</v>
          </cell>
        </row>
        <row r="13421">
          <cell r="S13421">
            <v>664696</v>
          </cell>
        </row>
        <row r="13422">
          <cell r="S13422">
            <v>365123.11</v>
          </cell>
        </row>
        <row r="13423">
          <cell r="S13423">
            <v>1114984.1599999999</v>
          </cell>
        </row>
        <row r="13424">
          <cell r="S13424">
            <v>1709397</v>
          </cell>
        </row>
        <row r="13425">
          <cell r="S13425">
            <v>767133.45</v>
          </cell>
        </row>
        <row r="13426">
          <cell r="S13426">
            <v>92726</v>
          </cell>
        </row>
        <row r="13427">
          <cell r="S13427">
            <v>1969182.84</v>
          </cell>
        </row>
        <row r="13428">
          <cell r="S13428">
            <v>916478</v>
          </cell>
        </row>
        <row r="13429">
          <cell r="S13429">
            <v>348382.8</v>
          </cell>
        </row>
        <row r="13430">
          <cell r="S13430">
            <v>720000</v>
          </cell>
        </row>
        <row r="13431">
          <cell r="S13431">
            <v>201136</v>
          </cell>
        </row>
        <row r="13432">
          <cell r="S13432">
            <v>1228823.2</v>
          </cell>
        </row>
        <row r="13433">
          <cell r="S13433">
            <v>2235505.59</v>
          </cell>
        </row>
        <row r="13434">
          <cell r="S13434">
            <v>1218000</v>
          </cell>
        </row>
        <row r="13435">
          <cell r="S13435">
            <v>194000.39</v>
          </cell>
        </row>
        <row r="13436">
          <cell r="S13436">
            <v>1919560.15</v>
          </cell>
        </row>
        <row r="13437">
          <cell r="S13437">
            <v>472315.9</v>
          </cell>
        </row>
        <row r="13438">
          <cell r="S13438">
            <v>465254.77</v>
          </cell>
        </row>
        <row r="13439">
          <cell r="S13439">
            <v>583655.27</v>
          </cell>
        </row>
        <row r="13440">
          <cell r="S13440">
            <v>1498000</v>
          </cell>
        </row>
        <row r="13441">
          <cell r="S13441">
            <v>2793445.44</v>
          </cell>
        </row>
        <row r="13442">
          <cell r="S13442">
            <v>1091167.3799999999</v>
          </cell>
        </row>
        <row r="13443">
          <cell r="S13443">
            <v>1700585.35</v>
          </cell>
        </row>
        <row r="13444">
          <cell r="S13444">
            <v>109510</v>
          </cell>
        </row>
        <row r="13445">
          <cell r="S13445">
            <v>94683.82</v>
          </cell>
        </row>
        <row r="13446">
          <cell r="S13446">
            <v>1921957.94</v>
          </cell>
        </row>
        <row r="13447">
          <cell r="S13447">
            <v>-210.84</v>
          </cell>
        </row>
        <row r="13448">
          <cell r="S13448">
            <v>648000</v>
          </cell>
        </row>
        <row r="13449">
          <cell r="S13449">
            <v>2133425.42</v>
          </cell>
        </row>
        <row r="13450">
          <cell r="S13450">
            <v>2633768.2400000002</v>
          </cell>
        </row>
        <row r="13451">
          <cell r="S13451">
            <v>299.45</v>
          </cell>
        </row>
        <row r="13452">
          <cell r="S13452">
            <v>517415.58</v>
          </cell>
        </row>
        <row r="13453">
          <cell r="S13453">
            <v>2234909.35</v>
          </cell>
        </row>
        <row r="13454">
          <cell r="S13454">
            <v>450000</v>
          </cell>
        </row>
        <row r="13455">
          <cell r="S13455">
            <v>35682.559999999998</v>
          </cell>
        </row>
        <row r="13456">
          <cell r="S13456">
            <v>362957.39</v>
          </cell>
        </row>
        <row r="13457">
          <cell r="S13457">
            <v>553284.77</v>
          </cell>
        </row>
        <row r="13458">
          <cell r="S13458">
            <v>780904.33</v>
          </cell>
        </row>
        <row r="13459">
          <cell r="S13459">
            <v>32850</v>
          </cell>
        </row>
        <row r="13460">
          <cell r="S13460">
            <v>2028000</v>
          </cell>
        </row>
        <row r="13461">
          <cell r="S13461">
            <v>1123068.3</v>
          </cell>
        </row>
        <row r="13462">
          <cell r="S13462">
            <v>1559093</v>
          </cell>
        </row>
        <row r="13463">
          <cell r="S13463">
            <v>2208000</v>
          </cell>
        </row>
        <row r="13464">
          <cell r="S13464">
            <v>84980.45</v>
          </cell>
        </row>
        <row r="13465">
          <cell r="S13465">
            <v>2632803.9900000002</v>
          </cell>
        </row>
        <row r="13466">
          <cell r="S13466">
            <v>1247959.8600000001</v>
          </cell>
        </row>
        <row r="13467">
          <cell r="S13467">
            <v>1100000</v>
          </cell>
        </row>
        <row r="13468">
          <cell r="S13468">
            <v>879564.42</v>
          </cell>
        </row>
        <row r="13469">
          <cell r="S13469">
            <v>399972.4</v>
          </cell>
        </row>
        <row r="13470">
          <cell r="S13470">
            <v>1162457.04</v>
          </cell>
        </row>
        <row r="13471">
          <cell r="S13471">
            <v>1866000</v>
          </cell>
        </row>
        <row r="13472">
          <cell r="S13472">
            <v>1720886</v>
          </cell>
        </row>
        <row r="13473">
          <cell r="S13473">
            <v>1482711</v>
          </cell>
        </row>
        <row r="13474">
          <cell r="S13474">
            <v>597937.14</v>
          </cell>
        </row>
        <row r="13475">
          <cell r="S13475">
            <v>1640736.32</v>
          </cell>
        </row>
        <row r="13476">
          <cell r="S13476">
            <v>169945.14</v>
          </cell>
        </row>
        <row r="13477">
          <cell r="S13477">
            <v>230778.63</v>
          </cell>
        </row>
        <row r="13478">
          <cell r="S13478">
            <v>499838.16</v>
          </cell>
        </row>
        <row r="13479">
          <cell r="S13479">
            <v>1034420.09</v>
          </cell>
        </row>
        <row r="13480">
          <cell r="S13480">
            <v>372000</v>
          </cell>
        </row>
        <row r="13481">
          <cell r="S13481">
            <v>1070570.1399999999</v>
          </cell>
        </row>
        <row r="13482">
          <cell r="S13482">
            <v>929479.27</v>
          </cell>
        </row>
        <row r="13483">
          <cell r="S13483">
            <v>1983900.92</v>
          </cell>
        </row>
        <row r="13484">
          <cell r="S13484">
            <v>1245000</v>
          </cell>
        </row>
        <row r="13485">
          <cell r="S13485">
            <v>22499.73</v>
          </cell>
        </row>
        <row r="13486">
          <cell r="S13486">
            <v>1281407.97</v>
          </cell>
        </row>
        <row r="13487">
          <cell r="S13487">
            <v>1673723.26</v>
          </cell>
        </row>
        <row r="13488">
          <cell r="S13488">
            <v>396069.64</v>
          </cell>
        </row>
        <row r="13489">
          <cell r="S13489">
            <v>403653</v>
          </cell>
        </row>
        <row r="13490">
          <cell r="S13490">
            <v>2610000</v>
          </cell>
        </row>
        <row r="13491">
          <cell r="S13491">
            <v>214685.59</v>
          </cell>
        </row>
        <row r="13492">
          <cell r="S13492">
            <v>485257.83</v>
          </cell>
        </row>
        <row r="13493">
          <cell r="S13493">
            <v>682665.62</v>
          </cell>
        </row>
        <row r="13494">
          <cell r="S13494">
            <v>1900000</v>
          </cell>
        </row>
        <row r="13495">
          <cell r="S13495">
            <v>1201197.18</v>
          </cell>
        </row>
        <row r="13496">
          <cell r="S13496">
            <v>2166000</v>
          </cell>
        </row>
        <row r="13497">
          <cell r="S13497">
            <v>273364.94</v>
          </cell>
        </row>
        <row r="13498">
          <cell r="S13498">
            <v>1536737.04</v>
          </cell>
        </row>
        <row r="13499">
          <cell r="S13499">
            <v>1572000</v>
          </cell>
        </row>
        <row r="13500">
          <cell r="S13500">
            <v>1296000</v>
          </cell>
        </row>
        <row r="13501">
          <cell r="S13501">
            <v>686112.46</v>
          </cell>
        </row>
        <row r="13502">
          <cell r="S13502">
            <v>79722</v>
          </cell>
        </row>
        <row r="13503">
          <cell r="S13503">
            <v>932886.08</v>
          </cell>
        </row>
        <row r="13504">
          <cell r="S13504">
            <v>738000</v>
          </cell>
        </row>
        <row r="13505">
          <cell r="S13505">
            <v>1908637.08</v>
          </cell>
        </row>
        <row r="13506">
          <cell r="S13506">
            <v>221599</v>
          </cell>
        </row>
        <row r="13507">
          <cell r="S13507">
            <v>380344</v>
          </cell>
        </row>
        <row r="13508">
          <cell r="S13508">
            <v>1662000</v>
          </cell>
        </row>
        <row r="13509">
          <cell r="S13509">
            <v>1655146.17</v>
          </cell>
        </row>
        <row r="13510">
          <cell r="S13510">
            <v>1327423.3500000001</v>
          </cell>
        </row>
        <row r="13511">
          <cell r="S13511">
            <v>533948.9</v>
          </cell>
        </row>
        <row r="13512">
          <cell r="S13512">
            <v>1243307.55</v>
          </cell>
        </row>
        <row r="13513">
          <cell r="S13513">
            <v>1636790.62</v>
          </cell>
        </row>
        <row r="13514">
          <cell r="S13514">
            <v>1194000</v>
          </cell>
        </row>
        <row r="13515">
          <cell r="S13515">
            <v>2148000</v>
          </cell>
        </row>
        <row r="13516">
          <cell r="S13516">
            <v>291834.65000000002</v>
          </cell>
        </row>
        <row r="13517">
          <cell r="S13517">
            <v>436263.4</v>
          </cell>
        </row>
        <row r="13518">
          <cell r="S13518">
            <v>844781.63</v>
          </cell>
          <cell r="BB13518" t="str">
            <v>Oransje</v>
          </cell>
        </row>
        <row r="13519">
          <cell r="S13519">
            <v>960000</v>
          </cell>
        </row>
        <row r="13520">
          <cell r="S13520">
            <v>368316.61</v>
          </cell>
        </row>
        <row r="13521">
          <cell r="S13521">
            <v>274769.77</v>
          </cell>
        </row>
        <row r="13522">
          <cell r="S13522">
            <v>390000</v>
          </cell>
        </row>
        <row r="13523">
          <cell r="S13523">
            <v>359269.25</v>
          </cell>
        </row>
        <row r="13524">
          <cell r="S13524">
            <v>223214.14</v>
          </cell>
        </row>
        <row r="13525">
          <cell r="S13525">
            <v>672000</v>
          </cell>
        </row>
        <row r="13526">
          <cell r="S13526">
            <v>1824000</v>
          </cell>
        </row>
        <row r="13527">
          <cell r="S13527">
            <v>1968000</v>
          </cell>
        </row>
        <row r="13528">
          <cell r="S13528">
            <v>29984.23</v>
          </cell>
        </row>
        <row r="13529">
          <cell r="S13529">
            <v>638796.63</v>
          </cell>
        </row>
        <row r="13530">
          <cell r="S13530">
            <v>761691.15</v>
          </cell>
        </row>
        <row r="13531">
          <cell r="S13531">
            <v>2448000</v>
          </cell>
        </row>
        <row r="13532">
          <cell r="S13532">
            <v>1566000</v>
          </cell>
        </row>
        <row r="13533">
          <cell r="S13533">
            <v>1372547.66</v>
          </cell>
        </row>
        <row r="13534">
          <cell r="S13534">
            <v>1500000</v>
          </cell>
        </row>
        <row r="13535">
          <cell r="S13535">
            <v>2180000</v>
          </cell>
        </row>
        <row r="13536">
          <cell r="S13536">
            <v>571672.31000000006</v>
          </cell>
        </row>
        <row r="13537">
          <cell r="S13537">
            <v>3386902.29</v>
          </cell>
        </row>
        <row r="13538">
          <cell r="S13538">
            <v>2094445.63</v>
          </cell>
        </row>
        <row r="13539">
          <cell r="S13539">
            <v>317637.18</v>
          </cell>
        </row>
        <row r="13540">
          <cell r="S13540">
            <v>664455</v>
          </cell>
        </row>
        <row r="13541">
          <cell r="S13541">
            <v>279287</v>
          </cell>
        </row>
        <row r="13542">
          <cell r="S13542">
            <v>1524000</v>
          </cell>
        </row>
        <row r="13543">
          <cell r="S13543">
            <v>1192318.55</v>
          </cell>
        </row>
        <row r="13544">
          <cell r="S13544">
            <v>1584248.88</v>
          </cell>
        </row>
        <row r="13545">
          <cell r="S13545">
            <v>2375637</v>
          </cell>
        </row>
        <row r="13546">
          <cell r="S13546">
            <v>120138.5</v>
          </cell>
        </row>
        <row r="13547">
          <cell r="S13547">
            <v>1050442</v>
          </cell>
        </row>
        <row r="13548">
          <cell r="S13548">
            <v>1600000</v>
          </cell>
        </row>
        <row r="13549">
          <cell r="S13549">
            <v>2008230</v>
          </cell>
        </row>
        <row r="13550">
          <cell r="S13550">
            <v>1860000</v>
          </cell>
        </row>
        <row r="13551">
          <cell r="S13551">
            <v>1578000</v>
          </cell>
        </row>
        <row r="13552">
          <cell r="S13552">
            <v>400000</v>
          </cell>
        </row>
        <row r="13553">
          <cell r="S13553">
            <v>2754000</v>
          </cell>
        </row>
        <row r="13554">
          <cell r="S13554">
            <v>495527.3</v>
          </cell>
        </row>
        <row r="13555">
          <cell r="S13555">
            <v>1295333.71</v>
          </cell>
        </row>
        <row r="13556">
          <cell r="S13556">
            <v>2220000</v>
          </cell>
        </row>
        <row r="13557">
          <cell r="S13557">
            <v>1572000</v>
          </cell>
        </row>
        <row r="13558">
          <cell r="S13558">
            <v>1848145.75</v>
          </cell>
          <cell r="BB13558" t="str">
            <v>Rød</v>
          </cell>
        </row>
        <row r="13559">
          <cell r="S13559">
            <v>3432000</v>
          </cell>
        </row>
        <row r="13560">
          <cell r="S13560">
            <v>1323000</v>
          </cell>
        </row>
        <row r="13561">
          <cell r="S13561">
            <v>432989.6</v>
          </cell>
        </row>
        <row r="13562">
          <cell r="S13562">
            <v>1813164.56</v>
          </cell>
        </row>
        <row r="13563">
          <cell r="S13563">
            <v>1213563.71</v>
          </cell>
        </row>
        <row r="13564">
          <cell r="S13564">
            <v>1481542.4</v>
          </cell>
        </row>
        <row r="13565">
          <cell r="S13565">
            <v>2499994.06</v>
          </cell>
        </row>
        <row r="13566">
          <cell r="S13566">
            <v>1475944.47</v>
          </cell>
        </row>
        <row r="13567">
          <cell r="S13567">
            <v>183287.73</v>
          </cell>
        </row>
        <row r="13568">
          <cell r="S13568">
            <v>1206000</v>
          </cell>
        </row>
        <row r="13569">
          <cell r="S13569">
            <v>1338178</v>
          </cell>
        </row>
        <row r="13570">
          <cell r="S13570">
            <v>1458000</v>
          </cell>
        </row>
        <row r="13571">
          <cell r="S13571">
            <v>2592000</v>
          </cell>
        </row>
        <row r="13572">
          <cell r="S13572">
            <v>242000</v>
          </cell>
        </row>
        <row r="13573">
          <cell r="S13573">
            <v>931441.86</v>
          </cell>
        </row>
        <row r="13574">
          <cell r="S13574">
            <v>457310.47</v>
          </cell>
        </row>
        <row r="13575">
          <cell r="S13575">
            <v>911954.01</v>
          </cell>
        </row>
        <row r="13576">
          <cell r="S13576">
            <v>721857</v>
          </cell>
        </row>
        <row r="13577">
          <cell r="S13577">
            <v>2634000</v>
          </cell>
        </row>
        <row r="13578">
          <cell r="S13578">
            <v>303570</v>
          </cell>
        </row>
        <row r="13579">
          <cell r="S13579">
            <v>894803.46</v>
          </cell>
        </row>
        <row r="13580">
          <cell r="S13580">
            <v>1637512.03</v>
          </cell>
        </row>
        <row r="13581">
          <cell r="S13581">
            <v>293244</v>
          </cell>
        </row>
        <row r="13582">
          <cell r="S13582">
            <v>197811</v>
          </cell>
        </row>
        <row r="13583">
          <cell r="S13583">
            <v>2251974.42</v>
          </cell>
        </row>
        <row r="13584">
          <cell r="S13584">
            <v>1488000</v>
          </cell>
        </row>
        <row r="13585">
          <cell r="S13585">
            <v>1764762.4</v>
          </cell>
        </row>
        <row r="13586">
          <cell r="S13586">
            <v>401141.5</v>
          </cell>
        </row>
        <row r="13587">
          <cell r="S13587">
            <v>822768.49</v>
          </cell>
        </row>
        <row r="13588">
          <cell r="S13588">
            <v>2299696.25</v>
          </cell>
        </row>
        <row r="13589">
          <cell r="S13589">
            <v>4813892.8600000003</v>
          </cell>
        </row>
        <row r="13590">
          <cell r="S13590">
            <v>50000</v>
          </cell>
        </row>
        <row r="13591">
          <cell r="S13591">
            <v>1215105.55</v>
          </cell>
        </row>
        <row r="13592">
          <cell r="S13592">
            <v>1914153</v>
          </cell>
        </row>
        <row r="13593">
          <cell r="S13593">
            <v>1208795.26</v>
          </cell>
        </row>
        <row r="13594">
          <cell r="S13594">
            <v>3765985.16</v>
          </cell>
        </row>
        <row r="13595">
          <cell r="S13595">
            <v>132862.10999999999</v>
          </cell>
        </row>
        <row r="13596">
          <cell r="S13596">
            <v>401957</v>
          </cell>
        </row>
        <row r="13597">
          <cell r="S13597">
            <v>982069.79</v>
          </cell>
        </row>
        <row r="13598">
          <cell r="S13598">
            <v>659533.86</v>
          </cell>
        </row>
        <row r="13599">
          <cell r="S13599">
            <v>1587004.65</v>
          </cell>
        </row>
        <row r="13600">
          <cell r="S13600">
            <v>194656.7</v>
          </cell>
        </row>
        <row r="13601">
          <cell r="S13601">
            <v>1314000</v>
          </cell>
        </row>
        <row r="13602">
          <cell r="S13602">
            <v>73026.02</v>
          </cell>
        </row>
        <row r="13603">
          <cell r="S13603">
            <v>969460.23</v>
          </cell>
        </row>
        <row r="13604">
          <cell r="S13604">
            <v>557631</v>
          </cell>
        </row>
        <row r="13605">
          <cell r="S13605">
            <v>2238000</v>
          </cell>
        </row>
        <row r="13606">
          <cell r="S13606">
            <v>1668000</v>
          </cell>
        </row>
        <row r="13607">
          <cell r="S13607">
            <v>242960</v>
          </cell>
        </row>
        <row r="13608">
          <cell r="S13608">
            <v>853126.13</v>
          </cell>
        </row>
        <row r="13609">
          <cell r="S13609">
            <v>840000</v>
          </cell>
        </row>
        <row r="13610">
          <cell r="S13610">
            <v>1727467.5</v>
          </cell>
        </row>
        <row r="13611">
          <cell r="S13611">
            <v>1938000</v>
          </cell>
        </row>
        <row r="13612">
          <cell r="S13612">
            <v>122743</v>
          </cell>
        </row>
        <row r="13613">
          <cell r="S13613">
            <v>619495.16</v>
          </cell>
        </row>
        <row r="13614">
          <cell r="S13614">
            <v>174685.34</v>
          </cell>
        </row>
        <row r="13615">
          <cell r="S13615">
            <v>1498626</v>
          </cell>
        </row>
        <row r="13616">
          <cell r="S13616">
            <v>2802000</v>
          </cell>
        </row>
        <row r="13617">
          <cell r="S13617">
            <v>848037.28</v>
          </cell>
        </row>
        <row r="13618">
          <cell r="S13618">
            <v>976216.98</v>
          </cell>
        </row>
        <row r="13619">
          <cell r="S13619">
            <v>899962.77</v>
          </cell>
        </row>
        <row r="13620">
          <cell r="S13620">
            <v>2028000</v>
          </cell>
        </row>
        <row r="13621">
          <cell r="S13621">
            <v>260200.27</v>
          </cell>
        </row>
        <row r="13622">
          <cell r="S13622">
            <v>1618112.25</v>
          </cell>
        </row>
        <row r="13623">
          <cell r="S13623">
            <v>1378747.93</v>
          </cell>
        </row>
        <row r="13624">
          <cell r="S13624">
            <v>1332177.01</v>
          </cell>
        </row>
        <row r="13625">
          <cell r="S13625">
            <v>2037602.09</v>
          </cell>
        </row>
        <row r="13626">
          <cell r="S13626">
            <v>863720.68</v>
          </cell>
        </row>
        <row r="13627">
          <cell r="S13627">
            <v>1670000</v>
          </cell>
        </row>
        <row r="13628">
          <cell r="S13628">
            <v>1860511.45</v>
          </cell>
        </row>
        <row r="13629">
          <cell r="S13629">
            <v>2146.08</v>
          </cell>
        </row>
        <row r="13630">
          <cell r="S13630">
            <v>1221751.3700000001</v>
          </cell>
        </row>
        <row r="13631">
          <cell r="S13631">
            <v>2490000</v>
          </cell>
        </row>
        <row r="13632">
          <cell r="S13632">
            <v>1290042.19</v>
          </cell>
        </row>
        <row r="13633">
          <cell r="S13633">
            <v>640689</v>
          </cell>
        </row>
        <row r="13634">
          <cell r="S13634">
            <v>1488799.91</v>
          </cell>
        </row>
        <row r="13635">
          <cell r="S13635">
            <v>985948.35</v>
          </cell>
        </row>
        <row r="13636">
          <cell r="S13636">
            <v>1621778.95</v>
          </cell>
        </row>
        <row r="13637">
          <cell r="S13637">
            <v>1575929.02</v>
          </cell>
          <cell r="BB13637" t="str">
            <v>Grønn</v>
          </cell>
        </row>
        <row r="13638">
          <cell r="S13638">
            <v>986581.12</v>
          </cell>
        </row>
        <row r="13639">
          <cell r="S13639">
            <v>3060000</v>
          </cell>
        </row>
        <row r="13640">
          <cell r="S13640">
            <v>706324.64</v>
          </cell>
        </row>
        <row r="13641">
          <cell r="S13641">
            <v>2022000</v>
          </cell>
        </row>
        <row r="13642">
          <cell r="S13642">
            <v>2311667.5</v>
          </cell>
        </row>
        <row r="13643">
          <cell r="S13643">
            <v>162373.34</v>
          </cell>
        </row>
        <row r="13644">
          <cell r="S13644">
            <v>814351.45</v>
          </cell>
        </row>
        <row r="13645">
          <cell r="S13645">
            <v>64220.639999999999</v>
          </cell>
        </row>
        <row r="13646">
          <cell r="S13646">
            <v>2184892.8199999998</v>
          </cell>
        </row>
        <row r="13647">
          <cell r="S13647">
            <v>534210.74</v>
          </cell>
        </row>
        <row r="13648">
          <cell r="S13648">
            <v>226541</v>
          </cell>
        </row>
        <row r="13649">
          <cell r="S13649">
            <v>408106</v>
          </cell>
        </row>
        <row r="13650">
          <cell r="S13650">
            <v>340997</v>
          </cell>
        </row>
        <row r="13651">
          <cell r="S13651">
            <v>1482178</v>
          </cell>
        </row>
        <row r="13652">
          <cell r="S13652">
            <v>571767.68999999994</v>
          </cell>
        </row>
        <row r="13653">
          <cell r="S13653">
            <v>334649.25</v>
          </cell>
        </row>
        <row r="13654">
          <cell r="S13654">
            <v>567342</v>
          </cell>
        </row>
        <row r="13655">
          <cell r="S13655">
            <v>300089</v>
          </cell>
        </row>
        <row r="13656">
          <cell r="S13656">
            <v>847100</v>
          </cell>
        </row>
        <row r="13657">
          <cell r="S13657">
            <v>442103</v>
          </cell>
        </row>
        <row r="13658">
          <cell r="S13658">
            <v>227614</v>
          </cell>
        </row>
        <row r="13659">
          <cell r="S13659">
            <v>1205565</v>
          </cell>
        </row>
        <row r="13660">
          <cell r="S13660">
            <v>396966</v>
          </cell>
        </row>
        <row r="13661">
          <cell r="S13661">
            <v>386667</v>
          </cell>
        </row>
        <row r="13662">
          <cell r="S13662">
            <v>185477</v>
          </cell>
        </row>
        <row r="13663">
          <cell r="S13663">
            <v>1760622.71</v>
          </cell>
        </row>
        <row r="13664">
          <cell r="S13664">
            <v>730000</v>
          </cell>
        </row>
        <row r="13665">
          <cell r="S13665">
            <v>854841</v>
          </cell>
        </row>
        <row r="13666">
          <cell r="S13666">
            <v>262388</v>
          </cell>
        </row>
        <row r="13667">
          <cell r="S13667">
            <v>1385965.79</v>
          </cell>
        </row>
        <row r="13668">
          <cell r="S13668">
            <v>622264</v>
          </cell>
        </row>
        <row r="13669">
          <cell r="S13669">
            <v>437052</v>
          </cell>
        </row>
        <row r="13670">
          <cell r="S13670">
            <v>593338</v>
          </cell>
        </row>
        <row r="13671">
          <cell r="S13671">
            <v>1097213.79</v>
          </cell>
        </row>
        <row r="13672">
          <cell r="S13672">
            <v>1002021</v>
          </cell>
        </row>
        <row r="13673">
          <cell r="S13673">
            <v>223181</v>
          </cell>
        </row>
        <row r="13674">
          <cell r="S13674">
            <v>3484767.18</v>
          </cell>
        </row>
        <row r="13675">
          <cell r="S13675">
            <v>276574</v>
          </cell>
        </row>
        <row r="13676">
          <cell r="S13676">
            <v>1458500</v>
          </cell>
        </row>
        <row r="13677">
          <cell r="S13677">
            <v>3795547</v>
          </cell>
        </row>
        <row r="13678">
          <cell r="S13678">
            <v>75078.14</v>
          </cell>
        </row>
        <row r="13679">
          <cell r="S13679">
            <v>225385</v>
          </cell>
        </row>
        <row r="13680">
          <cell r="S13680">
            <v>1410000</v>
          </cell>
        </row>
        <row r="13681">
          <cell r="S13681">
            <v>1245000</v>
          </cell>
        </row>
        <row r="13682">
          <cell r="S13682">
            <v>1094704</v>
          </cell>
        </row>
        <row r="13683">
          <cell r="S13683">
            <v>2782500</v>
          </cell>
        </row>
        <row r="13684">
          <cell r="S13684">
            <v>1312111</v>
          </cell>
        </row>
        <row r="13685">
          <cell r="S13685">
            <v>2113467.5299999998</v>
          </cell>
        </row>
        <row r="13686">
          <cell r="S13686">
            <v>1106560</v>
          </cell>
        </row>
        <row r="13687">
          <cell r="S13687">
            <v>851866</v>
          </cell>
        </row>
        <row r="13688">
          <cell r="S13688">
            <v>2870492.64</v>
          </cell>
        </row>
        <row r="13689">
          <cell r="S13689">
            <v>906455</v>
          </cell>
        </row>
        <row r="13690">
          <cell r="S13690">
            <v>223965</v>
          </cell>
        </row>
        <row r="13691">
          <cell r="S13691">
            <v>915528</v>
          </cell>
        </row>
        <row r="13692">
          <cell r="S13692">
            <v>1219365</v>
          </cell>
        </row>
        <row r="13693">
          <cell r="S13693">
            <v>1531315</v>
          </cell>
        </row>
        <row r="13694">
          <cell r="S13694">
            <v>192808</v>
          </cell>
        </row>
        <row r="13695">
          <cell r="S13695">
            <v>774415</v>
          </cell>
        </row>
        <row r="13696">
          <cell r="S13696">
            <v>369856.46</v>
          </cell>
        </row>
        <row r="13697">
          <cell r="S13697">
            <v>664076</v>
          </cell>
        </row>
        <row r="13698">
          <cell r="S13698">
            <v>936364</v>
          </cell>
        </row>
        <row r="13699">
          <cell r="S13699">
            <v>733815</v>
          </cell>
        </row>
        <row r="13700">
          <cell r="S13700">
            <v>678685.06</v>
          </cell>
        </row>
        <row r="13701">
          <cell r="S13701">
            <v>1781689</v>
          </cell>
        </row>
        <row r="13702">
          <cell r="S13702">
            <v>900000</v>
          </cell>
        </row>
        <row r="13703">
          <cell r="S13703">
            <v>1661113</v>
          </cell>
        </row>
        <row r="13704">
          <cell r="S13704">
            <v>305627</v>
          </cell>
        </row>
        <row r="13705">
          <cell r="S13705">
            <v>1113185</v>
          </cell>
        </row>
        <row r="13706">
          <cell r="S13706">
            <v>2212945</v>
          </cell>
        </row>
        <row r="13707">
          <cell r="S13707">
            <v>1312500</v>
          </cell>
        </row>
        <row r="13708">
          <cell r="S13708">
            <v>589045</v>
          </cell>
        </row>
        <row r="13709">
          <cell r="S13709">
            <v>570000</v>
          </cell>
        </row>
        <row r="13710">
          <cell r="S13710">
            <v>453078</v>
          </cell>
        </row>
        <row r="13711">
          <cell r="S13711">
            <v>287351</v>
          </cell>
        </row>
        <row r="13712">
          <cell r="S13712">
            <v>789788</v>
          </cell>
        </row>
        <row r="13713">
          <cell r="S13713">
            <v>1092729</v>
          </cell>
        </row>
        <row r="13714">
          <cell r="S13714">
            <v>1754482</v>
          </cell>
        </row>
        <row r="13715">
          <cell r="S13715">
            <v>1603204</v>
          </cell>
        </row>
        <row r="13716">
          <cell r="S13716">
            <v>1371078</v>
          </cell>
        </row>
        <row r="13717">
          <cell r="S13717">
            <v>3225000</v>
          </cell>
          <cell r="BB13717" t="str">
            <v>Oransje</v>
          </cell>
        </row>
        <row r="13718">
          <cell r="S13718">
            <v>388404</v>
          </cell>
        </row>
        <row r="13719">
          <cell r="S13719">
            <v>400000</v>
          </cell>
        </row>
        <row r="13720">
          <cell r="S13720">
            <v>1947657</v>
          </cell>
        </row>
        <row r="13721">
          <cell r="S13721">
            <v>1138336</v>
          </cell>
        </row>
        <row r="13722">
          <cell r="S13722">
            <v>1392653</v>
          </cell>
        </row>
        <row r="13723">
          <cell r="S13723">
            <v>1494596</v>
          </cell>
        </row>
        <row r="13724">
          <cell r="S13724">
            <v>1201237</v>
          </cell>
        </row>
        <row r="13725">
          <cell r="S13725">
            <v>260278</v>
          </cell>
        </row>
        <row r="13726">
          <cell r="S13726">
            <v>193883.96</v>
          </cell>
        </row>
        <row r="13727">
          <cell r="S13727">
            <v>4462500</v>
          </cell>
        </row>
        <row r="13728">
          <cell r="S13728">
            <v>934105</v>
          </cell>
        </row>
        <row r="13729">
          <cell r="S13729">
            <v>554539</v>
          </cell>
        </row>
        <row r="13730">
          <cell r="S13730">
            <v>757771.53</v>
          </cell>
        </row>
        <row r="13731">
          <cell r="S13731">
            <v>1625668</v>
          </cell>
        </row>
        <row r="13732">
          <cell r="S13732">
            <v>1349348</v>
          </cell>
        </row>
        <row r="13733">
          <cell r="S13733">
            <v>1436857</v>
          </cell>
        </row>
        <row r="13734">
          <cell r="S13734">
            <v>2459855</v>
          </cell>
        </row>
        <row r="13735">
          <cell r="S13735">
            <v>910358.57</v>
          </cell>
        </row>
        <row r="13736">
          <cell r="S13736">
            <v>2653617</v>
          </cell>
        </row>
        <row r="13737">
          <cell r="S13737">
            <v>258122</v>
          </cell>
        </row>
        <row r="13738">
          <cell r="S13738">
            <v>331320</v>
          </cell>
        </row>
        <row r="13739">
          <cell r="S13739">
            <v>502458</v>
          </cell>
        </row>
        <row r="13740">
          <cell r="S13740">
            <v>634961</v>
          </cell>
        </row>
        <row r="13741">
          <cell r="S13741">
            <v>573303</v>
          </cell>
        </row>
        <row r="13742">
          <cell r="S13742">
            <v>1063228</v>
          </cell>
        </row>
        <row r="13743">
          <cell r="S13743">
            <v>245184</v>
          </cell>
        </row>
        <row r="13744">
          <cell r="S13744">
            <v>971572</v>
          </cell>
        </row>
        <row r="13745">
          <cell r="S13745">
            <v>1731663</v>
          </cell>
        </row>
        <row r="13746">
          <cell r="S13746">
            <v>1845000</v>
          </cell>
        </row>
        <row r="13747">
          <cell r="S13747">
            <v>1252413</v>
          </cell>
        </row>
        <row r="13748">
          <cell r="S13748">
            <v>946202</v>
          </cell>
        </row>
        <row r="13749">
          <cell r="S13749">
            <v>1005000</v>
          </cell>
        </row>
        <row r="13750">
          <cell r="S13750">
            <v>171902</v>
          </cell>
        </row>
        <row r="13751">
          <cell r="S13751">
            <v>1672500</v>
          </cell>
        </row>
        <row r="13752">
          <cell r="S13752">
            <v>1189286.31</v>
          </cell>
        </row>
        <row r="13753">
          <cell r="S13753">
            <v>1168632</v>
          </cell>
        </row>
        <row r="13754">
          <cell r="S13754">
            <v>1590000</v>
          </cell>
        </row>
        <row r="13755">
          <cell r="S13755">
            <v>2107500</v>
          </cell>
        </row>
        <row r="13756">
          <cell r="S13756">
            <v>1093533</v>
          </cell>
        </row>
        <row r="13757">
          <cell r="S13757">
            <v>377477</v>
          </cell>
        </row>
        <row r="13758">
          <cell r="S13758">
            <v>2726440.02</v>
          </cell>
        </row>
        <row r="13759">
          <cell r="S13759">
            <v>1032525</v>
          </cell>
        </row>
        <row r="13760">
          <cell r="S13760">
            <v>1237135</v>
          </cell>
        </row>
        <row r="13761">
          <cell r="S13761">
            <v>4612500</v>
          </cell>
        </row>
        <row r="13762">
          <cell r="S13762">
            <v>1309975.71</v>
          </cell>
        </row>
        <row r="13763">
          <cell r="S13763">
            <v>621601</v>
          </cell>
        </row>
        <row r="13764">
          <cell r="S13764">
            <v>579329</v>
          </cell>
        </row>
        <row r="13765">
          <cell r="S13765">
            <v>1773996</v>
          </cell>
        </row>
        <row r="13766">
          <cell r="S13766">
            <v>3277500</v>
          </cell>
        </row>
        <row r="13767">
          <cell r="S13767">
            <v>374804</v>
          </cell>
        </row>
        <row r="13768">
          <cell r="S13768">
            <v>2794444</v>
          </cell>
        </row>
        <row r="13769">
          <cell r="S13769">
            <v>631648</v>
          </cell>
        </row>
        <row r="13770">
          <cell r="S13770">
            <v>1417710</v>
          </cell>
        </row>
        <row r="13771">
          <cell r="S13771">
            <v>609666</v>
          </cell>
        </row>
        <row r="13772">
          <cell r="S13772">
            <v>483870</v>
          </cell>
        </row>
        <row r="13773">
          <cell r="S13773">
            <v>713649</v>
          </cell>
        </row>
        <row r="13774">
          <cell r="S13774">
            <v>1407518</v>
          </cell>
        </row>
        <row r="13775">
          <cell r="S13775">
            <v>228506</v>
          </cell>
        </row>
        <row r="13776">
          <cell r="S13776">
            <v>678818</v>
          </cell>
        </row>
        <row r="13777">
          <cell r="S13777">
            <v>1157839</v>
          </cell>
        </row>
        <row r="13778">
          <cell r="S13778">
            <v>1295131</v>
          </cell>
        </row>
        <row r="13779">
          <cell r="S13779">
            <v>1455000</v>
          </cell>
        </row>
        <row r="13780">
          <cell r="S13780">
            <v>675938</v>
          </cell>
        </row>
        <row r="13781">
          <cell r="S13781">
            <v>339604</v>
          </cell>
        </row>
        <row r="13782">
          <cell r="S13782">
            <v>761117</v>
          </cell>
        </row>
        <row r="13783">
          <cell r="S13783">
            <v>1219441</v>
          </cell>
        </row>
        <row r="13784">
          <cell r="S13784">
            <v>478022</v>
          </cell>
        </row>
        <row r="13785">
          <cell r="S13785">
            <v>1218394</v>
          </cell>
        </row>
        <row r="13786">
          <cell r="S13786">
            <v>815156</v>
          </cell>
        </row>
        <row r="13787">
          <cell r="S13787">
            <v>818780</v>
          </cell>
        </row>
        <row r="13788">
          <cell r="S13788">
            <v>718877</v>
          </cell>
        </row>
        <row r="13789">
          <cell r="S13789">
            <v>500000</v>
          </cell>
        </row>
        <row r="13790">
          <cell r="S13790">
            <v>2430859</v>
          </cell>
        </row>
        <row r="13791">
          <cell r="S13791">
            <v>2000071</v>
          </cell>
        </row>
        <row r="13792">
          <cell r="S13792">
            <v>936119</v>
          </cell>
        </row>
        <row r="13793">
          <cell r="S13793">
            <v>2850000</v>
          </cell>
        </row>
        <row r="13794">
          <cell r="S13794">
            <v>2354681</v>
          </cell>
        </row>
        <row r="13795">
          <cell r="S13795">
            <v>325513</v>
          </cell>
        </row>
        <row r="13796">
          <cell r="S13796">
            <v>1686508</v>
          </cell>
        </row>
        <row r="13797">
          <cell r="S13797">
            <v>803446</v>
          </cell>
        </row>
        <row r="13798">
          <cell r="S13798">
            <v>1142461</v>
          </cell>
        </row>
        <row r="13799">
          <cell r="S13799">
            <v>1860387</v>
          </cell>
        </row>
        <row r="13800">
          <cell r="S13800">
            <v>869782</v>
          </cell>
        </row>
        <row r="13801">
          <cell r="S13801">
            <v>485134</v>
          </cell>
        </row>
        <row r="13802">
          <cell r="S13802">
            <v>1331517</v>
          </cell>
        </row>
        <row r="13803">
          <cell r="S13803">
            <v>1071825</v>
          </cell>
        </row>
        <row r="13804">
          <cell r="S13804">
            <v>1470000</v>
          </cell>
        </row>
        <row r="13805">
          <cell r="S13805">
            <v>2302500</v>
          </cell>
        </row>
        <row r="13806">
          <cell r="S13806">
            <v>1438003</v>
          </cell>
        </row>
        <row r="13807">
          <cell r="S13807">
            <v>1556486</v>
          </cell>
        </row>
        <row r="13808">
          <cell r="S13808">
            <v>265344</v>
          </cell>
        </row>
        <row r="13809">
          <cell r="S13809">
            <v>1083684.5</v>
          </cell>
        </row>
        <row r="13810">
          <cell r="S13810">
            <v>498372</v>
          </cell>
        </row>
        <row r="13811">
          <cell r="S13811">
            <v>891634</v>
          </cell>
        </row>
        <row r="13812">
          <cell r="S13812">
            <v>1100770</v>
          </cell>
        </row>
        <row r="13813">
          <cell r="S13813">
            <v>1636522</v>
          </cell>
        </row>
        <row r="13814">
          <cell r="S13814">
            <v>0.98</v>
          </cell>
        </row>
        <row r="13815">
          <cell r="S13815">
            <v>821271</v>
          </cell>
        </row>
        <row r="13816">
          <cell r="S13816">
            <v>1755000</v>
          </cell>
        </row>
        <row r="13817">
          <cell r="S13817">
            <v>1501532</v>
          </cell>
        </row>
        <row r="13818">
          <cell r="S13818">
            <v>1877773</v>
          </cell>
        </row>
        <row r="13819">
          <cell r="S13819">
            <v>1064075</v>
          </cell>
        </row>
        <row r="13820">
          <cell r="S13820">
            <v>860103</v>
          </cell>
        </row>
        <row r="13821">
          <cell r="S13821">
            <v>513031</v>
          </cell>
        </row>
        <row r="13822">
          <cell r="S13822">
            <v>419003</v>
          </cell>
        </row>
        <row r="13823">
          <cell r="S13823">
            <v>1260304</v>
          </cell>
        </row>
        <row r="13824">
          <cell r="S13824">
            <v>1599621</v>
          </cell>
        </row>
        <row r="13825">
          <cell r="S13825">
            <v>1637555</v>
          </cell>
        </row>
        <row r="13826">
          <cell r="S13826">
            <v>991343</v>
          </cell>
        </row>
        <row r="13827">
          <cell r="S13827">
            <v>913092.9</v>
          </cell>
        </row>
        <row r="13828">
          <cell r="S13828">
            <v>667500</v>
          </cell>
        </row>
        <row r="13829">
          <cell r="S13829">
            <v>2393024.5699999998</v>
          </cell>
        </row>
        <row r="13830">
          <cell r="S13830">
            <v>2420261</v>
          </cell>
        </row>
        <row r="13831">
          <cell r="S13831">
            <v>2312616</v>
          </cell>
        </row>
        <row r="13832">
          <cell r="S13832">
            <v>2508000</v>
          </cell>
        </row>
        <row r="13833">
          <cell r="S13833">
            <v>6952500</v>
          </cell>
          <cell r="BB13833" t="str">
            <v>Oransje</v>
          </cell>
        </row>
        <row r="13834">
          <cell r="S13834">
            <v>966813</v>
          </cell>
        </row>
        <row r="13835">
          <cell r="S13835">
            <v>934927.6</v>
          </cell>
        </row>
        <row r="13836">
          <cell r="S13836">
            <v>900000</v>
          </cell>
        </row>
        <row r="13837">
          <cell r="S13837">
            <v>369074</v>
          </cell>
        </row>
        <row r="13838">
          <cell r="S13838">
            <v>286971</v>
          </cell>
        </row>
        <row r="13839">
          <cell r="S13839">
            <v>767929</v>
          </cell>
        </row>
        <row r="13840">
          <cell r="S13840">
            <v>441098</v>
          </cell>
        </row>
        <row r="13841">
          <cell r="S13841">
            <v>697434</v>
          </cell>
        </row>
        <row r="13842">
          <cell r="S13842">
            <v>650288</v>
          </cell>
        </row>
        <row r="13843">
          <cell r="S13843">
            <v>652475</v>
          </cell>
        </row>
        <row r="13844">
          <cell r="S13844">
            <v>2735172</v>
          </cell>
        </row>
        <row r="13845">
          <cell r="S13845">
            <v>436308</v>
          </cell>
        </row>
        <row r="13846">
          <cell r="S13846">
            <v>752466.57</v>
          </cell>
        </row>
        <row r="13847">
          <cell r="S13847">
            <v>980756</v>
          </cell>
        </row>
        <row r="13848">
          <cell r="S13848">
            <v>1038000</v>
          </cell>
        </row>
        <row r="13849">
          <cell r="S13849">
            <v>112328</v>
          </cell>
        </row>
        <row r="13850">
          <cell r="S13850">
            <v>693651</v>
          </cell>
        </row>
        <row r="13851">
          <cell r="S13851">
            <v>23611</v>
          </cell>
        </row>
        <row r="13852">
          <cell r="S13852">
            <v>1086752</v>
          </cell>
        </row>
        <row r="13853">
          <cell r="S13853">
            <v>404000</v>
          </cell>
        </row>
        <row r="13854">
          <cell r="S13854">
            <v>379364</v>
          </cell>
        </row>
        <row r="13855">
          <cell r="S13855">
            <v>2412000</v>
          </cell>
        </row>
        <row r="13856">
          <cell r="S13856">
            <v>529748.85</v>
          </cell>
        </row>
        <row r="13857">
          <cell r="S13857">
            <v>3912000</v>
          </cell>
        </row>
        <row r="13858">
          <cell r="S13858">
            <v>1095658</v>
          </cell>
        </row>
        <row r="13859">
          <cell r="S13859">
            <v>20617.66</v>
          </cell>
        </row>
        <row r="13860">
          <cell r="S13860">
            <v>1221635.44</v>
          </cell>
        </row>
        <row r="13861">
          <cell r="S13861">
            <v>3296719.75</v>
          </cell>
        </row>
        <row r="13862">
          <cell r="S13862">
            <v>997402.82</v>
          </cell>
        </row>
        <row r="13863">
          <cell r="S13863">
            <v>829989.3</v>
          </cell>
        </row>
        <row r="13864">
          <cell r="S13864">
            <v>1549872.33</v>
          </cell>
        </row>
        <row r="13865">
          <cell r="S13865">
            <v>300627.37</v>
          </cell>
        </row>
        <row r="13866">
          <cell r="S13866">
            <v>881831.71</v>
          </cell>
        </row>
        <row r="13867">
          <cell r="S13867">
            <v>954465</v>
          </cell>
        </row>
        <row r="13868">
          <cell r="S13868">
            <v>150892.35</v>
          </cell>
        </row>
        <row r="13869">
          <cell r="S13869">
            <v>1395436.29</v>
          </cell>
        </row>
        <row r="13870">
          <cell r="S13870">
            <v>12740.15</v>
          </cell>
        </row>
        <row r="13871">
          <cell r="S13871">
            <v>1788000</v>
          </cell>
        </row>
        <row r="13872">
          <cell r="S13872">
            <v>739318.93</v>
          </cell>
        </row>
        <row r="13873">
          <cell r="S13873">
            <v>586371.93999999994</v>
          </cell>
        </row>
        <row r="13874">
          <cell r="S13874">
            <v>1346518.36</v>
          </cell>
        </row>
        <row r="13875">
          <cell r="S13875">
            <v>479254.32</v>
          </cell>
        </row>
        <row r="13876">
          <cell r="S13876">
            <v>592836.61</v>
          </cell>
        </row>
        <row r="13877">
          <cell r="S13877">
            <v>104496.28</v>
          </cell>
        </row>
        <row r="13878">
          <cell r="S13878">
            <v>327500</v>
          </cell>
        </row>
        <row r="13879">
          <cell r="S13879">
            <v>2460805.7000000002</v>
          </cell>
        </row>
        <row r="13880">
          <cell r="S13880">
            <v>412581.69</v>
          </cell>
        </row>
        <row r="13881">
          <cell r="S13881">
            <v>583367</v>
          </cell>
        </row>
        <row r="13882">
          <cell r="S13882">
            <v>1680954.95</v>
          </cell>
        </row>
        <row r="13883">
          <cell r="S13883">
            <v>1710000</v>
          </cell>
        </row>
        <row r="13884">
          <cell r="S13884">
            <v>2405819.75</v>
          </cell>
        </row>
        <row r="13885">
          <cell r="S13885">
            <v>1429336.52</v>
          </cell>
        </row>
        <row r="13886">
          <cell r="S13886">
            <v>254950.35</v>
          </cell>
        </row>
        <row r="13887">
          <cell r="S13887">
            <v>993900</v>
          </cell>
        </row>
        <row r="13888">
          <cell r="S13888">
            <v>1575033</v>
          </cell>
        </row>
        <row r="13889">
          <cell r="S13889">
            <v>579633.5</v>
          </cell>
        </row>
        <row r="13890">
          <cell r="S13890">
            <v>353238.13</v>
          </cell>
        </row>
        <row r="13891">
          <cell r="S13891">
            <v>159273.64000000001</v>
          </cell>
        </row>
        <row r="13892">
          <cell r="S13892">
            <v>2745575.52</v>
          </cell>
        </row>
        <row r="13893">
          <cell r="S13893">
            <v>1891995</v>
          </cell>
        </row>
        <row r="13894">
          <cell r="S13894">
            <v>3228000</v>
          </cell>
        </row>
        <row r="13895">
          <cell r="S13895">
            <v>26791.57</v>
          </cell>
        </row>
        <row r="13896">
          <cell r="S13896">
            <v>1375434</v>
          </cell>
        </row>
        <row r="13897">
          <cell r="S13897">
            <v>2132844.66</v>
          </cell>
        </row>
        <row r="13898">
          <cell r="S13898">
            <v>489987</v>
          </cell>
        </row>
        <row r="13899">
          <cell r="S13899">
            <v>969158</v>
          </cell>
        </row>
        <row r="13900">
          <cell r="S13900">
            <v>2120000</v>
          </cell>
        </row>
        <row r="13901">
          <cell r="S13901">
            <v>703356.04</v>
          </cell>
        </row>
        <row r="13902">
          <cell r="S13902">
            <v>806196.07</v>
          </cell>
        </row>
        <row r="13903">
          <cell r="S13903">
            <v>579671.54</v>
          </cell>
        </row>
        <row r="13904">
          <cell r="S13904">
            <v>499050</v>
          </cell>
        </row>
        <row r="13905">
          <cell r="S13905">
            <v>1152933</v>
          </cell>
        </row>
        <row r="13906">
          <cell r="S13906">
            <v>716674.5</v>
          </cell>
        </row>
        <row r="13907">
          <cell r="S13907">
            <v>680025</v>
          </cell>
        </row>
        <row r="13908">
          <cell r="S13908">
            <v>1200000</v>
          </cell>
        </row>
        <row r="13909">
          <cell r="S13909">
            <v>1367862.97</v>
          </cell>
        </row>
        <row r="13910">
          <cell r="S13910">
            <v>549282.21</v>
          </cell>
        </row>
        <row r="13911">
          <cell r="S13911">
            <v>583049.71</v>
          </cell>
        </row>
        <row r="13912">
          <cell r="S13912">
            <v>472227.71</v>
          </cell>
        </row>
        <row r="13913">
          <cell r="S13913">
            <v>2367989</v>
          </cell>
        </row>
        <row r="13914">
          <cell r="S13914">
            <v>10000</v>
          </cell>
        </row>
        <row r="13915">
          <cell r="S13915">
            <v>491169.66</v>
          </cell>
        </row>
        <row r="13916">
          <cell r="S13916">
            <v>1283337.44</v>
          </cell>
        </row>
        <row r="13917">
          <cell r="S13917">
            <v>2576707.5299999998</v>
          </cell>
        </row>
        <row r="13918">
          <cell r="S13918">
            <v>678225.99</v>
          </cell>
        </row>
        <row r="13919">
          <cell r="S13919">
            <v>273250.78000000003</v>
          </cell>
        </row>
        <row r="13920">
          <cell r="S13920">
            <v>1220128</v>
          </cell>
        </row>
        <row r="13921">
          <cell r="S13921">
            <v>529066.74</v>
          </cell>
        </row>
        <row r="13922">
          <cell r="S13922">
            <v>555240</v>
          </cell>
        </row>
        <row r="13923">
          <cell r="S13923">
            <v>680000</v>
          </cell>
        </row>
        <row r="13924">
          <cell r="S13924">
            <v>1979620.89</v>
          </cell>
        </row>
        <row r="13925">
          <cell r="S13925">
            <v>2087693.25</v>
          </cell>
        </row>
        <row r="13926">
          <cell r="S13926">
            <v>540797</v>
          </cell>
        </row>
        <row r="13927">
          <cell r="S13927">
            <v>809550.53</v>
          </cell>
        </row>
        <row r="13928">
          <cell r="S13928">
            <v>7499999.8600000003</v>
          </cell>
        </row>
        <row r="13929">
          <cell r="S13929">
            <v>466604</v>
          </cell>
        </row>
        <row r="13930">
          <cell r="S13930">
            <v>616265.57999999996</v>
          </cell>
        </row>
        <row r="13931">
          <cell r="S13931">
            <v>2136000</v>
          </cell>
        </row>
        <row r="13932">
          <cell r="S13932">
            <v>882296.5</v>
          </cell>
        </row>
        <row r="13933">
          <cell r="S13933">
            <v>120294.68</v>
          </cell>
        </row>
        <row r="13934">
          <cell r="S13934">
            <v>273886.15999999997</v>
          </cell>
        </row>
        <row r="13935">
          <cell r="S13935">
            <v>361300.43</v>
          </cell>
        </row>
        <row r="13936">
          <cell r="S13936">
            <v>2661037.59</v>
          </cell>
        </row>
        <row r="13937">
          <cell r="S13937">
            <v>836</v>
          </cell>
        </row>
        <row r="13938">
          <cell r="S13938">
            <v>400000</v>
          </cell>
        </row>
        <row r="13939">
          <cell r="S13939">
            <v>900000</v>
          </cell>
        </row>
        <row r="13940">
          <cell r="S13940">
            <v>199246</v>
          </cell>
        </row>
        <row r="13941">
          <cell r="S13941">
            <v>341684</v>
          </cell>
        </row>
        <row r="13942">
          <cell r="S13942">
            <v>1050000</v>
          </cell>
        </row>
        <row r="13943">
          <cell r="S13943">
            <v>1801142</v>
          </cell>
        </row>
        <row r="13944">
          <cell r="S13944">
            <v>1972214.57</v>
          </cell>
        </row>
        <row r="13945">
          <cell r="S13945">
            <v>617340</v>
          </cell>
        </row>
        <row r="13946">
          <cell r="S13946">
            <v>1440274.7</v>
          </cell>
        </row>
        <row r="13947">
          <cell r="S13947">
            <v>1289765</v>
          </cell>
        </row>
        <row r="13948">
          <cell r="S13948">
            <v>1122347</v>
          </cell>
        </row>
        <row r="13949">
          <cell r="S13949">
            <v>562268</v>
          </cell>
        </row>
        <row r="13950">
          <cell r="S13950">
            <v>391578</v>
          </cell>
        </row>
        <row r="13951">
          <cell r="S13951">
            <v>700776.93</v>
          </cell>
        </row>
        <row r="13952">
          <cell r="S13952">
            <v>382498</v>
          </cell>
        </row>
        <row r="13953">
          <cell r="S13953">
            <v>1648000</v>
          </cell>
        </row>
        <row r="13954">
          <cell r="S13954">
            <v>382500</v>
          </cell>
        </row>
        <row r="13955">
          <cell r="S13955">
            <v>1747999.9</v>
          </cell>
        </row>
        <row r="13956">
          <cell r="S13956">
            <v>397853</v>
          </cell>
        </row>
        <row r="13957">
          <cell r="S13957">
            <v>449999</v>
          </cell>
        </row>
        <row r="13958">
          <cell r="S13958">
            <v>2035000</v>
          </cell>
        </row>
        <row r="13959">
          <cell r="S13959">
            <v>7639</v>
          </cell>
        </row>
        <row r="13960">
          <cell r="S13960">
            <v>375020.11</v>
          </cell>
        </row>
        <row r="13961">
          <cell r="S13961">
            <v>4110957</v>
          </cell>
        </row>
        <row r="13962">
          <cell r="S13962">
            <v>3513000</v>
          </cell>
        </row>
        <row r="13963">
          <cell r="S13963">
            <v>2382966</v>
          </cell>
        </row>
        <row r="13964">
          <cell r="S13964">
            <v>202000</v>
          </cell>
        </row>
        <row r="13965">
          <cell r="S13965">
            <v>3294000</v>
          </cell>
        </row>
        <row r="13966">
          <cell r="S13966">
            <v>210000</v>
          </cell>
        </row>
        <row r="13967">
          <cell r="S13967">
            <v>1100000</v>
          </cell>
        </row>
        <row r="13968">
          <cell r="S13968">
            <v>1111989.73</v>
          </cell>
        </row>
        <row r="13969">
          <cell r="S13969">
            <v>1960000</v>
          </cell>
        </row>
        <row r="13970">
          <cell r="S13970">
            <v>1290342.8400000001</v>
          </cell>
        </row>
        <row r="13971">
          <cell r="S13971">
            <v>1764000</v>
          </cell>
        </row>
        <row r="13972">
          <cell r="S13972">
            <v>767789</v>
          </cell>
        </row>
        <row r="13973">
          <cell r="S13973">
            <v>1686000</v>
          </cell>
        </row>
        <row r="13974">
          <cell r="S13974">
            <v>1280158.19</v>
          </cell>
        </row>
        <row r="13975">
          <cell r="S13975">
            <v>885000</v>
          </cell>
        </row>
        <row r="13976">
          <cell r="S13976">
            <v>34410.32</v>
          </cell>
        </row>
        <row r="13977">
          <cell r="S13977">
            <v>444000</v>
          </cell>
        </row>
        <row r="13978">
          <cell r="S13978">
            <v>420608</v>
          </cell>
        </row>
        <row r="13979">
          <cell r="S13979">
            <v>2265798.7599999998</v>
          </cell>
        </row>
        <row r="13980">
          <cell r="S13980">
            <v>2994091.7</v>
          </cell>
        </row>
        <row r="13981">
          <cell r="S13981">
            <v>876929.68</v>
          </cell>
        </row>
        <row r="13982">
          <cell r="S13982">
            <v>287694</v>
          </cell>
        </row>
        <row r="13983">
          <cell r="S13983">
            <v>35469</v>
          </cell>
        </row>
        <row r="13984">
          <cell r="S13984">
            <v>3012000</v>
          </cell>
        </row>
        <row r="13985">
          <cell r="S13985">
            <v>715028</v>
          </cell>
        </row>
        <row r="13986">
          <cell r="S13986">
            <v>430000</v>
          </cell>
        </row>
        <row r="13987">
          <cell r="S13987">
            <v>848420</v>
          </cell>
        </row>
        <row r="13988">
          <cell r="S13988">
            <v>1000000</v>
          </cell>
        </row>
        <row r="13989">
          <cell r="S13989">
            <v>933203.75</v>
          </cell>
        </row>
        <row r="13990">
          <cell r="S13990">
            <v>243400</v>
          </cell>
        </row>
        <row r="13991">
          <cell r="S13991">
            <v>149402</v>
          </cell>
        </row>
        <row r="13992">
          <cell r="S13992">
            <v>301231.71000000002</v>
          </cell>
        </row>
        <row r="13993">
          <cell r="S13993">
            <v>685832.74</v>
          </cell>
        </row>
        <row r="13994">
          <cell r="S13994">
            <v>1421017.53</v>
          </cell>
        </row>
        <row r="13995">
          <cell r="S13995">
            <v>625461</v>
          </cell>
        </row>
        <row r="13996">
          <cell r="S13996">
            <v>220000</v>
          </cell>
        </row>
        <row r="13997">
          <cell r="S13997">
            <v>2964000</v>
          </cell>
        </row>
        <row r="13998">
          <cell r="S13998">
            <v>290870</v>
          </cell>
        </row>
        <row r="13999">
          <cell r="S13999">
            <v>241635</v>
          </cell>
        </row>
        <row r="14000">
          <cell r="S14000">
            <v>535500.99</v>
          </cell>
        </row>
        <row r="14001">
          <cell r="S14001">
            <v>1589999.61</v>
          </cell>
        </row>
        <row r="14002">
          <cell r="S14002">
            <v>109091.49</v>
          </cell>
        </row>
        <row r="14003">
          <cell r="S14003">
            <v>988156.97</v>
          </cell>
        </row>
        <row r="14004">
          <cell r="S14004">
            <v>2355836.13</v>
          </cell>
        </row>
        <row r="14005">
          <cell r="S14005">
            <v>1589844.62</v>
          </cell>
        </row>
        <row r="14006">
          <cell r="S14006">
            <v>1255263</v>
          </cell>
        </row>
        <row r="14007">
          <cell r="S14007">
            <v>1711500</v>
          </cell>
        </row>
        <row r="14008">
          <cell r="S14008">
            <v>1825623.28</v>
          </cell>
        </row>
        <row r="14009">
          <cell r="S14009">
            <v>1078197.28</v>
          </cell>
        </row>
        <row r="14010">
          <cell r="S14010">
            <v>399155</v>
          </cell>
        </row>
        <row r="14011">
          <cell r="S14011">
            <v>5087814.91</v>
          </cell>
        </row>
        <row r="14012">
          <cell r="S14012">
            <v>572642.66</v>
          </cell>
        </row>
        <row r="14013">
          <cell r="S14013">
            <v>200000</v>
          </cell>
        </row>
        <row r="14014">
          <cell r="S14014">
            <v>1105159</v>
          </cell>
        </row>
        <row r="14015">
          <cell r="S14015">
            <v>647832.16</v>
          </cell>
        </row>
        <row r="14016">
          <cell r="S14016">
            <v>2748000</v>
          </cell>
        </row>
        <row r="14017">
          <cell r="S14017">
            <v>238700.03</v>
          </cell>
        </row>
        <row r="14018">
          <cell r="S14018">
            <v>1645089.49</v>
          </cell>
        </row>
        <row r="14019">
          <cell r="S14019">
            <v>2671448.48</v>
          </cell>
        </row>
        <row r="14020">
          <cell r="S14020">
            <v>849997.37</v>
          </cell>
        </row>
        <row r="14021">
          <cell r="S14021">
            <v>1851490.91</v>
          </cell>
        </row>
        <row r="14022">
          <cell r="S14022">
            <v>204000</v>
          </cell>
        </row>
        <row r="14023">
          <cell r="S14023">
            <v>3600000</v>
          </cell>
        </row>
        <row r="14024">
          <cell r="S14024">
            <v>379566</v>
          </cell>
        </row>
        <row r="14025">
          <cell r="S14025">
            <v>245610</v>
          </cell>
        </row>
        <row r="14026">
          <cell r="S14026">
            <v>4104000</v>
          </cell>
        </row>
        <row r="14027">
          <cell r="S14027">
            <v>450000</v>
          </cell>
        </row>
        <row r="14028">
          <cell r="S14028">
            <v>104864.81</v>
          </cell>
        </row>
        <row r="14029">
          <cell r="S14029">
            <v>1005882</v>
          </cell>
        </row>
        <row r="14030">
          <cell r="S14030">
            <v>975151.03</v>
          </cell>
        </row>
        <row r="14031">
          <cell r="S14031">
            <v>578583.97</v>
          </cell>
        </row>
        <row r="14032">
          <cell r="S14032">
            <v>180000</v>
          </cell>
        </row>
        <row r="14033">
          <cell r="S14033">
            <v>973056.44</v>
          </cell>
        </row>
        <row r="14034">
          <cell r="S14034">
            <v>1134000</v>
          </cell>
        </row>
        <row r="14035">
          <cell r="S14035">
            <v>1980000</v>
          </cell>
        </row>
        <row r="14036">
          <cell r="S14036">
            <v>2535366.5</v>
          </cell>
        </row>
        <row r="14037">
          <cell r="S14037">
            <v>332996.19</v>
          </cell>
        </row>
        <row r="14038">
          <cell r="S14038">
            <v>705000</v>
          </cell>
        </row>
        <row r="14039">
          <cell r="S14039">
            <v>4194000</v>
          </cell>
        </row>
        <row r="14040">
          <cell r="S14040">
            <v>980750</v>
          </cell>
        </row>
        <row r="14041">
          <cell r="S14041">
            <v>750000</v>
          </cell>
        </row>
        <row r="14042">
          <cell r="S14042">
            <v>511970.87</v>
          </cell>
        </row>
        <row r="14043">
          <cell r="S14043">
            <v>330000</v>
          </cell>
        </row>
        <row r="14044">
          <cell r="S14044">
            <v>1548654.57</v>
          </cell>
        </row>
        <row r="14045">
          <cell r="S14045">
            <v>149043.17000000001</v>
          </cell>
        </row>
        <row r="14046">
          <cell r="S14046">
            <v>1150266.17</v>
          </cell>
        </row>
        <row r="14047">
          <cell r="S14047">
            <v>2816805.38</v>
          </cell>
        </row>
        <row r="14048">
          <cell r="S14048">
            <v>960000</v>
          </cell>
        </row>
        <row r="14049">
          <cell r="S14049">
            <v>918208.12</v>
          </cell>
        </row>
        <row r="14050">
          <cell r="S14050">
            <v>850000</v>
          </cell>
        </row>
        <row r="14051">
          <cell r="S14051">
            <v>3678000</v>
          </cell>
        </row>
        <row r="14052">
          <cell r="S14052">
            <v>1781965.21</v>
          </cell>
        </row>
        <row r="14053">
          <cell r="S14053">
            <v>808589</v>
          </cell>
        </row>
        <row r="14054">
          <cell r="S14054">
            <v>30760.49</v>
          </cell>
        </row>
        <row r="14055">
          <cell r="S14055">
            <v>1115772.33</v>
          </cell>
        </row>
        <row r="14056">
          <cell r="S14056">
            <v>2149846.04</v>
          </cell>
        </row>
        <row r="14057">
          <cell r="S14057">
            <v>1494313</v>
          </cell>
        </row>
        <row r="14058">
          <cell r="S14058">
            <v>356945.19</v>
          </cell>
        </row>
        <row r="14059">
          <cell r="S14059">
            <v>1422000</v>
          </cell>
        </row>
        <row r="14060">
          <cell r="S14060">
            <v>2355342</v>
          </cell>
        </row>
        <row r="14061">
          <cell r="S14061">
            <v>2880000</v>
          </cell>
        </row>
        <row r="14062">
          <cell r="S14062">
            <v>2068200</v>
          </cell>
        </row>
        <row r="14063">
          <cell r="S14063">
            <v>1694500</v>
          </cell>
        </row>
        <row r="14064">
          <cell r="S14064">
            <v>2778711.81</v>
          </cell>
        </row>
        <row r="14065">
          <cell r="S14065">
            <v>480000</v>
          </cell>
        </row>
        <row r="14066">
          <cell r="S14066">
            <v>2349947.27</v>
          </cell>
        </row>
        <row r="14067">
          <cell r="S14067">
            <v>1390000</v>
          </cell>
        </row>
        <row r="14068">
          <cell r="S14068">
            <v>2274000</v>
          </cell>
        </row>
        <row r="14069">
          <cell r="S14069">
            <v>3462000</v>
          </cell>
        </row>
        <row r="14070">
          <cell r="S14070">
            <v>2136000</v>
          </cell>
        </row>
        <row r="14071">
          <cell r="S14071">
            <v>1082762.42</v>
          </cell>
        </row>
        <row r="14072">
          <cell r="S14072">
            <v>1514126.65</v>
          </cell>
        </row>
        <row r="14073">
          <cell r="S14073">
            <v>841008.36</v>
          </cell>
        </row>
        <row r="14074">
          <cell r="S14074">
            <v>490210</v>
          </cell>
        </row>
        <row r="14075">
          <cell r="S14075">
            <v>359979.83</v>
          </cell>
        </row>
        <row r="14076">
          <cell r="S14076">
            <v>2844000</v>
          </cell>
        </row>
        <row r="14077">
          <cell r="S14077">
            <v>1968000</v>
          </cell>
        </row>
        <row r="14078">
          <cell r="S14078">
            <v>1908000</v>
          </cell>
        </row>
        <row r="14079">
          <cell r="S14079">
            <v>3234000</v>
          </cell>
        </row>
        <row r="14080">
          <cell r="S14080">
            <v>549258.51</v>
          </cell>
        </row>
        <row r="14081">
          <cell r="S14081">
            <v>1081053.31</v>
          </cell>
        </row>
        <row r="14082">
          <cell r="S14082">
            <v>2689998.49</v>
          </cell>
        </row>
        <row r="14083">
          <cell r="S14083">
            <v>260000</v>
          </cell>
        </row>
        <row r="14084">
          <cell r="S14084">
            <v>100000</v>
          </cell>
        </row>
        <row r="14085">
          <cell r="S14085">
            <v>530983.6</v>
          </cell>
        </row>
        <row r="14086">
          <cell r="S14086">
            <v>2293049.85</v>
          </cell>
        </row>
        <row r="14087">
          <cell r="S14087">
            <v>645290.19999999995</v>
          </cell>
        </row>
        <row r="14088">
          <cell r="S14088">
            <v>2939279.27</v>
          </cell>
        </row>
        <row r="14089">
          <cell r="S14089">
            <v>727031.21</v>
          </cell>
        </row>
        <row r="14090">
          <cell r="S14090">
            <v>270000</v>
          </cell>
        </row>
        <row r="14091">
          <cell r="S14091">
            <v>1110000</v>
          </cell>
        </row>
        <row r="14092">
          <cell r="S14092">
            <v>2718000</v>
          </cell>
        </row>
        <row r="14093">
          <cell r="S14093">
            <v>1944000</v>
          </cell>
        </row>
        <row r="14094">
          <cell r="S14094">
            <v>2598000</v>
          </cell>
        </row>
        <row r="14095">
          <cell r="S14095">
            <v>2796000</v>
          </cell>
        </row>
        <row r="14096">
          <cell r="S14096">
            <v>2508000</v>
          </cell>
        </row>
        <row r="14097">
          <cell r="S14097">
            <v>1932000</v>
          </cell>
        </row>
        <row r="14098">
          <cell r="S14098">
            <v>1297888.77</v>
          </cell>
        </row>
        <row r="14099">
          <cell r="S14099">
            <v>699743.27</v>
          </cell>
        </row>
        <row r="14100">
          <cell r="S14100">
            <v>3816000</v>
          </cell>
        </row>
        <row r="14101">
          <cell r="S14101">
            <v>1388478.73</v>
          </cell>
        </row>
        <row r="14102">
          <cell r="S14102">
            <v>3342000</v>
          </cell>
        </row>
        <row r="14103">
          <cell r="S14103">
            <v>200000</v>
          </cell>
        </row>
        <row r="14104">
          <cell r="S14104">
            <v>319999.96999999997</v>
          </cell>
        </row>
        <row r="14105">
          <cell r="S14105">
            <v>2022303</v>
          </cell>
        </row>
        <row r="14106">
          <cell r="S14106">
            <v>239929.1</v>
          </cell>
        </row>
        <row r="14107">
          <cell r="S14107">
            <v>3240000</v>
          </cell>
        </row>
        <row r="14108">
          <cell r="S14108">
            <v>299187.5</v>
          </cell>
        </row>
        <row r="14109">
          <cell r="S14109">
            <v>2095679.66</v>
          </cell>
        </row>
        <row r="14110">
          <cell r="S14110">
            <v>4822000</v>
          </cell>
          <cell r="BB14110" t="str">
            <v>Rød</v>
          </cell>
        </row>
        <row r="14111">
          <cell r="S14111">
            <v>2860739.01</v>
          </cell>
        </row>
        <row r="14112">
          <cell r="S14112">
            <v>2413625.81</v>
          </cell>
        </row>
        <row r="14113">
          <cell r="S14113">
            <v>2060000</v>
          </cell>
        </row>
        <row r="14114">
          <cell r="S14114">
            <v>1686000</v>
          </cell>
        </row>
        <row r="14115">
          <cell r="S14115">
            <v>1019385.85</v>
          </cell>
        </row>
        <row r="14116">
          <cell r="S14116">
            <v>431451</v>
          </cell>
        </row>
        <row r="14117">
          <cell r="S14117">
            <v>2313169.2200000002</v>
          </cell>
        </row>
        <row r="14118">
          <cell r="S14118">
            <v>807510.51</v>
          </cell>
        </row>
        <row r="14119">
          <cell r="S14119">
            <v>175683.17</v>
          </cell>
        </row>
        <row r="14120">
          <cell r="S14120">
            <v>1429148.87</v>
          </cell>
        </row>
        <row r="14121">
          <cell r="S14121">
            <v>391557.33</v>
          </cell>
        </row>
        <row r="14122">
          <cell r="S14122">
            <v>2435800.5699999998</v>
          </cell>
        </row>
        <row r="14123">
          <cell r="S14123">
            <v>2140539.46</v>
          </cell>
        </row>
        <row r="14124">
          <cell r="S14124">
            <v>2550000</v>
          </cell>
        </row>
        <row r="14125">
          <cell r="S14125">
            <v>402050</v>
          </cell>
        </row>
        <row r="14126">
          <cell r="S14126">
            <v>1168232.7</v>
          </cell>
        </row>
        <row r="14127">
          <cell r="S14127">
            <v>1494000</v>
          </cell>
        </row>
        <row r="14128">
          <cell r="S14128">
            <v>353537.88</v>
          </cell>
        </row>
        <row r="14129">
          <cell r="S14129">
            <v>5370000</v>
          </cell>
        </row>
        <row r="14130">
          <cell r="S14130">
            <v>2820031</v>
          </cell>
        </row>
        <row r="14131">
          <cell r="S14131">
            <v>1260491.5</v>
          </cell>
        </row>
        <row r="14132">
          <cell r="S14132">
            <v>745573.46</v>
          </cell>
        </row>
        <row r="14133">
          <cell r="S14133">
            <v>1919416.84</v>
          </cell>
        </row>
        <row r="14134">
          <cell r="S14134">
            <v>612480.67000000004</v>
          </cell>
        </row>
        <row r="14135">
          <cell r="S14135">
            <v>41054.43</v>
          </cell>
        </row>
        <row r="14136">
          <cell r="S14136">
            <v>2922000</v>
          </cell>
        </row>
        <row r="14137">
          <cell r="S14137">
            <v>535500</v>
          </cell>
        </row>
        <row r="14138">
          <cell r="S14138">
            <v>573393.55000000005</v>
          </cell>
        </row>
        <row r="14139">
          <cell r="S14139">
            <v>2124000</v>
          </cell>
        </row>
        <row r="14140">
          <cell r="S14140">
            <v>2064000</v>
          </cell>
        </row>
        <row r="14141">
          <cell r="S14141">
            <v>1483000</v>
          </cell>
        </row>
        <row r="14142">
          <cell r="S14142">
            <v>1950000</v>
          </cell>
        </row>
        <row r="14143">
          <cell r="S14143">
            <v>1144826.69</v>
          </cell>
        </row>
        <row r="14144">
          <cell r="S14144">
            <v>146794</v>
          </cell>
        </row>
        <row r="14145">
          <cell r="S14145">
            <v>4000000</v>
          </cell>
        </row>
        <row r="14146">
          <cell r="S14146">
            <v>3846000</v>
          </cell>
        </row>
        <row r="14147">
          <cell r="S14147">
            <v>2624570.2000000002</v>
          </cell>
          <cell r="BB14147" t="str">
            <v>Oransje</v>
          </cell>
        </row>
        <row r="14148">
          <cell r="S14148">
            <v>419112.8</v>
          </cell>
        </row>
        <row r="14149">
          <cell r="S14149">
            <v>2957564.25</v>
          </cell>
        </row>
        <row r="14150">
          <cell r="S14150">
            <v>228004.23</v>
          </cell>
        </row>
        <row r="14151">
          <cell r="S14151">
            <v>1242558.1100000001</v>
          </cell>
        </row>
        <row r="14152">
          <cell r="S14152">
            <v>3096630.83</v>
          </cell>
        </row>
        <row r="14153">
          <cell r="S14153">
            <v>1499999.87</v>
          </cell>
        </row>
        <row r="14154">
          <cell r="S14154">
            <v>2850000</v>
          </cell>
        </row>
        <row r="14155">
          <cell r="S14155">
            <v>1220081.3600000001</v>
          </cell>
        </row>
        <row r="14156">
          <cell r="S14156">
            <v>5448000</v>
          </cell>
        </row>
        <row r="14157">
          <cell r="S14157">
            <v>681818</v>
          </cell>
        </row>
        <row r="14158">
          <cell r="S14158">
            <v>868000</v>
          </cell>
        </row>
        <row r="14159">
          <cell r="S14159">
            <v>1713319.08</v>
          </cell>
        </row>
        <row r="14160">
          <cell r="S14160">
            <v>444985.62</v>
          </cell>
        </row>
        <row r="14161">
          <cell r="S14161">
            <v>1326279</v>
          </cell>
        </row>
        <row r="14162">
          <cell r="S14162">
            <v>2253327</v>
          </cell>
        </row>
        <row r="14163">
          <cell r="S14163">
            <v>1462562.21</v>
          </cell>
        </row>
        <row r="14164">
          <cell r="S14164">
            <v>3299000</v>
          </cell>
        </row>
        <row r="14165">
          <cell r="S14165">
            <v>1902486.76</v>
          </cell>
        </row>
        <row r="14166">
          <cell r="S14166">
            <v>800919.12</v>
          </cell>
        </row>
        <row r="14167">
          <cell r="S14167">
            <v>2162414.09</v>
          </cell>
        </row>
        <row r="14168">
          <cell r="S14168">
            <v>2460906.0499999998</v>
          </cell>
        </row>
        <row r="14169">
          <cell r="S14169">
            <v>1206509.71</v>
          </cell>
        </row>
        <row r="14170">
          <cell r="S14170">
            <v>1513689.23</v>
          </cell>
        </row>
        <row r="14171">
          <cell r="S14171">
            <v>243608</v>
          </cell>
        </row>
        <row r="14172">
          <cell r="S14172">
            <v>2927463.41</v>
          </cell>
        </row>
        <row r="14173">
          <cell r="S14173">
            <v>470000</v>
          </cell>
        </row>
        <row r="14174">
          <cell r="S14174">
            <v>880000</v>
          </cell>
        </row>
        <row r="14175">
          <cell r="S14175">
            <v>1899214.59</v>
          </cell>
        </row>
        <row r="14176">
          <cell r="S14176">
            <v>766898.75</v>
          </cell>
        </row>
        <row r="14177">
          <cell r="S14177">
            <v>2221523.77</v>
          </cell>
        </row>
        <row r="14178">
          <cell r="S14178">
            <v>260133.73</v>
          </cell>
        </row>
        <row r="14179">
          <cell r="S14179">
            <v>1284017.6299999999</v>
          </cell>
        </row>
        <row r="14180">
          <cell r="S14180">
            <v>2196000</v>
          </cell>
        </row>
        <row r="14181">
          <cell r="S14181">
            <v>450000</v>
          </cell>
        </row>
        <row r="14182">
          <cell r="S14182">
            <v>1166095.05</v>
          </cell>
        </row>
        <row r="14183">
          <cell r="S14183">
            <v>1019796</v>
          </cell>
        </row>
        <row r="14184">
          <cell r="S14184">
            <v>266773.43</v>
          </cell>
        </row>
        <row r="14185">
          <cell r="S14185">
            <v>4092000</v>
          </cell>
        </row>
        <row r="14186">
          <cell r="S14186">
            <v>1578000</v>
          </cell>
        </row>
        <row r="14187">
          <cell r="S14187">
            <v>2466000</v>
          </cell>
        </row>
        <row r="14188">
          <cell r="S14188">
            <v>2687603.49</v>
          </cell>
        </row>
        <row r="14189">
          <cell r="S14189">
            <v>2395000</v>
          </cell>
        </row>
        <row r="14190">
          <cell r="S14190">
            <v>199603.22</v>
          </cell>
        </row>
        <row r="14191">
          <cell r="S14191">
            <v>1388843.4</v>
          </cell>
        </row>
        <row r="14192">
          <cell r="S14192">
            <v>1999999.91</v>
          </cell>
        </row>
        <row r="14193">
          <cell r="S14193">
            <v>1500000</v>
          </cell>
        </row>
        <row r="14194">
          <cell r="S14194">
            <v>2625248</v>
          </cell>
        </row>
        <row r="14195">
          <cell r="S14195">
            <v>131489.39000000001</v>
          </cell>
        </row>
        <row r="14196">
          <cell r="S14196">
            <v>20000</v>
          </cell>
        </row>
        <row r="14197">
          <cell r="S14197">
            <v>1424315.31</v>
          </cell>
        </row>
        <row r="14198">
          <cell r="S14198">
            <v>1350000</v>
          </cell>
        </row>
        <row r="14199">
          <cell r="S14199">
            <v>4712249.03</v>
          </cell>
        </row>
        <row r="14200">
          <cell r="S14200">
            <v>2412000</v>
          </cell>
        </row>
        <row r="14201">
          <cell r="S14201">
            <v>128262.59</v>
          </cell>
        </row>
        <row r="14202">
          <cell r="S14202">
            <v>1276277.69</v>
          </cell>
        </row>
        <row r="14203">
          <cell r="S14203">
            <v>778595.54</v>
          </cell>
        </row>
        <row r="14204">
          <cell r="S14204">
            <v>3810000</v>
          </cell>
        </row>
        <row r="14205">
          <cell r="S14205">
            <v>300000</v>
          </cell>
        </row>
        <row r="14206">
          <cell r="S14206">
            <v>5499879.1799999997</v>
          </cell>
        </row>
        <row r="14207">
          <cell r="S14207">
            <v>271700.96999999997</v>
          </cell>
        </row>
        <row r="14208">
          <cell r="S14208">
            <v>1221726</v>
          </cell>
        </row>
        <row r="14209">
          <cell r="S14209">
            <v>730972</v>
          </cell>
        </row>
        <row r="14210">
          <cell r="S14210">
            <v>208244</v>
          </cell>
        </row>
        <row r="14211">
          <cell r="S14211">
            <v>407443</v>
          </cell>
        </row>
        <row r="14212">
          <cell r="S14212">
            <v>458293</v>
          </cell>
        </row>
        <row r="14213">
          <cell r="S14213">
            <v>1215455</v>
          </cell>
        </row>
        <row r="14214">
          <cell r="S14214">
            <v>966052</v>
          </cell>
        </row>
        <row r="14215">
          <cell r="S14215">
            <v>612581</v>
          </cell>
        </row>
        <row r="14216">
          <cell r="S14216">
            <v>922360</v>
          </cell>
        </row>
        <row r="14217">
          <cell r="S14217">
            <v>1895019</v>
          </cell>
        </row>
        <row r="14218">
          <cell r="S14218">
            <v>293970</v>
          </cell>
        </row>
        <row r="14219">
          <cell r="S14219">
            <v>522621</v>
          </cell>
        </row>
        <row r="14220">
          <cell r="S14220">
            <v>672200.14</v>
          </cell>
        </row>
        <row r="14221">
          <cell r="S14221">
            <v>933620</v>
          </cell>
        </row>
        <row r="14222">
          <cell r="S14222">
            <v>384527</v>
          </cell>
        </row>
        <row r="14223">
          <cell r="S14223">
            <v>201870</v>
          </cell>
        </row>
        <row r="14224">
          <cell r="S14224">
            <v>469987</v>
          </cell>
        </row>
        <row r="14225">
          <cell r="S14225">
            <v>591230</v>
          </cell>
        </row>
        <row r="14226">
          <cell r="S14226">
            <v>252156</v>
          </cell>
        </row>
        <row r="14227">
          <cell r="S14227">
            <v>362343</v>
          </cell>
        </row>
        <row r="14228">
          <cell r="S14228">
            <v>896335.07</v>
          </cell>
        </row>
        <row r="14229">
          <cell r="S14229">
            <v>566641</v>
          </cell>
        </row>
        <row r="14230">
          <cell r="S14230">
            <v>390160</v>
          </cell>
        </row>
        <row r="14231">
          <cell r="S14231">
            <v>1093197</v>
          </cell>
        </row>
        <row r="14232">
          <cell r="S14232">
            <v>2895144</v>
          </cell>
        </row>
        <row r="14233">
          <cell r="S14233">
            <v>375521</v>
          </cell>
        </row>
        <row r="14234">
          <cell r="S14234">
            <v>450141</v>
          </cell>
        </row>
        <row r="14235">
          <cell r="S14235">
            <v>837584</v>
          </cell>
        </row>
        <row r="14236">
          <cell r="S14236">
            <v>231353</v>
          </cell>
        </row>
        <row r="14237">
          <cell r="S14237">
            <v>655063</v>
          </cell>
        </row>
        <row r="14238">
          <cell r="S14238">
            <v>1061137</v>
          </cell>
        </row>
        <row r="14239">
          <cell r="S14239">
            <v>414046</v>
          </cell>
        </row>
        <row r="14240">
          <cell r="S14240">
            <v>1448552</v>
          </cell>
        </row>
        <row r="14241">
          <cell r="S14241">
            <v>1345193</v>
          </cell>
        </row>
        <row r="14242">
          <cell r="S14242">
            <v>1637237</v>
          </cell>
        </row>
        <row r="14243">
          <cell r="S14243">
            <v>1001689</v>
          </cell>
        </row>
        <row r="14244">
          <cell r="S14244">
            <v>1043040</v>
          </cell>
        </row>
        <row r="14245">
          <cell r="S14245">
            <v>1556668</v>
          </cell>
        </row>
        <row r="14246">
          <cell r="S14246">
            <v>700588</v>
          </cell>
        </row>
        <row r="14247">
          <cell r="S14247">
            <v>1813729</v>
          </cell>
        </row>
        <row r="14248">
          <cell r="S14248">
            <v>3485328</v>
          </cell>
        </row>
        <row r="14249">
          <cell r="S14249">
            <v>1200000</v>
          </cell>
        </row>
        <row r="14250">
          <cell r="S14250">
            <v>385821</v>
          </cell>
        </row>
        <row r="14251">
          <cell r="S14251">
            <v>401805</v>
          </cell>
        </row>
        <row r="14252">
          <cell r="S14252">
            <v>1765213</v>
          </cell>
        </row>
        <row r="14253">
          <cell r="S14253">
            <v>3832500</v>
          </cell>
        </row>
        <row r="14254">
          <cell r="S14254">
            <v>545495</v>
          </cell>
        </row>
        <row r="14255">
          <cell r="S14255">
            <v>1352692</v>
          </cell>
        </row>
        <row r="14256">
          <cell r="S14256">
            <v>2640630</v>
          </cell>
        </row>
        <row r="14257">
          <cell r="S14257">
            <v>1159380</v>
          </cell>
        </row>
        <row r="14258">
          <cell r="S14258">
            <v>735450</v>
          </cell>
        </row>
        <row r="14259">
          <cell r="S14259">
            <v>1382295.28</v>
          </cell>
        </row>
        <row r="14260">
          <cell r="S14260">
            <v>953030</v>
          </cell>
        </row>
        <row r="14261">
          <cell r="S14261">
            <v>237005</v>
          </cell>
        </row>
        <row r="14262">
          <cell r="S14262">
            <v>1160998</v>
          </cell>
        </row>
        <row r="14263">
          <cell r="S14263">
            <v>1505576.81</v>
          </cell>
        </row>
        <row r="14264">
          <cell r="S14264">
            <v>1102319</v>
          </cell>
        </row>
        <row r="14265">
          <cell r="S14265">
            <v>2346338.15</v>
          </cell>
        </row>
        <row r="14266">
          <cell r="S14266">
            <v>943243</v>
          </cell>
        </row>
        <row r="14267">
          <cell r="S14267">
            <v>500000</v>
          </cell>
        </row>
        <row r="14268">
          <cell r="S14268">
            <v>1171335.17</v>
          </cell>
        </row>
        <row r="14269">
          <cell r="S14269">
            <v>478431</v>
          </cell>
        </row>
        <row r="14270">
          <cell r="S14270">
            <v>1321508</v>
          </cell>
        </row>
        <row r="14271">
          <cell r="S14271">
            <v>1279074</v>
          </cell>
        </row>
        <row r="14272">
          <cell r="S14272">
            <v>338780</v>
          </cell>
        </row>
        <row r="14273">
          <cell r="S14273">
            <v>2913022</v>
          </cell>
        </row>
        <row r="14274">
          <cell r="S14274">
            <v>1238260</v>
          </cell>
        </row>
        <row r="14275">
          <cell r="S14275">
            <v>168992</v>
          </cell>
        </row>
        <row r="14276">
          <cell r="S14276">
            <v>1645028</v>
          </cell>
        </row>
        <row r="14277">
          <cell r="S14277">
            <v>607438.34</v>
          </cell>
        </row>
        <row r="14278">
          <cell r="S14278">
            <v>1054920</v>
          </cell>
        </row>
        <row r="14279">
          <cell r="S14279">
            <v>2266243</v>
          </cell>
        </row>
        <row r="14280">
          <cell r="S14280">
            <v>2762510</v>
          </cell>
        </row>
        <row r="14281">
          <cell r="S14281">
            <v>1379684</v>
          </cell>
        </row>
        <row r="14282">
          <cell r="S14282">
            <v>352200</v>
          </cell>
        </row>
        <row r="14283">
          <cell r="S14283">
            <v>649725</v>
          </cell>
        </row>
        <row r="14284">
          <cell r="S14284">
            <v>2969348</v>
          </cell>
        </row>
        <row r="14285">
          <cell r="S14285">
            <v>805090</v>
          </cell>
        </row>
        <row r="14286">
          <cell r="S14286">
            <v>1512596</v>
          </cell>
        </row>
        <row r="14287">
          <cell r="S14287">
            <v>3003309</v>
          </cell>
        </row>
        <row r="14288">
          <cell r="S14288">
            <v>1308663.6499999999</v>
          </cell>
        </row>
        <row r="14289">
          <cell r="S14289">
            <v>215742</v>
          </cell>
        </row>
        <row r="14290">
          <cell r="S14290">
            <v>539216</v>
          </cell>
        </row>
        <row r="14291">
          <cell r="S14291">
            <v>1854000</v>
          </cell>
        </row>
        <row r="14292">
          <cell r="S14292">
            <v>1615037</v>
          </cell>
        </row>
        <row r="14293">
          <cell r="S14293">
            <v>1315760</v>
          </cell>
        </row>
        <row r="14294">
          <cell r="S14294">
            <v>1634401</v>
          </cell>
        </row>
        <row r="14295">
          <cell r="S14295">
            <v>818555</v>
          </cell>
        </row>
        <row r="14296">
          <cell r="S14296">
            <v>1025062</v>
          </cell>
        </row>
        <row r="14297">
          <cell r="S14297">
            <v>1434166</v>
          </cell>
        </row>
        <row r="14298">
          <cell r="S14298">
            <v>1531750</v>
          </cell>
        </row>
        <row r="14299">
          <cell r="S14299">
            <v>1261556</v>
          </cell>
        </row>
        <row r="14300">
          <cell r="S14300">
            <v>1146619</v>
          </cell>
        </row>
        <row r="14301">
          <cell r="S14301">
            <v>502932</v>
          </cell>
        </row>
        <row r="14302">
          <cell r="S14302">
            <v>3021644</v>
          </cell>
        </row>
        <row r="14303">
          <cell r="S14303">
            <v>1338759</v>
          </cell>
        </row>
        <row r="14304">
          <cell r="S14304">
            <v>1563810</v>
          </cell>
        </row>
        <row r="14305">
          <cell r="S14305">
            <v>1104323</v>
          </cell>
        </row>
        <row r="14306">
          <cell r="S14306">
            <v>1260920</v>
          </cell>
        </row>
        <row r="14307">
          <cell r="S14307">
            <v>2010000</v>
          </cell>
        </row>
        <row r="14308">
          <cell r="S14308">
            <v>457748</v>
          </cell>
        </row>
        <row r="14309">
          <cell r="S14309">
            <v>1399395</v>
          </cell>
        </row>
        <row r="14310">
          <cell r="S14310">
            <v>187500</v>
          </cell>
        </row>
        <row r="14311">
          <cell r="S14311">
            <v>1724537</v>
          </cell>
        </row>
        <row r="14312">
          <cell r="S14312">
            <v>1376978.95</v>
          </cell>
        </row>
        <row r="14313">
          <cell r="S14313">
            <v>372137</v>
          </cell>
        </row>
        <row r="14314">
          <cell r="S14314">
            <v>2010195.3</v>
          </cell>
        </row>
        <row r="14315">
          <cell r="S14315">
            <v>1461642</v>
          </cell>
        </row>
        <row r="14316">
          <cell r="S14316">
            <v>1256130</v>
          </cell>
        </row>
        <row r="14317">
          <cell r="S14317">
            <v>1377412</v>
          </cell>
        </row>
        <row r="14318">
          <cell r="S14318">
            <v>75053</v>
          </cell>
        </row>
        <row r="14319">
          <cell r="S14319">
            <v>4306978</v>
          </cell>
        </row>
        <row r="14320">
          <cell r="S14320">
            <v>996399</v>
          </cell>
        </row>
        <row r="14321">
          <cell r="S14321">
            <v>1583607</v>
          </cell>
        </row>
        <row r="14322">
          <cell r="S14322">
            <v>4673937</v>
          </cell>
        </row>
        <row r="14323">
          <cell r="S14323">
            <v>652000</v>
          </cell>
        </row>
        <row r="14324">
          <cell r="S14324">
            <v>473270</v>
          </cell>
        </row>
        <row r="14325">
          <cell r="S14325">
            <v>2252881</v>
          </cell>
        </row>
        <row r="14326">
          <cell r="S14326">
            <v>1583925</v>
          </cell>
        </row>
        <row r="14327">
          <cell r="S14327">
            <v>2362500</v>
          </cell>
        </row>
        <row r="14328">
          <cell r="S14328">
            <v>1044071</v>
          </cell>
        </row>
        <row r="14329">
          <cell r="S14329">
            <v>633341</v>
          </cell>
        </row>
        <row r="14330">
          <cell r="S14330">
            <v>2010000</v>
          </cell>
        </row>
        <row r="14331">
          <cell r="S14331">
            <v>1261577.95</v>
          </cell>
        </row>
        <row r="14332">
          <cell r="S14332">
            <v>1860000</v>
          </cell>
        </row>
        <row r="14333">
          <cell r="S14333">
            <v>800798</v>
          </cell>
        </row>
        <row r="14334">
          <cell r="S14334">
            <v>1981171.12</v>
          </cell>
        </row>
        <row r="14335">
          <cell r="S14335">
            <v>2304067</v>
          </cell>
        </row>
        <row r="14336">
          <cell r="S14336">
            <v>597811</v>
          </cell>
        </row>
        <row r="14337">
          <cell r="S14337">
            <v>508620</v>
          </cell>
        </row>
        <row r="14338">
          <cell r="S14338">
            <v>406062</v>
          </cell>
        </row>
        <row r="14339">
          <cell r="S14339">
            <v>1912500</v>
          </cell>
        </row>
        <row r="14340">
          <cell r="S14340">
            <v>478983</v>
          </cell>
        </row>
        <row r="14341">
          <cell r="S14341">
            <v>1323090.6000000001</v>
          </cell>
        </row>
        <row r="14342">
          <cell r="S14342">
            <v>348717</v>
          </cell>
        </row>
        <row r="14343">
          <cell r="S14343">
            <v>861317</v>
          </cell>
        </row>
        <row r="14344">
          <cell r="S14344">
            <v>1407926</v>
          </cell>
        </row>
        <row r="14345">
          <cell r="S14345">
            <v>697380</v>
          </cell>
        </row>
        <row r="14346">
          <cell r="S14346">
            <v>755000</v>
          </cell>
        </row>
        <row r="14347">
          <cell r="S14347">
            <v>437915</v>
          </cell>
        </row>
        <row r="14348">
          <cell r="S14348">
            <v>2175461</v>
          </cell>
        </row>
        <row r="14349">
          <cell r="S14349">
            <v>355680</v>
          </cell>
        </row>
        <row r="14350">
          <cell r="S14350">
            <v>300000</v>
          </cell>
        </row>
        <row r="14351">
          <cell r="S14351">
            <v>3171353</v>
          </cell>
        </row>
        <row r="14352">
          <cell r="S14352">
            <v>227712</v>
          </cell>
        </row>
        <row r="14353">
          <cell r="S14353">
            <v>1832448.7</v>
          </cell>
        </row>
        <row r="14354">
          <cell r="S14354">
            <v>2212772</v>
          </cell>
        </row>
        <row r="14355">
          <cell r="S14355">
            <v>190945</v>
          </cell>
        </row>
        <row r="14356">
          <cell r="S14356">
            <v>1560000</v>
          </cell>
        </row>
        <row r="14357">
          <cell r="S14357">
            <v>346940</v>
          </cell>
        </row>
        <row r="14358">
          <cell r="S14358">
            <v>321126</v>
          </cell>
        </row>
        <row r="14359">
          <cell r="S14359">
            <v>1355258</v>
          </cell>
        </row>
        <row r="14360">
          <cell r="S14360">
            <v>1853270</v>
          </cell>
        </row>
        <row r="14361">
          <cell r="S14361">
            <v>1710000</v>
          </cell>
        </row>
        <row r="14362">
          <cell r="S14362">
            <v>1579629</v>
          </cell>
        </row>
        <row r="14363">
          <cell r="S14363">
            <v>564386</v>
          </cell>
        </row>
        <row r="14364">
          <cell r="S14364">
            <v>2763293</v>
          </cell>
        </row>
        <row r="14365">
          <cell r="S14365">
            <v>1593226</v>
          </cell>
        </row>
        <row r="14366">
          <cell r="S14366">
            <v>1610618</v>
          </cell>
        </row>
        <row r="14367">
          <cell r="S14367">
            <v>2994966</v>
          </cell>
        </row>
        <row r="14368">
          <cell r="S14368">
            <v>1002521</v>
          </cell>
        </row>
        <row r="14369">
          <cell r="S14369">
            <v>3812641</v>
          </cell>
        </row>
        <row r="14370">
          <cell r="S14370">
            <v>2860383</v>
          </cell>
        </row>
        <row r="14371">
          <cell r="S14371">
            <v>655064</v>
          </cell>
        </row>
        <row r="14372">
          <cell r="S14372">
            <v>2239576</v>
          </cell>
        </row>
        <row r="14373">
          <cell r="S14373">
            <v>2673150</v>
          </cell>
        </row>
        <row r="14374">
          <cell r="S14374">
            <v>1601594</v>
          </cell>
        </row>
        <row r="14375">
          <cell r="S14375">
            <v>1424447</v>
          </cell>
        </row>
        <row r="14376">
          <cell r="S14376">
            <v>417125</v>
          </cell>
        </row>
        <row r="14377">
          <cell r="S14377">
            <v>1734454</v>
          </cell>
        </row>
        <row r="14378">
          <cell r="S14378">
            <v>2422500</v>
          </cell>
        </row>
        <row r="14379">
          <cell r="S14379">
            <v>1357500</v>
          </cell>
        </row>
        <row r="14380">
          <cell r="S14380">
            <v>2509184</v>
          </cell>
        </row>
        <row r="14381">
          <cell r="S14381">
            <v>500000</v>
          </cell>
        </row>
        <row r="14382">
          <cell r="S14382">
            <v>940791</v>
          </cell>
        </row>
        <row r="14383">
          <cell r="S14383">
            <v>750000</v>
          </cell>
        </row>
        <row r="14384">
          <cell r="S14384">
            <v>1325168</v>
          </cell>
        </row>
        <row r="14385">
          <cell r="S14385">
            <v>709394</v>
          </cell>
        </row>
        <row r="14386">
          <cell r="S14386">
            <v>1529945</v>
          </cell>
        </row>
        <row r="14387">
          <cell r="S14387">
            <v>1037102</v>
          </cell>
        </row>
        <row r="14388">
          <cell r="S14388">
            <v>826924</v>
          </cell>
        </row>
        <row r="14389">
          <cell r="S14389">
            <v>935283.73</v>
          </cell>
        </row>
        <row r="14390">
          <cell r="S14390">
            <v>831624</v>
          </cell>
        </row>
        <row r="14391">
          <cell r="S14391">
            <v>4380980.59</v>
          </cell>
        </row>
        <row r="14392">
          <cell r="S14392">
            <v>493579</v>
          </cell>
        </row>
        <row r="14393">
          <cell r="S14393">
            <v>297725</v>
          </cell>
        </row>
        <row r="14394">
          <cell r="S14394">
            <v>1800000</v>
          </cell>
        </row>
        <row r="14395">
          <cell r="S14395">
            <v>2608947</v>
          </cell>
        </row>
        <row r="14396">
          <cell r="S14396">
            <v>447671</v>
          </cell>
        </row>
        <row r="14397">
          <cell r="S14397">
            <v>5932500</v>
          </cell>
        </row>
        <row r="14398">
          <cell r="S14398">
            <v>683014</v>
          </cell>
        </row>
        <row r="14399">
          <cell r="S14399">
            <v>1732500</v>
          </cell>
        </row>
        <row r="14400">
          <cell r="S14400">
            <v>1267923.3500000001</v>
          </cell>
        </row>
        <row r="14401">
          <cell r="S14401">
            <v>923162</v>
          </cell>
        </row>
        <row r="14402">
          <cell r="S14402">
            <v>2250000</v>
          </cell>
        </row>
        <row r="14403">
          <cell r="S14403">
            <v>585000</v>
          </cell>
        </row>
        <row r="14404">
          <cell r="S14404">
            <v>313857</v>
          </cell>
        </row>
        <row r="14405">
          <cell r="S14405">
            <v>1588446</v>
          </cell>
        </row>
        <row r="14406">
          <cell r="S14406">
            <v>2680080</v>
          </cell>
        </row>
        <row r="14407">
          <cell r="S14407">
            <v>2846729.88</v>
          </cell>
        </row>
        <row r="14408">
          <cell r="S14408">
            <v>2727023</v>
          </cell>
        </row>
        <row r="14409">
          <cell r="S14409">
            <v>2470438.09</v>
          </cell>
        </row>
        <row r="14410">
          <cell r="S14410">
            <v>583561</v>
          </cell>
        </row>
        <row r="14411">
          <cell r="S14411">
            <v>308335</v>
          </cell>
        </row>
        <row r="14412">
          <cell r="S14412">
            <v>2479584.7799999998</v>
          </cell>
        </row>
        <row r="14413">
          <cell r="S14413">
            <v>1957500</v>
          </cell>
        </row>
        <row r="14414">
          <cell r="S14414">
            <v>2079866</v>
          </cell>
        </row>
        <row r="14415">
          <cell r="S14415">
            <v>1976250</v>
          </cell>
        </row>
        <row r="14416">
          <cell r="S14416">
            <v>1567500</v>
          </cell>
        </row>
        <row r="14417">
          <cell r="S14417">
            <v>760811</v>
          </cell>
        </row>
        <row r="14418">
          <cell r="S14418">
            <v>3070009.29</v>
          </cell>
        </row>
        <row r="14419">
          <cell r="S14419">
            <v>2033222</v>
          </cell>
        </row>
        <row r="14420">
          <cell r="S14420">
            <v>2353573.71</v>
          </cell>
        </row>
        <row r="14421">
          <cell r="S14421">
            <v>851218</v>
          </cell>
        </row>
        <row r="14422">
          <cell r="S14422">
            <v>2950000</v>
          </cell>
        </row>
        <row r="14423">
          <cell r="S14423">
            <v>3840000</v>
          </cell>
        </row>
        <row r="14424">
          <cell r="S14424">
            <v>1458892</v>
          </cell>
        </row>
        <row r="14425">
          <cell r="S14425">
            <v>2821604</v>
          </cell>
        </row>
        <row r="14426">
          <cell r="S14426">
            <v>1665000</v>
          </cell>
        </row>
        <row r="14427">
          <cell r="S14427">
            <v>1515631</v>
          </cell>
        </row>
        <row r="14428">
          <cell r="S14428">
            <v>1555756</v>
          </cell>
        </row>
        <row r="14429">
          <cell r="S14429">
            <v>2160000</v>
          </cell>
        </row>
        <row r="14430">
          <cell r="S14430">
            <v>841174</v>
          </cell>
        </row>
        <row r="14431">
          <cell r="S14431">
            <v>4125002</v>
          </cell>
        </row>
        <row r="14432">
          <cell r="S14432">
            <v>1175364</v>
          </cell>
        </row>
        <row r="14433">
          <cell r="S14433">
            <v>1750256</v>
          </cell>
        </row>
        <row r="14434">
          <cell r="S14434">
            <v>1424076</v>
          </cell>
        </row>
        <row r="14435">
          <cell r="S14435">
            <v>878531</v>
          </cell>
        </row>
        <row r="14436">
          <cell r="S14436">
            <v>445450</v>
          </cell>
        </row>
        <row r="14437">
          <cell r="S14437">
            <v>1484293</v>
          </cell>
        </row>
        <row r="14438">
          <cell r="S14438">
            <v>1295284</v>
          </cell>
        </row>
        <row r="14439">
          <cell r="S14439">
            <v>1352756</v>
          </cell>
        </row>
        <row r="14440">
          <cell r="S14440">
            <v>1546635</v>
          </cell>
        </row>
        <row r="14441">
          <cell r="S14441">
            <v>205048</v>
          </cell>
          <cell r="BB14441" t="str">
            <v>Grønn</v>
          </cell>
        </row>
        <row r="14442">
          <cell r="S14442">
            <v>665325.1</v>
          </cell>
        </row>
        <row r="14443">
          <cell r="S14443">
            <v>1702500</v>
          </cell>
        </row>
        <row r="14444">
          <cell r="S14444">
            <v>2128561.79</v>
          </cell>
        </row>
        <row r="14445">
          <cell r="S14445">
            <v>1053953</v>
          </cell>
        </row>
        <row r="14446">
          <cell r="S14446">
            <v>1681784.98</v>
          </cell>
        </row>
        <row r="14447">
          <cell r="S14447">
            <v>1629943.68</v>
          </cell>
        </row>
        <row r="14448">
          <cell r="S14448">
            <v>1225000</v>
          </cell>
        </row>
        <row r="14449">
          <cell r="S14449">
            <v>385000</v>
          </cell>
        </row>
        <row r="14450">
          <cell r="S14450">
            <v>3298699</v>
          </cell>
        </row>
        <row r="14451">
          <cell r="S14451">
            <v>1972500</v>
          </cell>
        </row>
        <row r="14452">
          <cell r="S14452">
            <v>2333262.31</v>
          </cell>
        </row>
        <row r="14453">
          <cell r="S14453">
            <v>2613750</v>
          </cell>
        </row>
        <row r="14454">
          <cell r="S14454">
            <v>3495000</v>
          </cell>
        </row>
        <row r="14455">
          <cell r="S14455">
            <v>2010000</v>
          </cell>
        </row>
        <row r="14456">
          <cell r="S14456">
            <v>1006655</v>
          </cell>
        </row>
        <row r="14457">
          <cell r="S14457">
            <v>3285000</v>
          </cell>
        </row>
        <row r="14458">
          <cell r="S14458">
            <v>484493</v>
          </cell>
        </row>
        <row r="14459">
          <cell r="S14459">
            <v>455632</v>
          </cell>
        </row>
        <row r="14460">
          <cell r="S14460">
            <v>330613</v>
          </cell>
        </row>
        <row r="14461">
          <cell r="S14461">
            <v>674797</v>
          </cell>
        </row>
        <row r="14462">
          <cell r="S14462">
            <v>1567211</v>
          </cell>
        </row>
        <row r="14463">
          <cell r="S14463">
            <v>2482500</v>
          </cell>
        </row>
        <row r="14464">
          <cell r="S14464">
            <v>3494367</v>
          </cell>
        </row>
        <row r="14465">
          <cell r="S14465">
            <v>4855095</v>
          </cell>
        </row>
        <row r="14466">
          <cell r="S14466">
            <v>1399200</v>
          </cell>
        </row>
        <row r="14467">
          <cell r="S14467">
            <v>1610272</v>
          </cell>
        </row>
        <row r="14468">
          <cell r="S14468">
            <v>1800000</v>
          </cell>
        </row>
        <row r="14469">
          <cell r="S14469">
            <v>1677612</v>
          </cell>
          <cell r="BB14469" t="str">
            <v>Rød</v>
          </cell>
        </row>
        <row r="14470">
          <cell r="S14470">
            <v>547579</v>
          </cell>
        </row>
        <row r="14471">
          <cell r="S14471">
            <v>380554</v>
          </cell>
        </row>
        <row r="14472">
          <cell r="S14472">
            <v>0</v>
          </cell>
        </row>
        <row r="14473">
          <cell r="S14473">
            <v>229000</v>
          </cell>
        </row>
        <row r="14474">
          <cell r="S14474">
            <v>1301716.71</v>
          </cell>
        </row>
        <row r="14475">
          <cell r="S14475">
            <v>399673.59</v>
          </cell>
          <cell r="BB14475" t="str">
            <v>Oransje</v>
          </cell>
        </row>
        <row r="14476">
          <cell r="S14476">
            <v>524961</v>
          </cell>
        </row>
        <row r="14477">
          <cell r="S14477">
            <v>715488.5</v>
          </cell>
        </row>
        <row r="14478">
          <cell r="S14478">
            <v>1994316.4</v>
          </cell>
        </row>
        <row r="14479">
          <cell r="S14479">
            <v>931669.42</v>
          </cell>
        </row>
        <row r="14480">
          <cell r="S14480">
            <v>439000</v>
          </cell>
        </row>
        <row r="14481">
          <cell r="S14481">
            <v>600000</v>
          </cell>
        </row>
        <row r="14482">
          <cell r="S14482">
            <v>386494</v>
          </cell>
        </row>
        <row r="14483">
          <cell r="S14483">
            <v>890919.49</v>
          </cell>
        </row>
        <row r="14484">
          <cell r="S14484">
            <v>2452437.75</v>
          </cell>
        </row>
        <row r="14485">
          <cell r="S14485">
            <v>2159569.4</v>
          </cell>
        </row>
        <row r="14486">
          <cell r="S14486">
            <v>1710000</v>
          </cell>
        </row>
        <row r="14487">
          <cell r="S14487">
            <v>1958972.01</v>
          </cell>
        </row>
        <row r="14488">
          <cell r="S14488">
            <v>440243.89</v>
          </cell>
        </row>
        <row r="14489">
          <cell r="S14489">
            <v>3096291</v>
          </cell>
          <cell r="BB14489" t="str">
            <v>Oransje</v>
          </cell>
        </row>
        <row r="14490">
          <cell r="S14490">
            <v>981818</v>
          </cell>
        </row>
        <row r="14491">
          <cell r="S14491">
            <v>5446287</v>
          </cell>
        </row>
        <row r="14492">
          <cell r="S14492">
            <v>1348570.46</v>
          </cell>
        </row>
        <row r="14493">
          <cell r="S14493">
            <v>776858.13</v>
          </cell>
          <cell r="BB14493" t="str">
            <v>Grønn</v>
          </cell>
        </row>
        <row r="14494">
          <cell r="S14494">
            <v>3222637.37</v>
          </cell>
        </row>
        <row r="14495">
          <cell r="S14495">
            <v>1844180.89</v>
          </cell>
        </row>
        <row r="14496">
          <cell r="S14496">
            <v>1289201.18</v>
          </cell>
        </row>
        <row r="14497">
          <cell r="S14497">
            <v>939341.39</v>
          </cell>
        </row>
        <row r="14498">
          <cell r="S14498">
            <v>275011</v>
          </cell>
        </row>
        <row r="14499">
          <cell r="S14499">
            <v>2706000</v>
          </cell>
          <cell r="BB14499" t="str">
            <v>Rød</v>
          </cell>
        </row>
        <row r="14500">
          <cell r="S14500">
            <v>4158000</v>
          </cell>
        </row>
        <row r="14501">
          <cell r="S14501">
            <v>3134913.26</v>
          </cell>
        </row>
        <row r="14502">
          <cell r="S14502">
            <v>2477986.94</v>
          </cell>
        </row>
        <row r="14503">
          <cell r="S14503">
            <v>1961608.95</v>
          </cell>
        </row>
        <row r="14504">
          <cell r="S14504">
            <v>1132647.6200000001</v>
          </cell>
        </row>
        <row r="14505">
          <cell r="S14505">
            <v>998916</v>
          </cell>
        </row>
        <row r="14506">
          <cell r="S14506">
            <v>480000</v>
          </cell>
        </row>
        <row r="14507">
          <cell r="S14507">
            <v>2266786.7000000002</v>
          </cell>
        </row>
        <row r="14508">
          <cell r="S14508">
            <v>1669902</v>
          </cell>
          <cell r="BB14508" t="str">
            <v>Oransje</v>
          </cell>
        </row>
        <row r="14509">
          <cell r="S14509">
            <v>531377.24</v>
          </cell>
        </row>
        <row r="14510">
          <cell r="S14510">
            <v>1091009.8600000001</v>
          </cell>
        </row>
        <row r="14511">
          <cell r="S14511">
            <v>419750</v>
          </cell>
        </row>
        <row r="14512">
          <cell r="S14512">
            <v>1049464.3500000001</v>
          </cell>
        </row>
        <row r="14513">
          <cell r="S14513">
            <v>785522.45</v>
          </cell>
        </row>
        <row r="14514">
          <cell r="S14514">
            <v>435200</v>
          </cell>
          <cell r="BB14514" t="str">
            <v>Rød</v>
          </cell>
        </row>
        <row r="14515">
          <cell r="S14515">
            <v>805420</v>
          </cell>
        </row>
        <row r="14516">
          <cell r="S14516">
            <v>61000</v>
          </cell>
        </row>
        <row r="14517">
          <cell r="S14517">
            <v>1883696.23</v>
          </cell>
        </row>
        <row r="14518">
          <cell r="S14518">
            <v>2038431.59</v>
          </cell>
        </row>
        <row r="14519">
          <cell r="S14519">
            <v>1999531.46</v>
          </cell>
          <cell r="BB14519" t="str">
            <v>Rød</v>
          </cell>
        </row>
        <row r="14520">
          <cell r="S14520">
            <v>1110999.75</v>
          </cell>
        </row>
        <row r="14521">
          <cell r="S14521">
            <v>680338.04</v>
          </cell>
        </row>
        <row r="14522">
          <cell r="S14522">
            <v>1945984.25</v>
          </cell>
        </row>
        <row r="14523">
          <cell r="S14523">
            <v>35649.47</v>
          </cell>
        </row>
        <row r="14524">
          <cell r="S14524">
            <v>353300</v>
          </cell>
        </row>
        <row r="14525">
          <cell r="S14525">
            <v>1339998.82</v>
          </cell>
        </row>
        <row r="14526">
          <cell r="S14526">
            <v>1320499.7</v>
          </cell>
        </row>
        <row r="14527">
          <cell r="S14527">
            <v>1569935.54</v>
          </cell>
        </row>
        <row r="14528">
          <cell r="S14528">
            <v>1177873.25</v>
          </cell>
        </row>
        <row r="14529">
          <cell r="S14529">
            <v>359523.53</v>
          </cell>
        </row>
        <row r="14530">
          <cell r="S14530">
            <v>2113074.25</v>
          </cell>
        </row>
        <row r="14531">
          <cell r="S14531">
            <v>3265506.6</v>
          </cell>
        </row>
        <row r="14532">
          <cell r="S14532">
            <v>3068950.58</v>
          </cell>
        </row>
        <row r="14533">
          <cell r="S14533">
            <v>1725878.72</v>
          </cell>
        </row>
        <row r="14534">
          <cell r="S14534">
            <v>4599886.38</v>
          </cell>
        </row>
        <row r="14535">
          <cell r="S14535">
            <v>1761734.53</v>
          </cell>
        </row>
        <row r="14536">
          <cell r="S14536">
            <v>696593.51</v>
          </cell>
        </row>
        <row r="14537">
          <cell r="S14537">
            <v>470000</v>
          </cell>
          <cell r="BB14537" t="str">
            <v>Grønn</v>
          </cell>
        </row>
        <row r="14538">
          <cell r="S14538">
            <v>3612835.14</v>
          </cell>
        </row>
        <row r="14539">
          <cell r="S14539">
            <v>599976.49</v>
          </cell>
        </row>
        <row r="14540">
          <cell r="S14540">
            <v>2830767.57</v>
          </cell>
        </row>
        <row r="14541">
          <cell r="S14541">
            <v>768000</v>
          </cell>
        </row>
        <row r="14542">
          <cell r="S14542">
            <v>4285880.2</v>
          </cell>
        </row>
        <row r="14543">
          <cell r="S14543">
            <v>2799795.32</v>
          </cell>
        </row>
        <row r="14544">
          <cell r="S14544">
            <v>334101</v>
          </cell>
        </row>
        <row r="14545">
          <cell r="S14545">
            <v>314126.73</v>
          </cell>
        </row>
        <row r="14546">
          <cell r="S14546">
            <v>641169.28</v>
          </cell>
        </row>
        <row r="14547">
          <cell r="S14547">
            <v>334097.03000000003</v>
          </cell>
        </row>
        <row r="14548">
          <cell r="S14548">
            <v>2627285.94</v>
          </cell>
        </row>
        <row r="14549">
          <cell r="S14549">
            <v>520665.97</v>
          </cell>
        </row>
        <row r="14550">
          <cell r="S14550">
            <v>285525</v>
          </cell>
          <cell r="BB14550" t="str">
            <v>Rød</v>
          </cell>
        </row>
        <row r="14551">
          <cell r="S14551">
            <v>899991.04000000004</v>
          </cell>
        </row>
        <row r="14552">
          <cell r="S14552">
            <v>1109555</v>
          </cell>
        </row>
        <row r="14553">
          <cell r="S14553">
            <v>1988912.96</v>
          </cell>
        </row>
        <row r="14554">
          <cell r="S14554">
            <v>3320000</v>
          </cell>
          <cell r="BB14554" t="str">
            <v>Rød</v>
          </cell>
        </row>
        <row r="14555">
          <cell r="S14555">
            <v>900000</v>
          </cell>
        </row>
        <row r="14556">
          <cell r="S14556">
            <v>440000</v>
          </cell>
        </row>
        <row r="14557">
          <cell r="S14557">
            <v>696199.16</v>
          </cell>
        </row>
        <row r="14558">
          <cell r="S14558">
            <v>2599957</v>
          </cell>
        </row>
        <row r="14559">
          <cell r="S14559">
            <v>995508.29</v>
          </cell>
        </row>
        <row r="14560">
          <cell r="S14560">
            <v>1951500</v>
          </cell>
        </row>
        <row r="14561">
          <cell r="S14561">
            <v>1387452.39</v>
          </cell>
        </row>
        <row r="14562">
          <cell r="S14562">
            <v>1456696.27</v>
          </cell>
        </row>
        <row r="14563">
          <cell r="S14563">
            <v>3202066.1</v>
          </cell>
        </row>
        <row r="14564">
          <cell r="S14564">
            <v>3190811.53</v>
          </cell>
        </row>
        <row r="14565">
          <cell r="S14565">
            <v>1483944.08</v>
          </cell>
        </row>
        <row r="14566">
          <cell r="S14566">
            <v>797500</v>
          </cell>
        </row>
        <row r="14567">
          <cell r="S14567">
            <v>199000</v>
          </cell>
        </row>
        <row r="14568">
          <cell r="S14568">
            <v>1376685.48</v>
          </cell>
        </row>
        <row r="14569">
          <cell r="S14569">
            <v>599000</v>
          </cell>
        </row>
        <row r="14570">
          <cell r="S14570">
            <v>1619000</v>
          </cell>
        </row>
        <row r="14571">
          <cell r="S14571">
            <v>1572506.65</v>
          </cell>
        </row>
        <row r="14572">
          <cell r="S14572">
            <v>1276139.1299999999</v>
          </cell>
        </row>
        <row r="14573">
          <cell r="S14573">
            <v>2266728.35</v>
          </cell>
        </row>
        <row r="14574">
          <cell r="S14574">
            <v>2442143.2999999998</v>
          </cell>
        </row>
        <row r="14575">
          <cell r="S14575">
            <v>1800000</v>
          </cell>
        </row>
        <row r="14576">
          <cell r="S14576">
            <v>25000</v>
          </cell>
        </row>
        <row r="14577">
          <cell r="S14577">
            <v>3499937.85</v>
          </cell>
          <cell r="BB14577" t="str">
            <v>Rød</v>
          </cell>
        </row>
        <row r="14578">
          <cell r="S14578">
            <v>150424.99</v>
          </cell>
        </row>
        <row r="14579">
          <cell r="S14579">
            <v>299717.8</v>
          </cell>
        </row>
        <row r="14580">
          <cell r="S14580">
            <v>878134.01</v>
          </cell>
        </row>
        <row r="14581">
          <cell r="S14581">
            <v>4599999.59</v>
          </cell>
        </row>
        <row r="14582">
          <cell r="S14582">
            <v>3266113.02</v>
          </cell>
        </row>
        <row r="14583">
          <cell r="S14583">
            <v>1519127.52</v>
          </cell>
        </row>
        <row r="14584">
          <cell r="S14584">
            <v>2216324.0299999998</v>
          </cell>
        </row>
        <row r="14585">
          <cell r="S14585">
            <v>949400.41</v>
          </cell>
        </row>
        <row r="14586">
          <cell r="S14586">
            <v>2371777.2999999998</v>
          </cell>
        </row>
        <row r="14587">
          <cell r="S14587">
            <v>1739844.13</v>
          </cell>
        </row>
        <row r="14588">
          <cell r="S14588">
            <v>225096.84</v>
          </cell>
          <cell r="BB14588" t="str">
            <v>Gul</v>
          </cell>
        </row>
        <row r="14589">
          <cell r="S14589">
            <v>646920.54</v>
          </cell>
        </row>
        <row r="14590">
          <cell r="S14590">
            <v>1438011.23</v>
          </cell>
        </row>
        <row r="14591">
          <cell r="S14591">
            <v>704000</v>
          </cell>
          <cell r="BB14591" t="str">
            <v>Oransje</v>
          </cell>
        </row>
        <row r="14592">
          <cell r="S14592">
            <v>3899172.76</v>
          </cell>
        </row>
        <row r="14593">
          <cell r="S14593">
            <v>200000</v>
          </cell>
          <cell r="BB14593" t="str">
            <v>Rød</v>
          </cell>
        </row>
        <row r="14594">
          <cell r="S14594">
            <v>410129.5</v>
          </cell>
        </row>
        <row r="14595">
          <cell r="S14595">
            <v>1471966.73</v>
          </cell>
        </row>
        <row r="14596">
          <cell r="S14596">
            <v>5435000</v>
          </cell>
        </row>
        <row r="14597">
          <cell r="S14597">
            <v>2730000</v>
          </cell>
        </row>
        <row r="14598">
          <cell r="S14598">
            <v>3750000</v>
          </cell>
        </row>
        <row r="14599">
          <cell r="S14599">
            <v>600000</v>
          </cell>
        </row>
        <row r="14600">
          <cell r="S14600">
            <v>1440997.02</v>
          </cell>
          <cell r="BB14600" t="str">
            <v>Rød</v>
          </cell>
        </row>
        <row r="14601">
          <cell r="S14601">
            <v>950023.03</v>
          </cell>
        </row>
        <row r="14602">
          <cell r="S14602">
            <v>286003.08</v>
          </cell>
        </row>
        <row r="14603">
          <cell r="S14603">
            <v>1142723</v>
          </cell>
        </row>
        <row r="14604">
          <cell r="S14604">
            <v>4299359.5199999996</v>
          </cell>
        </row>
        <row r="14605">
          <cell r="S14605">
            <v>1170837.75</v>
          </cell>
        </row>
        <row r="14606">
          <cell r="S14606">
            <v>487317.41</v>
          </cell>
          <cell r="BB14606" t="str">
            <v>Oransje</v>
          </cell>
        </row>
        <row r="14607">
          <cell r="S14607">
            <v>978046</v>
          </cell>
        </row>
        <row r="14608">
          <cell r="S14608">
            <v>301990.40999999997</v>
          </cell>
        </row>
        <row r="14609">
          <cell r="S14609">
            <v>1922112.84</v>
          </cell>
        </row>
        <row r="14610">
          <cell r="S14610">
            <v>361894</v>
          </cell>
        </row>
        <row r="14611">
          <cell r="S14611">
            <v>448135.79</v>
          </cell>
        </row>
        <row r="14612">
          <cell r="S14612">
            <v>850000.54</v>
          </cell>
        </row>
        <row r="14613">
          <cell r="S14613">
            <v>1856817.68</v>
          </cell>
        </row>
        <row r="14614">
          <cell r="S14614">
            <v>6000000</v>
          </cell>
          <cell r="BB14614" t="str">
            <v>Rød</v>
          </cell>
        </row>
        <row r="14615">
          <cell r="S14615">
            <v>1289008.5</v>
          </cell>
        </row>
        <row r="14616">
          <cell r="S14616">
            <v>1150000</v>
          </cell>
          <cell r="BB14616" t="str">
            <v>Rød</v>
          </cell>
        </row>
        <row r="14617">
          <cell r="S14617">
            <v>895946.53</v>
          </cell>
          <cell r="BB14617" t="str">
            <v>Lys grønn</v>
          </cell>
        </row>
        <row r="14618">
          <cell r="S14618">
            <v>7099928.7699999996</v>
          </cell>
        </row>
        <row r="14619">
          <cell r="S14619">
            <v>500000</v>
          </cell>
          <cell r="BB14619" t="str">
            <v>Rød</v>
          </cell>
        </row>
        <row r="14620">
          <cell r="S14620">
            <v>1378690.42</v>
          </cell>
        </row>
        <row r="14621">
          <cell r="S14621">
            <v>3141404.79</v>
          </cell>
        </row>
        <row r="14622">
          <cell r="S14622">
            <v>149899.14000000001</v>
          </cell>
          <cell r="BB14622" t="str">
            <v>Lys grønn</v>
          </cell>
        </row>
        <row r="14623">
          <cell r="S14623">
            <v>983316</v>
          </cell>
        </row>
        <row r="14624">
          <cell r="S14624">
            <v>1200000</v>
          </cell>
        </row>
        <row r="14625">
          <cell r="S14625">
            <v>591167.11</v>
          </cell>
        </row>
        <row r="14626">
          <cell r="S14626">
            <v>1329419.48</v>
          </cell>
        </row>
        <row r="14627">
          <cell r="S14627">
            <v>6589999.6399999997</v>
          </cell>
          <cell r="BB14627" t="str">
            <v>Oransje</v>
          </cell>
        </row>
        <row r="14628">
          <cell r="S14628">
            <v>2805799</v>
          </cell>
        </row>
        <row r="14629">
          <cell r="S14629">
            <v>3503736.49</v>
          </cell>
        </row>
        <row r="14630">
          <cell r="S14630">
            <v>1173699.55</v>
          </cell>
        </row>
        <row r="14631">
          <cell r="S14631">
            <v>826182.45</v>
          </cell>
        </row>
        <row r="14632">
          <cell r="S14632">
            <v>3326494.16</v>
          </cell>
        </row>
        <row r="14633">
          <cell r="S14633">
            <v>5950000</v>
          </cell>
          <cell r="BB14633" t="str">
            <v>Gul</v>
          </cell>
        </row>
        <row r="14634">
          <cell r="S14634">
            <v>1014929.36</v>
          </cell>
        </row>
        <row r="14635">
          <cell r="S14635">
            <v>1261697.75</v>
          </cell>
        </row>
        <row r="14636">
          <cell r="S14636">
            <v>1379679</v>
          </cell>
        </row>
        <row r="14637">
          <cell r="S14637">
            <v>630606</v>
          </cell>
        </row>
        <row r="14638">
          <cell r="S14638">
            <v>3702777</v>
          </cell>
        </row>
        <row r="14639">
          <cell r="S14639">
            <v>856011.81</v>
          </cell>
        </row>
        <row r="14640">
          <cell r="S14640">
            <v>599999.74</v>
          </cell>
        </row>
        <row r="14641">
          <cell r="S14641">
            <v>1944133.96</v>
          </cell>
        </row>
        <row r="14642">
          <cell r="S14642">
            <v>7124370.0899999999</v>
          </cell>
        </row>
        <row r="14643">
          <cell r="S14643">
            <v>1797534.54</v>
          </cell>
        </row>
        <row r="14644">
          <cell r="S14644">
            <v>2087101.15</v>
          </cell>
        </row>
        <row r="14645">
          <cell r="S14645">
            <v>9275787</v>
          </cell>
        </row>
        <row r="14646">
          <cell r="S14646">
            <v>2936240.92</v>
          </cell>
        </row>
        <row r="14647">
          <cell r="S14647">
            <v>176379.83</v>
          </cell>
        </row>
        <row r="14648">
          <cell r="S14648">
            <v>50000</v>
          </cell>
        </row>
        <row r="14649">
          <cell r="S14649">
            <v>2598723.0299999998</v>
          </cell>
          <cell r="BB14649" t="str">
            <v>Gul</v>
          </cell>
        </row>
        <row r="14650">
          <cell r="S14650">
            <v>348866.06</v>
          </cell>
        </row>
        <row r="14651">
          <cell r="S14651">
            <v>777771.32</v>
          </cell>
        </row>
        <row r="14652">
          <cell r="S14652">
            <v>1227001.54</v>
          </cell>
        </row>
        <row r="14653">
          <cell r="S14653">
            <v>343689.48</v>
          </cell>
        </row>
        <row r="14654">
          <cell r="S14654">
            <v>1917923.44</v>
          </cell>
        </row>
        <row r="14655">
          <cell r="S14655">
            <v>2262420.14</v>
          </cell>
        </row>
        <row r="14656">
          <cell r="S14656">
            <v>3340719.74</v>
          </cell>
        </row>
        <row r="14657">
          <cell r="S14657">
            <v>149981</v>
          </cell>
          <cell r="BB14657" t="str">
            <v>Rød</v>
          </cell>
        </row>
        <row r="14658">
          <cell r="S14658">
            <v>238159</v>
          </cell>
          <cell r="BB14658" t="str">
            <v>Rød</v>
          </cell>
        </row>
        <row r="14659">
          <cell r="S14659">
            <v>2510000</v>
          </cell>
        </row>
        <row r="14660">
          <cell r="S14660">
            <v>2240488.79</v>
          </cell>
        </row>
        <row r="14661">
          <cell r="S14661">
            <v>1924661.95</v>
          </cell>
        </row>
        <row r="14662">
          <cell r="S14662">
            <v>6528209.9100000001</v>
          </cell>
        </row>
        <row r="14663">
          <cell r="S14663">
            <v>2019175.06</v>
          </cell>
        </row>
        <row r="14664">
          <cell r="S14664">
            <v>3174000</v>
          </cell>
        </row>
        <row r="14665">
          <cell r="S14665">
            <v>1148823.7</v>
          </cell>
        </row>
        <row r="14666">
          <cell r="S14666">
            <v>1970000</v>
          </cell>
        </row>
        <row r="14667">
          <cell r="S14667">
            <v>3887901.79</v>
          </cell>
        </row>
        <row r="14668">
          <cell r="S14668">
            <v>3567521.55</v>
          </cell>
        </row>
        <row r="14669">
          <cell r="S14669">
            <v>2532000</v>
          </cell>
        </row>
        <row r="14670">
          <cell r="S14670">
            <v>15002.23</v>
          </cell>
          <cell r="BB14670" t="str">
            <v>Rød</v>
          </cell>
        </row>
        <row r="14671">
          <cell r="S14671">
            <v>2779533.96</v>
          </cell>
        </row>
        <row r="14672">
          <cell r="S14672">
            <v>1740000</v>
          </cell>
        </row>
        <row r="14673">
          <cell r="S14673">
            <v>1632000</v>
          </cell>
        </row>
        <row r="14674">
          <cell r="S14674">
            <v>2280000</v>
          </cell>
          <cell r="BB14674" t="str">
            <v>Oransje</v>
          </cell>
        </row>
        <row r="14675">
          <cell r="S14675">
            <v>634279.68000000005</v>
          </cell>
        </row>
        <row r="14676">
          <cell r="S14676">
            <v>110000</v>
          </cell>
        </row>
        <row r="14677">
          <cell r="S14677">
            <v>301795.24</v>
          </cell>
          <cell r="BB14677" t="str">
            <v>Oransje</v>
          </cell>
        </row>
        <row r="14678">
          <cell r="S14678">
            <v>2051974.01</v>
          </cell>
        </row>
        <row r="14679">
          <cell r="S14679">
            <v>374607.38</v>
          </cell>
        </row>
        <row r="14680">
          <cell r="S14680">
            <v>1297157.6599999999</v>
          </cell>
        </row>
        <row r="14681">
          <cell r="S14681">
            <v>-17.32</v>
          </cell>
        </row>
        <row r="14682">
          <cell r="S14682">
            <v>899982</v>
          </cell>
        </row>
        <row r="14683">
          <cell r="S14683">
            <v>913729.35</v>
          </cell>
        </row>
        <row r="14684">
          <cell r="S14684">
            <v>1528261.97</v>
          </cell>
          <cell r="BB14684" t="str">
            <v>Grønn</v>
          </cell>
        </row>
        <row r="14685">
          <cell r="S14685">
            <v>1699866.99</v>
          </cell>
        </row>
        <row r="14686">
          <cell r="S14686">
            <v>983552</v>
          </cell>
        </row>
        <row r="14687">
          <cell r="S14687">
            <v>918527.97</v>
          </cell>
        </row>
        <row r="14688">
          <cell r="S14688">
            <v>239900</v>
          </cell>
          <cell r="BB14688" t="str">
            <v>Grønn</v>
          </cell>
        </row>
        <row r="14689">
          <cell r="S14689">
            <v>1349560.5</v>
          </cell>
        </row>
        <row r="14690">
          <cell r="S14690">
            <v>3400000</v>
          </cell>
        </row>
        <row r="14691">
          <cell r="S14691">
            <v>1600000</v>
          </cell>
        </row>
        <row r="14692">
          <cell r="S14692">
            <v>1836576</v>
          </cell>
        </row>
        <row r="14693">
          <cell r="S14693">
            <v>1689033.69</v>
          </cell>
        </row>
        <row r="14694">
          <cell r="S14694">
            <v>346655.83</v>
          </cell>
          <cell r="BB14694" t="str">
            <v>Oransje</v>
          </cell>
        </row>
        <row r="14695">
          <cell r="S14695">
            <v>2294117.9700000002</v>
          </cell>
        </row>
        <row r="14696">
          <cell r="S14696">
            <v>692156</v>
          </cell>
        </row>
        <row r="14697">
          <cell r="S14697">
            <v>1514922.6</v>
          </cell>
          <cell r="BB14697" t="str">
            <v>Rød</v>
          </cell>
        </row>
        <row r="14698">
          <cell r="S14698">
            <v>2401405.98</v>
          </cell>
        </row>
        <row r="14699">
          <cell r="S14699">
            <v>2220000</v>
          </cell>
        </row>
        <row r="14700">
          <cell r="S14700">
            <v>218912.4</v>
          </cell>
        </row>
        <row r="14701">
          <cell r="S14701">
            <v>217272</v>
          </cell>
          <cell r="BB14701" t="str">
            <v>Gul</v>
          </cell>
        </row>
        <row r="14702">
          <cell r="S14702">
            <v>2742000</v>
          </cell>
        </row>
        <row r="14703">
          <cell r="S14703">
            <v>2611717.1800000002</v>
          </cell>
        </row>
        <row r="14704">
          <cell r="S14704">
            <v>590331.81999999995</v>
          </cell>
        </row>
        <row r="14705">
          <cell r="S14705">
            <v>261999.88</v>
          </cell>
        </row>
        <row r="14706">
          <cell r="S14706">
            <v>965117.08</v>
          </cell>
        </row>
        <row r="14707">
          <cell r="S14707">
            <v>6000000</v>
          </cell>
        </row>
        <row r="14708">
          <cell r="S14708">
            <v>3009210.08</v>
          </cell>
        </row>
        <row r="14709">
          <cell r="S14709">
            <v>2131791.9</v>
          </cell>
        </row>
        <row r="14710">
          <cell r="S14710">
            <v>1782500.22</v>
          </cell>
        </row>
        <row r="14711">
          <cell r="S14711">
            <v>661546.89</v>
          </cell>
        </row>
        <row r="14712">
          <cell r="S14712">
            <v>130400</v>
          </cell>
          <cell r="BB14712" t="str">
            <v>Gul</v>
          </cell>
        </row>
        <row r="14713">
          <cell r="S14713">
            <v>2619828.1</v>
          </cell>
        </row>
        <row r="14714">
          <cell r="S14714">
            <v>1956853.13</v>
          </cell>
        </row>
        <row r="14715">
          <cell r="S14715">
            <v>2343580.0699999998</v>
          </cell>
        </row>
        <row r="14716">
          <cell r="S14716">
            <v>1999996.57</v>
          </cell>
        </row>
        <row r="14717">
          <cell r="S14717">
            <v>608950.88</v>
          </cell>
        </row>
        <row r="14718">
          <cell r="S14718">
            <v>1297885.1499999999</v>
          </cell>
        </row>
        <row r="14719">
          <cell r="S14719">
            <v>268228.90000000002</v>
          </cell>
        </row>
        <row r="14720">
          <cell r="S14720">
            <v>1792199.24</v>
          </cell>
        </row>
        <row r="14721">
          <cell r="S14721">
            <v>2168463.85</v>
          </cell>
        </row>
        <row r="14722">
          <cell r="S14722">
            <v>649998.91</v>
          </cell>
        </row>
        <row r="14723">
          <cell r="S14723">
            <v>678518.76</v>
          </cell>
        </row>
        <row r="14724">
          <cell r="S14724">
            <v>2521933.66</v>
          </cell>
          <cell r="BB14724" t="str">
            <v>Lys grønn</v>
          </cell>
        </row>
        <row r="14725">
          <cell r="S14725">
            <v>1265967.6499999999</v>
          </cell>
        </row>
        <row r="14726">
          <cell r="S14726">
            <v>1129909.24</v>
          </cell>
        </row>
        <row r="14727">
          <cell r="S14727">
            <v>805957.37</v>
          </cell>
        </row>
        <row r="14728">
          <cell r="S14728">
            <v>235569.01</v>
          </cell>
        </row>
        <row r="14729">
          <cell r="S14729">
            <v>3630000</v>
          </cell>
        </row>
        <row r="14730">
          <cell r="S14730">
            <v>2199227.5499999998</v>
          </cell>
        </row>
        <row r="14731">
          <cell r="S14731">
            <v>12739904.380000001</v>
          </cell>
          <cell r="BB14731" t="str">
            <v>Rød</v>
          </cell>
        </row>
        <row r="14732">
          <cell r="S14732">
            <v>800000</v>
          </cell>
        </row>
        <row r="14733">
          <cell r="S14733">
            <v>385223</v>
          </cell>
        </row>
        <row r="14734">
          <cell r="S14734">
            <v>6054000</v>
          </cell>
        </row>
        <row r="14735">
          <cell r="S14735">
            <v>319200</v>
          </cell>
        </row>
        <row r="14736">
          <cell r="S14736">
            <v>3371466</v>
          </cell>
        </row>
        <row r="14737">
          <cell r="S14737">
            <v>1741626.9</v>
          </cell>
        </row>
        <row r="14738">
          <cell r="S14738">
            <v>980398.4</v>
          </cell>
          <cell r="BB14738" t="str">
            <v>Rød</v>
          </cell>
        </row>
        <row r="14739">
          <cell r="S14739">
            <v>4770000</v>
          </cell>
        </row>
        <row r="14740">
          <cell r="S14740">
            <v>930934.87</v>
          </cell>
          <cell r="BB14740" t="str">
            <v>Oransje</v>
          </cell>
        </row>
        <row r="14741">
          <cell r="S14741">
            <v>3806686.41</v>
          </cell>
        </row>
        <row r="14742">
          <cell r="S14742">
            <v>524718.63</v>
          </cell>
        </row>
        <row r="14743">
          <cell r="S14743">
            <v>749238.98</v>
          </cell>
        </row>
        <row r="14744">
          <cell r="S14744">
            <v>4002788.27</v>
          </cell>
        </row>
        <row r="14745">
          <cell r="S14745">
            <v>1250807</v>
          </cell>
        </row>
        <row r="14746">
          <cell r="S14746">
            <v>835000</v>
          </cell>
          <cell r="BB14746" t="str">
            <v>Grønn</v>
          </cell>
        </row>
        <row r="14747">
          <cell r="S14747">
            <v>0</v>
          </cell>
          <cell r="BB14747" t="str">
            <v>Grønn</v>
          </cell>
        </row>
        <row r="14748">
          <cell r="S14748">
            <v>1546000.47</v>
          </cell>
          <cell r="BB14748" t="str">
            <v>Oransje</v>
          </cell>
        </row>
        <row r="14749">
          <cell r="S14749">
            <v>1451467.95</v>
          </cell>
        </row>
        <row r="14750">
          <cell r="S14750">
            <v>2801020.98</v>
          </cell>
        </row>
        <row r="14751">
          <cell r="S14751">
            <v>333465.37</v>
          </cell>
        </row>
        <row r="14752">
          <cell r="S14752">
            <v>257581.25</v>
          </cell>
        </row>
        <row r="14753">
          <cell r="S14753">
            <v>1098294.1399999999</v>
          </cell>
          <cell r="BB14753" t="str">
            <v>Rød</v>
          </cell>
        </row>
        <row r="14754">
          <cell r="S14754">
            <v>2241117.87</v>
          </cell>
        </row>
        <row r="14755">
          <cell r="S14755">
            <v>1799075.69</v>
          </cell>
        </row>
        <row r="14756">
          <cell r="S14756">
            <v>523425</v>
          </cell>
        </row>
        <row r="14757">
          <cell r="S14757">
            <v>4542000</v>
          </cell>
        </row>
        <row r="14758">
          <cell r="S14758">
            <v>1518695.02</v>
          </cell>
        </row>
        <row r="14759">
          <cell r="S14759">
            <v>2999187</v>
          </cell>
        </row>
        <row r="14760">
          <cell r="S14760">
            <v>1871057.8</v>
          </cell>
        </row>
        <row r="14761">
          <cell r="S14761">
            <v>3330000</v>
          </cell>
        </row>
        <row r="14762">
          <cell r="S14762">
            <v>4820000</v>
          </cell>
        </row>
        <row r="14763">
          <cell r="S14763">
            <v>470087.72</v>
          </cell>
          <cell r="BB14763" t="str">
            <v>Gul</v>
          </cell>
        </row>
        <row r="14764">
          <cell r="S14764">
            <v>709093.86</v>
          </cell>
        </row>
        <row r="14765">
          <cell r="S14765">
            <v>5310000</v>
          </cell>
        </row>
        <row r="14766">
          <cell r="S14766">
            <v>2929051.9</v>
          </cell>
        </row>
        <row r="14767">
          <cell r="S14767">
            <v>1938586.08</v>
          </cell>
        </row>
        <row r="14768">
          <cell r="S14768">
            <v>2382000</v>
          </cell>
        </row>
        <row r="14769">
          <cell r="S14769">
            <v>1200000</v>
          </cell>
        </row>
        <row r="14770">
          <cell r="S14770">
            <v>1278005.24</v>
          </cell>
        </row>
        <row r="14771">
          <cell r="S14771">
            <v>1629339.48</v>
          </cell>
        </row>
        <row r="14772">
          <cell r="S14772">
            <v>601494.17000000004</v>
          </cell>
        </row>
        <row r="14773">
          <cell r="S14773">
            <v>375566.28</v>
          </cell>
          <cell r="BB14773" t="str">
            <v>Oransje</v>
          </cell>
        </row>
        <row r="14774">
          <cell r="S14774">
            <v>1598815.68</v>
          </cell>
        </row>
        <row r="14775">
          <cell r="S14775">
            <v>358830.31</v>
          </cell>
        </row>
        <row r="14776">
          <cell r="S14776">
            <v>3392078.74</v>
          </cell>
        </row>
        <row r="14777">
          <cell r="S14777">
            <v>1980000</v>
          </cell>
        </row>
        <row r="14778">
          <cell r="S14778">
            <v>999862.74</v>
          </cell>
        </row>
        <row r="14779">
          <cell r="S14779">
            <v>353660.96</v>
          </cell>
        </row>
        <row r="14780">
          <cell r="S14780">
            <v>1800654.5</v>
          </cell>
        </row>
        <row r="14781">
          <cell r="S14781">
            <v>3923652.14</v>
          </cell>
        </row>
        <row r="14782">
          <cell r="S14782">
            <v>3400.7</v>
          </cell>
        </row>
        <row r="14783">
          <cell r="S14783">
            <v>2215000</v>
          </cell>
          <cell r="BB14783" t="str">
            <v>Gul</v>
          </cell>
        </row>
        <row r="14784">
          <cell r="S14784">
            <v>505391.79</v>
          </cell>
        </row>
        <row r="14785">
          <cell r="S14785">
            <v>2185922</v>
          </cell>
        </row>
        <row r="14786">
          <cell r="S14786">
            <v>885245.75</v>
          </cell>
        </row>
        <row r="14787">
          <cell r="S14787">
            <v>3539860</v>
          </cell>
        </row>
        <row r="14788">
          <cell r="S14788">
            <v>6733823.5700000003</v>
          </cell>
        </row>
        <row r="14789">
          <cell r="S14789">
            <v>35440</v>
          </cell>
        </row>
        <row r="14790">
          <cell r="S14790">
            <v>2820657</v>
          </cell>
        </row>
        <row r="14791">
          <cell r="S14791">
            <v>137252.89000000001</v>
          </cell>
        </row>
        <row r="14792">
          <cell r="S14792">
            <v>626000</v>
          </cell>
        </row>
        <row r="14793">
          <cell r="S14793">
            <v>2624052.63</v>
          </cell>
        </row>
        <row r="14794">
          <cell r="S14794">
            <v>4381264.5</v>
          </cell>
        </row>
        <row r="14795">
          <cell r="S14795">
            <v>1946677.76</v>
          </cell>
        </row>
        <row r="14796">
          <cell r="S14796">
            <v>555268.38</v>
          </cell>
        </row>
        <row r="14797">
          <cell r="S14797">
            <v>720000</v>
          </cell>
        </row>
        <row r="14798">
          <cell r="S14798">
            <v>866906</v>
          </cell>
        </row>
        <row r="14799">
          <cell r="S14799">
            <v>199502.82</v>
          </cell>
        </row>
        <row r="14800">
          <cell r="S14800">
            <v>1115977.8999999999</v>
          </cell>
          <cell r="BB14800" t="str">
            <v>Oransje</v>
          </cell>
        </row>
        <row r="14801">
          <cell r="S14801">
            <v>625000</v>
          </cell>
        </row>
        <row r="14802">
          <cell r="S14802">
            <v>990000</v>
          </cell>
          <cell r="BB14802" t="str">
            <v>Lys grønn</v>
          </cell>
        </row>
        <row r="14803">
          <cell r="S14803">
            <v>1000000</v>
          </cell>
        </row>
        <row r="14804">
          <cell r="S14804">
            <v>4761403</v>
          </cell>
        </row>
        <row r="14805">
          <cell r="S14805">
            <v>7800000</v>
          </cell>
        </row>
        <row r="14806">
          <cell r="S14806">
            <v>6837266.6100000003</v>
          </cell>
          <cell r="BB14806" t="str">
            <v>Rød</v>
          </cell>
        </row>
        <row r="14807">
          <cell r="S14807">
            <v>2026395</v>
          </cell>
        </row>
        <row r="14808">
          <cell r="S14808">
            <v>2730000</v>
          </cell>
        </row>
        <row r="14809">
          <cell r="S14809">
            <v>2499590.35</v>
          </cell>
        </row>
        <row r="14810">
          <cell r="S14810">
            <v>2015914.41</v>
          </cell>
        </row>
        <row r="14811">
          <cell r="S14811">
            <v>1516818.64</v>
          </cell>
        </row>
        <row r="14812">
          <cell r="S14812">
            <v>966000</v>
          </cell>
        </row>
        <row r="14813">
          <cell r="S14813">
            <v>6800000</v>
          </cell>
          <cell r="BB14813" t="str">
            <v>Oransje</v>
          </cell>
        </row>
        <row r="14814">
          <cell r="S14814">
            <v>465000.43</v>
          </cell>
        </row>
        <row r="14815">
          <cell r="S14815">
            <v>649982.71</v>
          </cell>
        </row>
        <row r="14816">
          <cell r="S14816">
            <v>2064000</v>
          </cell>
          <cell r="BB14816" t="str">
            <v>Oransje</v>
          </cell>
        </row>
        <row r="14817">
          <cell r="S14817">
            <v>1298630.08</v>
          </cell>
        </row>
        <row r="14818">
          <cell r="S14818">
            <v>2430540.1800000002</v>
          </cell>
        </row>
        <row r="14819">
          <cell r="S14819">
            <v>164984.75</v>
          </cell>
        </row>
        <row r="14820">
          <cell r="S14820">
            <v>2933071.25</v>
          </cell>
        </row>
        <row r="14821">
          <cell r="S14821">
            <v>858382</v>
          </cell>
        </row>
        <row r="14822">
          <cell r="S14822">
            <v>1948569.59</v>
          </cell>
        </row>
        <row r="14823">
          <cell r="S14823">
            <v>2337388.6800000002</v>
          </cell>
        </row>
        <row r="14824">
          <cell r="S14824">
            <v>312900</v>
          </cell>
        </row>
        <row r="14825">
          <cell r="S14825">
            <v>490080.93</v>
          </cell>
        </row>
        <row r="14826">
          <cell r="S14826">
            <v>950000</v>
          </cell>
          <cell r="BB14826" t="str">
            <v>Gul</v>
          </cell>
        </row>
        <row r="14827">
          <cell r="S14827">
            <v>1533605.36</v>
          </cell>
        </row>
        <row r="14828">
          <cell r="S14828">
            <v>3456000</v>
          </cell>
        </row>
        <row r="14829">
          <cell r="S14829">
            <v>3020000</v>
          </cell>
        </row>
        <row r="14830">
          <cell r="S14830">
            <v>1239442.8999999999</v>
          </cell>
        </row>
        <row r="14831">
          <cell r="S14831">
            <v>1413556</v>
          </cell>
        </row>
        <row r="14832">
          <cell r="S14832">
            <v>600000</v>
          </cell>
          <cell r="BB14832" t="str">
            <v>Oransje</v>
          </cell>
        </row>
        <row r="14833">
          <cell r="S14833">
            <v>2292000</v>
          </cell>
          <cell r="BB14833" t="str">
            <v>Oransje</v>
          </cell>
        </row>
        <row r="14834">
          <cell r="S14834">
            <v>5700000</v>
          </cell>
        </row>
        <row r="14835">
          <cell r="S14835">
            <v>923970</v>
          </cell>
        </row>
        <row r="14836">
          <cell r="S14836">
            <v>165191.65</v>
          </cell>
        </row>
        <row r="14837">
          <cell r="S14837">
            <v>1637692.3</v>
          </cell>
        </row>
        <row r="14838">
          <cell r="S14838">
            <v>690000</v>
          </cell>
        </row>
        <row r="14839">
          <cell r="S14839">
            <v>1784154</v>
          </cell>
          <cell r="BB14839" t="str">
            <v>Gul</v>
          </cell>
        </row>
        <row r="14840">
          <cell r="S14840">
            <v>1692000</v>
          </cell>
        </row>
        <row r="14841">
          <cell r="S14841">
            <v>2192311.39</v>
          </cell>
          <cell r="BB14841" t="str">
            <v>Rød</v>
          </cell>
        </row>
        <row r="14842">
          <cell r="S14842">
            <v>1179000</v>
          </cell>
        </row>
        <row r="14843">
          <cell r="S14843">
            <v>1807000</v>
          </cell>
        </row>
        <row r="14844">
          <cell r="S14844">
            <v>2640000</v>
          </cell>
          <cell r="BB14844" t="str">
            <v>Oransje</v>
          </cell>
        </row>
        <row r="14845">
          <cell r="S14845">
            <v>2791917.04</v>
          </cell>
        </row>
        <row r="14846">
          <cell r="S14846">
            <v>1617948.41</v>
          </cell>
        </row>
        <row r="14847">
          <cell r="S14847">
            <v>3978099.95</v>
          </cell>
        </row>
        <row r="14848">
          <cell r="S14848">
            <v>909994.8</v>
          </cell>
        </row>
        <row r="14849">
          <cell r="S14849">
            <v>1357000</v>
          </cell>
        </row>
        <row r="14850">
          <cell r="S14850">
            <v>2850000</v>
          </cell>
        </row>
        <row r="14851">
          <cell r="S14851">
            <v>1059925.6000000001</v>
          </cell>
        </row>
        <row r="14852">
          <cell r="S14852">
            <v>823392.41</v>
          </cell>
        </row>
        <row r="14853">
          <cell r="S14853">
            <v>3300000</v>
          </cell>
        </row>
        <row r="14854">
          <cell r="S14854">
            <v>3600000</v>
          </cell>
        </row>
        <row r="14855">
          <cell r="S14855">
            <v>2798751.95</v>
          </cell>
        </row>
        <row r="14856">
          <cell r="S14856">
            <v>200000</v>
          </cell>
        </row>
        <row r="14857">
          <cell r="S14857">
            <v>4093455.64</v>
          </cell>
        </row>
        <row r="14858">
          <cell r="S14858">
            <v>1332273.5</v>
          </cell>
        </row>
        <row r="14859">
          <cell r="S14859">
            <v>3288500.32</v>
          </cell>
        </row>
        <row r="14860">
          <cell r="S14860">
            <v>2381000</v>
          </cell>
          <cell r="BB14860" t="str">
            <v>Gul</v>
          </cell>
        </row>
        <row r="14861">
          <cell r="S14861">
            <v>701028.17</v>
          </cell>
        </row>
        <row r="14862">
          <cell r="S14862">
            <v>231407.37</v>
          </cell>
        </row>
        <row r="14863">
          <cell r="S14863">
            <v>4013953.5</v>
          </cell>
        </row>
        <row r="14864">
          <cell r="S14864">
            <v>436000</v>
          </cell>
          <cell r="BB14864" t="str">
            <v>Rød</v>
          </cell>
        </row>
        <row r="14865">
          <cell r="S14865">
            <v>1341000</v>
          </cell>
        </row>
        <row r="14866">
          <cell r="S14866">
            <v>2026367</v>
          </cell>
        </row>
        <row r="14867">
          <cell r="S14867">
            <v>2464250.14</v>
          </cell>
        </row>
        <row r="14868">
          <cell r="S14868">
            <v>1300000</v>
          </cell>
        </row>
        <row r="14869">
          <cell r="S14869">
            <v>3500110.88</v>
          </cell>
        </row>
        <row r="14870">
          <cell r="S14870">
            <v>2736000</v>
          </cell>
          <cell r="BB14870" t="str">
            <v>Rød</v>
          </cell>
        </row>
        <row r="14871">
          <cell r="S14871">
            <v>991633</v>
          </cell>
        </row>
        <row r="14872">
          <cell r="S14872">
            <v>255585.37</v>
          </cell>
        </row>
        <row r="14873">
          <cell r="S14873">
            <v>2424.7399999999998</v>
          </cell>
        </row>
        <row r="14874">
          <cell r="S14874">
            <v>2712000</v>
          </cell>
        </row>
        <row r="14875">
          <cell r="S14875">
            <v>1935983.94</v>
          </cell>
        </row>
        <row r="14876">
          <cell r="S14876">
            <v>3180000</v>
          </cell>
        </row>
        <row r="14877">
          <cell r="S14877">
            <v>2000891.43</v>
          </cell>
          <cell r="BB14877" t="str">
            <v>Lys grønn</v>
          </cell>
        </row>
        <row r="14878">
          <cell r="S14878">
            <v>996636</v>
          </cell>
        </row>
        <row r="14879">
          <cell r="S14879">
            <v>26466.76</v>
          </cell>
        </row>
        <row r="14880">
          <cell r="S14880">
            <v>3756000</v>
          </cell>
        </row>
        <row r="14881">
          <cell r="S14881">
            <v>1698000</v>
          </cell>
        </row>
        <row r="14882">
          <cell r="S14882">
            <v>2464678.27</v>
          </cell>
          <cell r="BB14882" t="str">
            <v>Oransje</v>
          </cell>
        </row>
        <row r="14883">
          <cell r="S14883">
            <v>1837675.96</v>
          </cell>
        </row>
        <row r="14884">
          <cell r="S14884">
            <v>2964000</v>
          </cell>
        </row>
        <row r="14885">
          <cell r="S14885">
            <v>1627238.45</v>
          </cell>
        </row>
        <row r="14886">
          <cell r="S14886">
            <v>760000.13</v>
          </cell>
        </row>
        <row r="14887">
          <cell r="S14887">
            <v>2499999.87</v>
          </cell>
        </row>
        <row r="14888">
          <cell r="S14888">
            <v>491776.1</v>
          </cell>
        </row>
        <row r="14889">
          <cell r="S14889">
            <v>1228299.69</v>
          </cell>
        </row>
        <row r="14890">
          <cell r="S14890">
            <v>182900</v>
          </cell>
        </row>
        <row r="14891">
          <cell r="S14891">
            <v>1640000</v>
          </cell>
        </row>
        <row r="14892">
          <cell r="S14892">
            <v>1914459.6</v>
          </cell>
          <cell r="BB14892" t="str">
            <v>Rød</v>
          </cell>
        </row>
        <row r="14893">
          <cell r="S14893">
            <v>3500000</v>
          </cell>
        </row>
        <row r="14894">
          <cell r="S14894">
            <v>135000</v>
          </cell>
        </row>
        <row r="14895">
          <cell r="S14895">
            <v>3865.49</v>
          </cell>
          <cell r="BB14895" t="str">
            <v>Grønn</v>
          </cell>
        </row>
        <row r="14896">
          <cell r="S14896">
            <v>444527.21</v>
          </cell>
          <cell r="BB14896" t="str">
            <v>Lys grønn</v>
          </cell>
        </row>
        <row r="14897">
          <cell r="S14897">
            <v>2999070.93</v>
          </cell>
        </row>
        <row r="14898">
          <cell r="S14898">
            <v>3013783.89</v>
          </cell>
        </row>
        <row r="14899">
          <cell r="S14899">
            <v>2274000</v>
          </cell>
        </row>
        <row r="14900">
          <cell r="S14900">
            <v>3729672.02</v>
          </cell>
        </row>
        <row r="14901">
          <cell r="S14901">
            <v>100189</v>
          </cell>
        </row>
        <row r="14902">
          <cell r="S14902">
            <v>4878647.7699999996</v>
          </cell>
        </row>
        <row r="14903">
          <cell r="S14903">
            <v>470751.64</v>
          </cell>
        </row>
        <row r="14904">
          <cell r="S14904">
            <v>1824000</v>
          </cell>
        </row>
        <row r="14905">
          <cell r="S14905">
            <v>1670290.61</v>
          </cell>
        </row>
        <row r="14906">
          <cell r="S14906">
            <v>3865945.34</v>
          </cell>
        </row>
        <row r="14907">
          <cell r="S14907">
            <v>1250000</v>
          </cell>
        </row>
        <row r="14908">
          <cell r="S14908">
            <v>2999999.03</v>
          </cell>
        </row>
        <row r="14909">
          <cell r="S14909">
            <v>2500000</v>
          </cell>
        </row>
        <row r="14910">
          <cell r="S14910">
            <v>503441.6</v>
          </cell>
        </row>
        <row r="14911">
          <cell r="S14911">
            <v>601831.86</v>
          </cell>
        </row>
        <row r="14912">
          <cell r="S14912">
            <v>3256444.5</v>
          </cell>
        </row>
        <row r="14913">
          <cell r="S14913">
            <v>109000</v>
          </cell>
        </row>
        <row r="14914">
          <cell r="S14914">
            <v>3624000</v>
          </cell>
        </row>
        <row r="14915">
          <cell r="S14915">
            <v>4599932.1100000003</v>
          </cell>
        </row>
        <row r="14916">
          <cell r="S14916">
            <v>3335464.82</v>
          </cell>
        </row>
        <row r="14917">
          <cell r="S14917">
            <v>1675694.01</v>
          </cell>
          <cell r="BB14917" t="str">
            <v>Grønn</v>
          </cell>
        </row>
        <row r="14918">
          <cell r="S14918">
            <v>2745000</v>
          </cell>
        </row>
        <row r="14919">
          <cell r="S14919">
            <v>1474999.35</v>
          </cell>
        </row>
        <row r="14920">
          <cell r="S14920">
            <v>5829411.4100000001</v>
          </cell>
        </row>
        <row r="14921">
          <cell r="S14921">
            <v>399955</v>
          </cell>
        </row>
        <row r="14922">
          <cell r="S14922">
            <v>50000</v>
          </cell>
        </row>
        <row r="14923">
          <cell r="S14923">
            <v>2005128.7</v>
          </cell>
        </row>
        <row r="14924">
          <cell r="S14924">
            <v>307500</v>
          </cell>
        </row>
        <row r="14925">
          <cell r="S14925">
            <v>1308869</v>
          </cell>
        </row>
        <row r="14926">
          <cell r="S14926">
            <v>620000</v>
          </cell>
        </row>
        <row r="14927">
          <cell r="S14927">
            <v>2424258.92</v>
          </cell>
        </row>
        <row r="14928">
          <cell r="S14928">
            <v>3088884.31</v>
          </cell>
        </row>
        <row r="14929">
          <cell r="S14929">
            <v>2827870.15</v>
          </cell>
        </row>
        <row r="14930">
          <cell r="S14930">
            <v>787187.91</v>
          </cell>
        </row>
        <row r="14931">
          <cell r="S14931">
            <v>1815057.11</v>
          </cell>
        </row>
        <row r="14932">
          <cell r="S14932">
            <v>1807751</v>
          </cell>
        </row>
        <row r="14933">
          <cell r="S14933">
            <v>2996275.46</v>
          </cell>
        </row>
        <row r="14934">
          <cell r="S14934">
            <v>700000</v>
          </cell>
          <cell r="BB14934" t="str">
            <v>Rød</v>
          </cell>
        </row>
        <row r="14935">
          <cell r="S14935">
            <v>2855000</v>
          </cell>
        </row>
        <row r="14936">
          <cell r="S14936">
            <v>2389905.21</v>
          </cell>
        </row>
        <row r="14937">
          <cell r="S14937">
            <v>2035035.93</v>
          </cell>
        </row>
        <row r="14938">
          <cell r="S14938">
            <v>896547</v>
          </cell>
        </row>
        <row r="14939">
          <cell r="S14939">
            <v>1007058.84</v>
          </cell>
        </row>
        <row r="14940">
          <cell r="S14940">
            <v>500000</v>
          </cell>
        </row>
        <row r="14941">
          <cell r="S14941">
            <v>-0.69</v>
          </cell>
        </row>
        <row r="14942">
          <cell r="S14942">
            <v>683167.64</v>
          </cell>
        </row>
        <row r="14943">
          <cell r="S14943">
            <v>2806385.37</v>
          </cell>
        </row>
        <row r="14944">
          <cell r="S14944">
            <v>565216</v>
          </cell>
          <cell r="BB14944" t="str">
            <v>Oransje</v>
          </cell>
        </row>
        <row r="14945">
          <cell r="S14945">
            <v>1703744.41</v>
          </cell>
        </row>
        <row r="14946">
          <cell r="S14946">
            <v>6993749.8200000003</v>
          </cell>
          <cell r="BB14946" t="str">
            <v>Oransje</v>
          </cell>
        </row>
        <row r="14947">
          <cell r="S14947">
            <v>2642538.7999999998</v>
          </cell>
        </row>
        <row r="14948">
          <cell r="S14948">
            <v>2778000</v>
          </cell>
        </row>
        <row r="14949">
          <cell r="S14949">
            <v>1102533.76</v>
          </cell>
          <cell r="BB14949" t="str">
            <v>Oransje</v>
          </cell>
        </row>
        <row r="14950">
          <cell r="S14950">
            <v>1752000</v>
          </cell>
        </row>
        <row r="14951">
          <cell r="S14951">
            <v>2200000</v>
          </cell>
        </row>
        <row r="14952">
          <cell r="S14952">
            <v>1520000</v>
          </cell>
        </row>
        <row r="14953">
          <cell r="S14953">
            <v>1693000.64</v>
          </cell>
        </row>
        <row r="14954">
          <cell r="S14954">
            <v>1989701</v>
          </cell>
        </row>
        <row r="14955">
          <cell r="S14955">
            <v>791192.17</v>
          </cell>
        </row>
        <row r="14956">
          <cell r="S14956">
            <v>1638000</v>
          </cell>
        </row>
        <row r="14957">
          <cell r="S14957">
            <v>326199.74</v>
          </cell>
          <cell r="BB14957" t="str">
            <v>Rød</v>
          </cell>
        </row>
        <row r="14958">
          <cell r="S14958">
            <v>158335.81</v>
          </cell>
        </row>
        <row r="14959">
          <cell r="S14959">
            <v>2461947</v>
          </cell>
        </row>
        <row r="14960">
          <cell r="S14960">
            <v>2710000</v>
          </cell>
        </row>
        <row r="14961">
          <cell r="S14961">
            <v>147972</v>
          </cell>
        </row>
        <row r="14962">
          <cell r="S14962">
            <v>456142.13</v>
          </cell>
        </row>
        <row r="14963">
          <cell r="S14963">
            <v>492883</v>
          </cell>
        </row>
        <row r="14964">
          <cell r="S14964">
            <v>73042.28</v>
          </cell>
        </row>
        <row r="14965">
          <cell r="S14965">
            <v>1778961</v>
          </cell>
          <cell r="BB14965" t="str">
            <v>Oransje</v>
          </cell>
        </row>
        <row r="14966">
          <cell r="S14966">
            <v>1870331.72</v>
          </cell>
          <cell r="BB14966" t="str">
            <v>Rød</v>
          </cell>
        </row>
        <row r="14967">
          <cell r="S14967">
            <v>582875.99</v>
          </cell>
        </row>
        <row r="14968">
          <cell r="S14968">
            <v>233126.49</v>
          </cell>
        </row>
        <row r="14969">
          <cell r="S14969">
            <v>1298520.31</v>
          </cell>
        </row>
        <row r="14970">
          <cell r="S14970">
            <v>2221171.7799999998</v>
          </cell>
        </row>
        <row r="14971">
          <cell r="S14971">
            <v>651763.18999999994</v>
          </cell>
        </row>
        <row r="14972">
          <cell r="S14972">
            <v>90900</v>
          </cell>
        </row>
        <row r="14973">
          <cell r="S14973">
            <v>899228.27</v>
          </cell>
          <cell r="BB14973" t="str">
            <v>Oransje</v>
          </cell>
        </row>
        <row r="14974">
          <cell r="S14974">
            <v>560000</v>
          </cell>
        </row>
        <row r="14975">
          <cell r="S14975">
            <v>1686250.81</v>
          </cell>
        </row>
        <row r="14976">
          <cell r="S14976">
            <v>1061301.56</v>
          </cell>
        </row>
        <row r="14977">
          <cell r="S14977">
            <v>625614</v>
          </cell>
        </row>
        <row r="14978">
          <cell r="S14978">
            <v>245272.12</v>
          </cell>
        </row>
        <row r="14979">
          <cell r="S14979">
            <v>1190000</v>
          </cell>
          <cell r="BB14979" t="str">
            <v>Rød</v>
          </cell>
        </row>
        <row r="14980">
          <cell r="S14980">
            <v>2281378.8199999998</v>
          </cell>
        </row>
        <row r="14981">
          <cell r="S14981">
            <v>2854779.12</v>
          </cell>
        </row>
        <row r="14982">
          <cell r="S14982">
            <v>966387.9</v>
          </cell>
        </row>
        <row r="14983">
          <cell r="S14983">
            <v>1568000</v>
          </cell>
        </row>
        <row r="14984">
          <cell r="S14984">
            <v>1999016</v>
          </cell>
        </row>
        <row r="14985">
          <cell r="S14985">
            <v>1200000</v>
          </cell>
          <cell r="BB14985" t="str">
            <v>Rød</v>
          </cell>
        </row>
        <row r="14986">
          <cell r="S14986">
            <v>2179539</v>
          </cell>
          <cell r="BB14986" t="str">
            <v>Gul</v>
          </cell>
        </row>
        <row r="14987">
          <cell r="S14987">
            <v>1599996.7</v>
          </cell>
        </row>
        <row r="14988">
          <cell r="S14988">
            <v>2222000</v>
          </cell>
        </row>
        <row r="14989">
          <cell r="S14989">
            <v>2568010.06</v>
          </cell>
        </row>
        <row r="14990">
          <cell r="S14990">
            <v>1820000</v>
          </cell>
        </row>
        <row r="14991">
          <cell r="S14991">
            <v>1963673.61</v>
          </cell>
        </row>
        <row r="14992">
          <cell r="S14992">
            <v>1659733</v>
          </cell>
        </row>
        <row r="14993">
          <cell r="S14993">
            <v>1523000</v>
          </cell>
          <cell r="BB14993" t="str">
            <v>Gul</v>
          </cell>
        </row>
        <row r="14994">
          <cell r="S14994">
            <v>1506092.95</v>
          </cell>
        </row>
        <row r="14995">
          <cell r="S14995">
            <v>2154000</v>
          </cell>
        </row>
        <row r="14996">
          <cell r="S14996">
            <v>1814111.36</v>
          </cell>
        </row>
        <row r="14997">
          <cell r="S14997">
            <v>2446572.1</v>
          </cell>
        </row>
        <row r="14998">
          <cell r="S14998">
            <v>3015967.37</v>
          </cell>
          <cell r="BB14998" t="str">
            <v>Gul</v>
          </cell>
        </row>
        <row r="14999">
          <cell r="S14999">
            <v>2380000</v>
          </cell>
          <cell r="BB14999" t="str">
            <v>Rød</v>
          </cell>
        </row>
        <row r="15000">
          <cell r="S15000">
            <v>1198241.8500000001</v>
          </cell>
        </row>
        <row r="15001">
          <cell r="S15001">
            <v>1479625.3</v>
          </cell>
        </row>
        <row r="15002">
          <cell r="S15002">
            <v>1453061.48</v>
          </cell>
        </row>
        <row r="15003">
          <cell r="S15003">
            <v>916660.6</v>
          </cell>
        </row>
        <row r="15004">
          <cell r="S15004">
            <v>2238000</v>
          </cell>
        </row>
        <row r="15005">
          <cell r="S15005">
            <v>1800000</v>
          </cell>
        </row>
        <row r="15006">
          <cell r="S15006">
            <v>5134273.33</v>
          </cell>
        </row>
        <row r="15007">
          <cell r="S15007">
            <v>406566.67</v>
          </cell>
        </row>
        <row r="15008">
          <cell r="S15008">
            <v>799763.08</v>
          </cell>
        </row>
        <row r="15009">
          <cell r="S15009">
            <v>3280999.55</v>
          </cell>
          <cell r="BB15009" t="str">
            <v>Rød</v>
          </cell>
        </row>
        <row r="15010">
          <cell r="S15010">
            <v>2054441.3</v>
          </cell>
        </row>
        <row r="15011">
          <cell r="S15011">
            <v>260000</v>
          </cell>
        </row>
        <row r="15012">
          <cell r="S15012">
            <v>1799914.1</v>
          </cell>
        </row>
        <row r="15013">
          <cell r="S15013">
            <v>938999.72</v>
          </cell>
        </row>
        <row r="15014">
          <cell r="S15014">
            <v>1067185.27</v>
          </cell>
          <cell r="BB15014" t="str">
            <v>Grønn</v>
          </cell>
        </row>
        <row r="15015">
          <cell r="S15015">
            <v>740000</v>
          </cell>
        </row>
        <row r="15016">
          <cell r="S15016">
            <v>365000</v>
          </cell>
        </row>
        <row r="15017">
          <cell r="S15017">
            <v>6361307.3899999997</v>
          </cell>
        </row>
        <row r="15018">
          <cell r="S15018">
            <v>6350000</v>
          </cell>
          <cell r="BB15018" t="str">
            <v>Rød</v>
          </cell>
        </row>
        <row r="15019">
          <cell r="S15019">
            <v>1249918.75</v>
          </cell>
        </row>
        <row r="15020">
          <cell r="S15020">
            <v>1784000</v>
          </cell>
        </row>
        <row r="15021">
          <cell r="S15021">
            <v>5677510.7599999998</v>
          </cell>
        </row>
        <row r="15022">
          <cell r="S15022">
            <v>1360947</v>
          </cell>
        </row>
        <row r="15023">
          <cell r="S15023">
            <v>1255273.52</v>
          </cell>
        </row>
        <row r="15024">
          <cell r="S15024">
            <v>2656034.79</v>
          </cell>
        </row>
        <row r="15025">
          <cell r="S15025">
            <v>5060996.34</v>
          </cell>
          <cell r="BB15025" t="str">
            <v>Oransje</v>
          </cell>
        </row>
        <row r="15026">
          <cell r="S15026">
            <v>2198080.35</v>
          </cell>
          <cell r="BB15026" t="str">
            <v>Oransje</v>
          </cell>
        </row>
        <row r="15027">
          <cell r="S15027">
            <v>4070000</v>
          </cell>
        </row>
        <row r="15028">
          <cell r="S15028">
            <v>1598499.39</v>
          </cell>
          <cell r="BB15028" t="str">
            <v>Oransje</v>
          </cell>
        </row>
        <row r="15029">
          <cell r="S15029">
            <v>1500000</v>
          </cell>
        </row>
        <row r="15030">
          <cell r="S15030">
            <v>695265.95</v>
          </cell>
        </row>
        <row r="15031">
          <cell r="S15031">
            <v>266047</v>
          </cell>
        </row>
        <row r="15032">
          <cell r="S15032">
            <v>1114714.81</v>
          </cell>
        </row>
        <row r="15033">
          <cell r="S15033">
            <v>1560518.15</v>
          </cell>
        </row>
        <row r="15034">
          <cell r="S15034">
            <v>3270499.82</v>
          </cell>
        </row>
        <row r="15035">
          <cell r="S15035">
            <v>6450000</v>
          </cell>
        </row>
        <row r="15036">
          <cell r="S15036">
            <v>1150000.3999999999</v>
          </cell>
        </row>
        <row r="15037">
          <cell r="S15037">
            <v>782920</v>
          </cell>
        </row>
        <row r="15038">
          <cell r="S15038">
            <v>6401381.96</v>
          </cell>
        </row>
        <row r="15039">
          <cell r="S15039">
            <v>271422</v>
          </cell>
        </row>
        <row r="15040">
          <cell r="S15040">
            <v>2880000</v>
          </cell>
          <cell r="BB15040" t="str">
            <v>Gul</v>
          </cell>
        </row>
        <row r="15041">
          <cell r="S15041">
            <v>3618211.74</v>
          </cell>
        </row>
        <row r="15042">
          <cell r="S15042">
            <v>1217453.57</v>
          </cell>
        </row>
        <row r="15043">
          <cell r="S15043">
            <v>6590000</v>
          </cell>
        </row>
        <row r="15044">
          <cell r="S15044">
            <v>899374.5</v>
          </cell>
        </row>
        <row r="15045">
          <cell r="S15045">
            <v>1643340.15</v>
          </cell>
        </row>
        <row r="15046">
          <cell r="S15046">
            <v>1980000</v>
          </cell>
        </row>
        <row r="15047">
          <cell r="S15047">
            <v>3649395.25</v>
          </cell>
        </row>
        <row r="15048">
          <cell r="S15048">
            <v>2550000</v>
          </cell>
        </row>
        <row r="15049">
          <cell r="S15049">
            <v>778000</v>
          </cell>
        </row>
        <row r="15050">
          <cell r="S15050">
            <v>1824000</v>
          </cell>
        </row>
        <row r="15051">
          <cell r="S15051">
            <v>1098999.3</v>
          </cell>
          <cell r="BB15051" t="str">
            <v>Gul</v>
          </cell>
        </row>
        <row r="15052">
          <cell r="S15052">
            <v>2856000</v>
          </cell>
        </row>
        <row r="15053">
          <cell r="S15053">
            <v>2244117</v>
          </cell>
          <cell r="BB15053" t="str">
            <v>Rød</v>
          </cell>
        </row>
        <row r="15054">
          <cell r="S15054">
            <v>1584528</v>
          </cell>
        </row>
        <row r="15055">
          <cell r="S15055">
            <v>1063000</v>
          </cell>
        </row>
        <row r="15056">
          <cell r="S15056">
            <v>1124874.03</v>
          </cell>
        </row>
        <row r="15057">
          <cell r="S15057">
            <v>3810000</v>
          </cell>
        </row>
        <row r="15058">
          <cell r="S15058">
            <v>4277251.49</v>
          </cell>
        </row>
        <row r="15059">
          <cell r="S15059">
            <v>145742.76999999999</v>
          </cell>
        </row>
        <row r="15060">
          <cell r="S15060">
            <v>2000000</v>
          </cell>
          <cell r="BB15060" t="str">
            <v>Gul</v>
          </cell>
        </row>
        <row r="15061">
          <cell r="S15061">
            <v>3948998.7</v>
          </cell>
        </row>
        <row r="15062">
          <cell r="S15062">
            <v>1354879.11</v>
          </cell>
        </row>
        <row r="15063">
          <cell r="S15063">
            <v>5000000</v>
          </cell>
          <cell r="BB15063" t="str">
            <v>Rød</v>
          </cell>
        </row>
        <row r="15064">
          <cell r="S15064">
            <v>804846.83</v>
          </cell>
        </row>
        <row r="15065">
          <cell r="S15065">
            <v>1980000</v>
          </cell>
        </row>
        <row r="15066">
          <cell r="S15066">
            <v>3875000</v>
          </cell>
        </row>
        <row r="15067">
          <cell r="S15067">
            <v>5320947.29</v>
          </cell>
        </row>
        <row r="15068">
          <cell r="S15068">
            <v>381179</v>
          </cell>
        </row>
        <row r="15069">
          <cell r="S15069">
            <v>1078424.1299999999</v>
          </cell>
        </row>
        <row r="15070">
          <cell r="S15070">
            <v>1589644.54</v>
          </cell>
        </row>
        <row r="15071">
          <cell r="S15071">
            <v>2082500</v>
          </cell>
        </row>
        <row r="15072">
          <cell r="S15072">
            <v>3618000</v>
          </cell>
        </row>
        <row r="15073">
          <cell r="S15073">
            <v>1401030.9</v>
          </cell>
        </row>
        <row r="15074">
          <cell r="S15074">
            <v>521275.49</v>
          </cell>
        </row>
        <row r="15075">
          <cell r="S15075">
            <v>2346007.1800000002</v>
          </cell>
        </row>
        <row r="15076">
          <cell r="S15076">
            <v>2848104.83</v>
          </cell>
        </row>
        <row r="15077">
          <cell r="S15077">
            <v>1800000</v>
          </cell>
        </row>
        <row r="15078">
          <cell r="S15078">
            <v>3102833.18</v>
          </cell>
          <cell r="BB15078" t="str">
            <v>Oransje</v>
          </cell>
        </row>
        <row r="15079">
          <cell r="S15079">
            <v>3425205.01</v>
          </cell>
        </row>
        <row r="15080">
          <cell r="S15080">
            <v>299654</v>
          </cell>
        </row>
        <row r="15081">
          <cell r="S15081">
            <v>487943.76</v>
          </cell>
        </row>
        <row r="15082">
          <cell r="S15082">
            <v>1226842.82</v>
          </cell>
        </row>
        <row r="15083">
          <cell r="S15083">
            <v>341450</v>
          </cell>
        </row>
        <row r="15084">
          <cell r="S15084">
            <v>860111.72</v>
          </cell>
        </row>
        <row r="15085">
          <cell r="S15085">
            <v>3690000</v>
          </cell>
          <cell r="BB15085" t="str">
            <v>Rød</v>
          </cell>
        </row>
        <row r="15086">
          <cell r="S15086">
            <v>500000</v>
          </cell>
        </row>
        <row r="15087">
          <cell r="S15087">
            <v>750300</v>
          </cell>
        </row>
        <row r="15088">
          <cell r="S15088">
            <v>1457045.4</v>
          </cell>
        </row>
        <row r="15089">
          <cell r="S15089">
            <v>1099993.77</v>
          </cell>
        </row>
        <row r="15090">
          <cell r="S15090">
            <v>1053840.02</v>
          </cell>
        </row>
        <row r="15091">
          <cell r="S15091">
            <v>1397961.08</v>
          </cell>
          <cell r="BB15091" t="str">
            <v>Grønn</v>
          </cell>
        </row>
        <row r="15092">
          <cell r="S15092">
            <v>2679999.02</v>
          </cell>
        </row>
        <row r="15093">
          <cell r="S15093">
            <v>3450000</v>
          </cell>
          <cell r="BB15093" t="str">
            <v>Oransje</v>
          </cell>
        </row>
        <row r="15094">
          <cell r="S15094">
            <v>5399740.9199999999</v>
          </cell>
        </row>
        <row r="15095">
          <cell r="S15095">
            <v>2406000</v>
          </cell>
        </row>
        <row r="15096">
          <cell r="S15096">
            <v>798594.49</v>
          </cell>
        </row>
        <row r="15097">
          <cell r="S15097">
            <v>1986000</v>
          </cell>
        </row>
        <row r="15098">
          <cell r="S15098">
            <v>628890.43000000005</v>
          </cell>
          <cell r="BB15098" t="str">
            <v>Rød</v>
          </cell>
        </row>
        <row r="15099">
          <cell r="S15099">
            <v>705563.82</v>
          </cell>
        </row>
        <row r="15100">
          <cell r="S15100">
            <v>2421469.0699999998</v>
          </cell>
          <cell r="BB15100" t="str">
            <v>Oransje</v>
          </cell>
        </row>
        <row r="15101">
          <cell r="S15101">
            <v>6982056.6500000004</v>
          </cell>
        </row>
        <row r="15102">
          <cell r="S15102">
            <v>1600000</v>
          </cell>
        </row>
        <row r="15103">
          <cell r="S15103">
            <v>2748625.31</v>
          </cell>
        </row>
        <row r="15104">
          <cell r="S15104">
            <v>645450.23999999999</v>
          </cell>
        </row>
        <row r="15105">
          <cell r="S15105">
            <v>2336174.2200000002</v>
          </cell>
        </row>
        <row r="15106">
          <cell r="S15106">
            <v>4474987</v>
          </cell>
        </row>
        <row r="15107">
          <cell r="S15107">
            <v>617582.96</v>
          </cell>
        </row>
        <row r="15108">
          <cell r="S15108">
            <v>1500000</v>
          </cell>
        </row>
        <row r="15109">
          <cell r="S15109">
            <v>1478700.87</v>
          </cell>
        </row>
        <row r="15110">
          <cell r="S15110">
            <v>670030</v>
          </cell>
        </row>
        <row r="15111">
          <cell r="S15111">
            <v>1416338.44</v>
          </cell>
        </row>
        <row r="15112">
          <cell r="S15112">
            <v>548695.18999999994</v>
          </cell>
        </row>
        <row r="15113">
          <cell r="S15113">
            <v>3502241</v>
          </cell>
        </row>
        <row r="15114">
          <cell r="S15114">
            <v>1027104.26</v>
          </cell>
        </row>
        <row r="15115">
          <cell r="S15115">
            <v>4740000</v>
          </cell>
          <cell r="BB15115" t="str">
            <v>Rød</v>
          </cell>
        </row>
        <row r="15116">
          <cell r="S15116">
            <v>3435000</v>
          </cell>
        </row>
        <row r="15117">
          <cell r="S15117">
            <v>1956570.98</v>
          </cell>
        </row>
        <row r="15118">
          <cell r="S15118">
            <v>1443873.79</v>
          </cell>
        </row>
        <row r="15119">
          <cell r="S15119">
            <v>2706000</v>
          </cell>
        </row>
        <row r="15120">
          <cell r="S15120">
            <v>622925.16</v>
          </cell>
        </row>
        <row r="15121">
          <cell r="S15121">
            <v>515000</v>
          </cell>
          <cell r="BB15121" t="str">
            <v>Grønn</v>
          </cell>
        </row>
        <row r="15122">
          <cell r="S15122">
            <v>2400000</v>
          </cell>
        </row>
        <row r="15123">
          <cell r="S15123">
            <v>0.83</v>
          </cell>
          <cell r="BB15123" t="str">
            <v>Grønn</v>
          </cell>
        </row>
        <row r="15124">
          <cell r="S15124">
            <v>7227410.6500000004</v>
          </cell>
        </row>
        <row r="15125">
          <cell r="S15125">
            <v>5514779.2400000002</v>
          </cell>
        </row>
        <row r="15126">
          <cell r="S15126">
            <v>1017574.74</v>
          </cell>
        </row>
        <row r="15127">
          <cell r="S15127">
            <v>480000</v>
          </cell>
          <cell r="BB15127" t="str">
            <v>Rød</v>
          </cell>
        </row>
        <row r="15128">
          <cell r="S15128">
            <v>460000</v>
          </cell>
          <cell r="BB15128" t="str">
            <v>Rød</v>
          </cell>
        </row>
        <row r="15129">
          <cell r="S15129">
            <v>1905560</v>
          </cell>
        </row>
        <row r="15130">
          <cell r="S15130">
            <v>3063615.09</v>
          </cell>
        </row>
        <row r="15131">
          <cell r="S15131">
            <v>1740251.1</v>
          </cell>
        </row>
        <row r="15132">
          <cell r="S15132">
            <v>4895539.47</v>
          </cell>
        </row>
        <row r="15133">
          <cell r="S15133">
            <v>3139364.1</v>
          </cell>
          <cell r="BB15133" t="str">
            <v>Gul</v>
          </cell>
        </row>
        <row r="15134">
          <cell r="S15134">
            <v>225000</v>
          </cell>
        </row>
        <row r="15135">
          <cell r="S15135">
            <v>-718.54</v>
          </cell>
        </row>
        <row r="15136">
          <cell r="S15136">
            <v>2145006.63</v>
          </cell>
        </row>
        <row r="15137">
          <cell r="S15137">
            <v>1007884.28</v>
          </cell>
        </row>
        <row r="15138">
          <cell r="S15138">
            <v>843214.55</v>
          </cell>
        </row>
        <row r="15139">
          <cell r="S15139">
            <v>4000000</v>
          </cell>
        </row>
        <row r="15140">
          <cell r="S15140">
            <v>497392.64000000001</v>
          </cell>
        </row>
        <row r="15141">
          <cell r="S15141">
            <v>952997.41</v>
          </cell>
        </row>
        <row r="15142">
          <cell r="S15142">
            <v>1965969.54</v>
          </cell>
        </row>
        <row r="15143">
          <cell r="S15143">
            <v>335200</v>
          </cell>
        </row>
        <row r="15144">
          <cell r="S15144">
            <v>1172999.57</v>
          </cell>
          <cell r="BB15144" t="str">
            <v>Grønn</v>
          </cell>
        </row>
        <row r="15145">
          <cell r="S15145">
            <v>2534690.1800000002</v>
          </cell>
        </row>
        <row r="15146">
          <cell r="S15146">
            <v>206283</v>
          </cell>
        </row>
        <row r="15147">
          <cell r="S15147">
            <v>1623650</v>
          </cell>
        </row>
        <row r="15148">
          <cell r="S15148">
            <v>1322545.1499999999</v>
          </cell>
        </row>
        <row r="15149">
          <cell r="S15149">
            <v>4847520.93</v>
          </cell>
        </row>
        <row r="15150">
          <cell r="S15150">
            <v>3179517.28</v>
          </cell>
        </row>
        <row r="15151">
          <cell r="S15151">
            <v>1872000</v>
          </cell>
        </row>
        <row r="15152">
          <cell r="S15152">
            <v>2103000</v>
          </cell>
          <cell r="BB15152" t="str">
            <v>Gul</v>
          </cell>
        </row>
        <row r="15153">
          <cell r="S15153">
            <v>4612323.5</v>
          </cell>
        </row>
        <row r="15154">
          <cell r="S15154">
            <v>1083944.77</v>
          </cell>
        </row>
        <row r="15155">
          <cell r="S15155">
            <v>2970000</v>
          </cell>
        </row>
        <row r="15156">
          <cell r="S15156">
            <v>6409108.7400000002</v>
          </cell>
        </row>
        <row r="15157">
          <cell r="S15157">
            <v>444382.03</v>
          </cell>
        </row>
        <row r="15158">
          <cell r="S15158">
            <v>1800000</v>
          </cell>
        </row>
        <row r="15159">
          <cell r="S15159">
            <v>2844989.88</v>
          </cell>
        </row>
        <row r="15160">
          <cell r="S15160">
            <v>7800000</v>
          </cell>
          <cell r="BB15160" t="str">
            <v>Oransje</v>
          </cell>
        </row>
        <row r="15161">
          <cell r="S15161">
            <v>4100000</v>
          </cell>
        </row>
        <row r="15162">
          <cell r="S15162">
            <v>246372</v>
          </cell>
        </row>
        <row r="15163">
          <cell r="S15163">
            <v>1199872</v>
          </cell>
        </row>
        <row r="15164">
          <cell r="S15164">
            <v>515000</v>
          </cell>
        </row>
        <row r="15165">
          <cell r="S15165">
            <v>2222656.33</v>
          </cell>
        </row>
        <row r="15166">
          <cell r="S15166">
            <v>790000</v>
          </cell>
          <cell r="BB15166" t="str">
            <v>Oransje</v>
          </cell>
        </row>
        <row r="15167">
          <cell r="S15167">
            <v>2099613.02</v>
          </cell>
        </row>
        <row r="15168">
          <cell r="S15168">
            <v>699147.67</v>
          </cell>
        </row>
        <row r="15169">
          <cell r="S15169">
            <v>696354.26</v>
          </cell>
        </row>
        <row r="15170">
          <cell r="S15170">
            <v>2636497.31</v>
          </cell>
        </row>
        <row r="15171">
          <cell r="S15171">
            <v>970343.51</v>
          </cell>
        </row>
        <row r="15172">
          <cell r="S15172">
            <v>4384435</v>
          </cell>
          <cell r="BB15172" t="str">
            <v>Oransje</v>
          </cell>
        </row>
        <row r="15173">
          <cell r="S15173">
            <v>1668</v>
          </cell>
          <cell r="BB15173" t="str">
            <v>Oransje</v>
          </cell>
        </row>
        <row r="15174">
          <cell r="S15174">
            <v>1488500</v>
          </cell>
          <cell r="BB15174" t="str">
            <v>Rød</v>
          </cell>
        </row>
        <row r="15175">
          <cell r="S15175">
            <v>5214000</v>
          </cell>
        </row>
        <row r="15176">
          <cell r="S15176">
            <v>3700000</v>
          </cell>
        </row>
        <row r="15177">
          <cell r="S15177">
            <v>1201816.6000000001</v>
          </cell>
        </row>
        <row r="15178">
          <cell r="S15178">
            <v>1032731.67</v>
          </cell>
        </row>
        <row r="15179">
          <cell r="S15179">
            <v>7004604.8200000003</v>
          </cell>
        </row>
        <row r="15180">
          <cell r="S15180">
            <v>998732.72</v>
          </cell>
        </row>
        <row r="15181">
          <cell r="S15181">
            <v>2045318.06</v>
          </cell>
          <cell r="BB15181" t="str">
            <v>Oransje</v>
          </cell>
        </row>
        <row r="15182">
          <cell r="S15182">
            <v>4600000</v>
          </cell>
          <cell r="BB15182" t="str">
            <v>Rød</v>
          </cell>
        </row>
        <row r="15183">
          <cell r="S15183">
            <v>381450</v>
          </cell>
        </row>
        <row r="15184">
          <cell r="S15184">
            <v>1080000</v>
          </cell>
        </row>
        <row r="15185">
          <cell r="S15185">
            <v>2408040.6</v>
          </cell>
        </row>
        <row r="15186">
          <cell r="S15186">
            <v>1814820.86</v>
          </cell>
        </row>
        <row r="15187">
          <cell r="S15187">
            <v>1660699.71</v>
          </cell>
        </row>
        <row r="15188">
          <cell r="S15188">
            <v>3348000</v>
          </cell>
        </row>
        <row r="15189">
          <cell r="S15189">
            <v>1812000</v>
          </cell>
        </row>
        <row r="15190">
          <cell r="S15190">
            <v>1289416.67</v>
          </cell>
        </row>
        <row r="15191">
          <cell r="S15191">
            <v>515000</v>
          </cell>
        </row>
        <row r="15192">
          <cell r="S15192">
            <v>1500000</v>
          </cell>
        </row>
        <row r="15193">
          <cell r="S15193">
            <v>1969219.53</v>
          </cell>
        </row>
        <row r="15194">
          <cell r="S15194">
            <v>1949599.8</v>
          </cell>
        </row>
        <row r="15195">
          <cell r="S15195">
            <v>1302767.0900000001</v>
          </cell>
        </row>
        <row r="15196">
          <cell r="S15196">
            <v>245485</v>
          </cell>
        </row>
        <row r="15197">
          <cell r="S15197">
            <v>2699000</v>
          </cell>
        </row>
        <row r="15198">
          <cell r="S15198">
            <v>1812267.47</v>
          </cell>
        </row>
        <row r="15199">
          <cell r="S15199">
            <v>5025000</v>
          </cell>
        </row>
        <row r="15200">
          <cell r="S15200">
            <v>4111366.7</v>
          </cell>
        </row>
        <row r="15201">
          <cell r="S15201">
            <v>390000</v>
          </cell>
        </row>
        <row r="15202">
          <cell r="S15202">
            <v>5571435.5199999996</v>
          </cell>
        </row>
        <row r="15203">
          <cell r="S15203">
            <v>7199999.4500000002</v>
          </cell>
        </row>
        <row r="15204">
          <cell r="S15204">
            <v>635696.18000000005</v>
          </cell>
          <cell r="BB15204" t="str">
            <v>Rød</v>
          </cell>
        </row>
        <row r="15205">
          <cell r="S15205">
            <v>776881</v>
          </cell>
          <cell r="BB15205" t="str">
            <v>Gul</v>
          </cell>
        </row>
        <row r="15206">
          <cell r="S15206">
            <v>3898201.08</v>
          </cell>
          <cell r="BB15206" t="str">
            <v>Oransje</v>
          </cell>
        </row>
        <row r="15207">
          <cell r="S15207">
            <v>924272.35</v>
          </cell>
          <cell r="BB15207" t="str">
            <v>Grønn</v>
          </cell>
        </row>
        <row r="15208">
          <cell r="S15208">
            <v>-0.09</v>
          </cell>
        </row>
        <row r="15209">
          <cell r="S15209">
            <v>4980000</v>
          </cell>
        </row>
        <row r="15210">
          <cell r="S15210">
            <v>1297091</v>
          </cell>
        </row>
        <row r="15211">
          <cell r="S15211">
            <v>1060727.9099999999</v>
          </cell>
          <cell r="BB15211" t="str">
            <v>Grønn</v>
          </cell>
        </row>
        <row r="15212">
          <cell r="S15212">
            <v>1299999.07</v>
          </cell>
        </row>
        <row r="15213">
          <cell r="S15213">
            <v>1216784.1599999999</v>
          </cell>
        </row>
        <row r="15214">
          <cell r="S15214">
            <v>775009.81</v>
          </cell>
        </row>
        <row r="15215">
          <cell r="S15215">
            <v>1100000</v>
          </cell>
          <cell r="BB15215" t="str">
            <v>Gul</v>
          </cell>
        </row>
        <row r="15216">
          <cell r="S15216">
            <v>4214890.62</v>
          </cell>
        </row>
        <row r="15217">
          <cell r="S15217">
            <v>1790329.18</v>
          </cell>
        </row>
        <row r="15218">
          <cell r="S15218">
            <v>1294999.99</v>
          </cell>
        </row>
        <row r="15219">
          <cell r="S15219">
            <v>1902148.4</v>
          </cell>
          <cell r="BB15219" t="str">
            <v>Oransje</v>
          </cell>
        </row>
        <row r="15220">
          <cell r="S15220">
            <v>1300000</v>
          </cell>
        </row>
        <row r="15221">
          <cell r="S15221">
            <v>11090668.720000001</v>
          </cell>
        </row>
        <row r="15222">
          <cell r="S15222">
            <v>1119521.5900000001</v>
          </cell>
        </row>
        <row r="15223">
          <cell r="S15223">
            <v>1986000</v>
          </cell>
        </row>
        <row r="15224">
          <cell r="S15224">
            <v>201000</v>
          </cell>
        </row>
        <row r="15225">
          <cell r="S15225">
            <v>2340000</v>
          </cell>
        </row>
        <row r="15226">
          <cell r="S15226">
            <v>5669837</v>
          </cell>
        </row>
        <row r="15227">
          <cell r="S15227">
            <v>600000</v>
          </cell>
        </row>
        <row r="15228">
          <cell r="S15228">
            <v>2224999.46</v>
          </cell>
          <cell r="BB15228" t="str">
            <v>Rød</v>
          </cell>
        </row>
        <row r="15229">
          <cell r="S15229">
            <v>2020081.33</v>
          </cell>
        </row>
        <row r="15230">
          <cell r="S15230">
            <v>182821.12</v>
          </cell>
        </row>
        <row r="15231">
          <cell r="S15231">
            <v>3356557</v>
          </cell>
          <cell r="BB15231" t="str">
            <v>Oransje</v>
          </cell>
        </row>
        <row r="15232">
          <cell r="S15232">
            <v>741000</v>
          </cell>
          <cell r="BB15232" t="str">
            <v>Grønn</v>
          </cell>
        </row>
        <row r="15233">
          <cell r="S15233">
            <v>840000</v>
          </cell>
        </row>
        <row r="15234">
          <cell r="S15234">
            <v>1999994.8</v>
          </cell>
        </row>
        <row r="15235">
          <cell r="S15235">
            <v>641016.85</v>
          </cell>
        </row>
        <row r="15236">
          <cell r="S15236">
            <v>2774840.13</v>
          </cell>
          <cell r="BB15236" t="str">
            <v>Oransje</v>
          </cell>
        </row>
        <row r="15237">
          <cell r="S15237">
            <v>716523.57</v>
          </cell>
        </row>
        <row r="15238">
          <cell r="S15238">
            <v>1339000</v>
          </cell>
        </row>
        <row r="15239">
          <cell r="S15239">
            <v>1205681.3</v>
          </cell>
        </row>
        <row r="15240">
          <cell r="S15240">
            <v>222476.52</v>
          </cell>
        </row>
        <row r="15241">
          <cell r="S15241">
            <v>1119000</v>
          </cell>
        </row>
        <row r="15242">
          <cell r="S15242">
            <v>2599621</v>
          </cell>
        </row>
        <row r="15243">
          <cell r="S15243">
            <v>1571850.81</v>
          </cell>
        </row>
        <row r="15244">
          <cell r="S15244">
            <v>2190305.23</v>
          </cell>
        </row>
        <row r="15245">
          <cell r="S15245">
            <v>1560000</v>
          </cell>
        </row>
        <row r="15246">
          <cell r="S15246">
            <v>3489921.71</v>
          </cell>
        </row>
        <row r="15247">
          <cell r="S15247">
            <v>4265986.53</v>
          </cell>
        </row>
        <row r="15248">
          <cell r="S15248">
            <v>1715000</v>
          </cell>
          <cell r="BB15248" t="str">
            <v>Grønn</v>
          </cell>
        </row>
        <row r="15249">
          <cell r="S15249">
            <v>51846</v>
          </cell>
        </row>
        <row r="15250">
          <cell r="S15250">
            <v>3690000</v>
          </cell>
        </row>
        <row r="15251">
          <cell r="S15251">
            <v>2000000</v>
          </cell>
        </row>
        <row r="15252">
          <cell r="S15252">
            <v>2152015.06</v>
          </cell>
        </row>
        <row r="15253">
          <cell r="S15253">
            <v>502120</v>
          </cell>
        </row>
        <row r="15254">
          <cell r="S15254">
            <v>1796905.76</v>
          </cell>
        </row>
        <row r="15255">
          <cell r="S15255">
            <v>2962327.88</v>
          </cell>
        </row>
        <row r="15256">
          <cell r="S15256">
            <v>4457348</v>
          </cell>
        </row>
        <row r="15257">
          <cell r="S15257">
            <v>1500000</v>
          </cell>
        </row>
        <row r="15258">
          <cell r="S15258">
            <v>5008320.6100000003</v>
          </cell>
        </row>
        <row r="15259">
          <cell r="S15259">
            <v>339226.08</v>
          </cell>
        </row>
        <row r="15260">
          <cell r="S15260">
            <v>740000</v>
          </cell>
        </row>
        <row r="15261">
          <cell r="S15261">
            <v>155934.20000000001</v>
          </cell>
        </row>
        <row r="15262">
          <cell r="S15262">
            <v>499148.12</v>
          </cell>
        </row>
        <row r="15263">
          <cell r="S15263">
            <v>1410000</v>
          </cell>
          <cell r="BB15263" t="str">
            <v>Lys grønn</v>
          </cell>
        </row>
        <row r="15264">
          <cell r="S15264">
            <v>2497031.96</v>
          </cell>
        </row>
        <row r="15265">
          <cell r="S15265">
            <v>2722624.64</v>
          </cell>
        </row>
        <row r="15266">
          <cell r="S15266">
            <v>4067237.63</v>
          </cell>
        </row>
        <row r="15267">
          <cell r="S15267">
            <v>539852.72</v>
          </cell>
        </row>
        <row r="15268">
          <cell r="S15268">
            <v>1040872.61</v>
          </cell>
        </row>
        <row r="15269">
          <cell r="S15269">
            <v>2487686.9300000002</v>
          </cell>
        </row>
        <row r="15270">
          <cell r="S15270">
            <v>5170000</v>
          </cell>
        </row>
        <row r="15271">
          <cell r="S15271">
            <v>3360000</v>
          </cell>
        </row>
        <row r="15272">
          <cell r="S15272">
            <v>1000000</v>
          </cell>
        </row>
        <row r="15273">
          <cell r="S15273">
            <v>343776</v>
          </cell>
          <cell r="BB15273" t="str">
            <v>Rød</v>
          </cell>
        </row>
        <row r="15274">
          <cell r="S15274">
            <v>1219761.6100000001</v>
          </cell>
        </row>
        <row r="15275">
          <cell r="S15275">
            <v>1340947</v>
          </cell>
        </row>
        <row r="15276">
          <cell r="S15276">
            <v>14722</v>
          </cell>
          <cell r="BB15276" t="str">
            <v>Lys grønn</v>
          </cell>
        </row>
        <row r="15277">
          <cell r="S15277">
            <v>450000</v>
          </cell>
          <cell r="BB15277" t="str">
            <v>Gul</v>
          </cell>
        </row>
        <row r="15278">
          <cell r="S15278">
            <v>2795160.27</v>
          </cell>
        </row>
        <row r="15279">
          <cell r="S15279">
            <v>4398999.37</v>
          </cell>
          <cell r="BB15279" t="str">
            <v>Oransje</v>
          </cell>
        </row>
        <row r="15280">
          <cell r="S15280">
            <v>584213</v>
          </cell>
          <cell r="BB15280" t="str">
            <v>Gul</v>
          </cell>
        </row>
        <row r="15281">
          <cell r="S15281">
            <v>1834478</v>
          </cell>
        </row>
        <row r="15282">
          <cell r="S15282">
            <v>1369905.09</v>
          </cell>
        </row>
        <row r="15283">
          <cell r="S15283">
            <v>2908631.71</v>
          </cell>
          <cell r="BB15283" t="str">
            <v>Oransje</v>
          </cell>
        </row>
        <row r="15284">
          <cell r="S15284">
            <v>1366853.38</v>
          </cell>
        </row>
        <row r="15285">
          <cell r="S15285">
            <v>1125364.8899999999</v>
          </cell>
        </row>
        <row r="15286">
          <cell r="S15286">
            <v>543163.64</v>
          </cell>
        </row>
        <row r="15287">
          <cell r="S15287">
            <v>34915</v>
          </cell>
          <cell r="BB15287" t="str">
            <v>Oransje</v>
          </cell>
        </row>
        <row r="15288">
          <cell r="S15288">
            <v>1811378</v>
          </cell>
          <cell r="BB15288" t="str">
            <v>Oransje</v>
          </cell>
        </row>
        <row r="15289">
          <cell r="S15289">
            <v>4144896.07</v>
          </cell>
        </row>
        <row r="15290">
          <cell r="S15290">
            <v>2228477.37</v>
          </cell>
        </row>
        <row r="15291">
          <cell r="S15291">
            <v>1820509.22</v>
          </cell>
        </row>
        <row r="15292">
          <cell r="S15292">
            <v>1125626.05</v>
          </cell>
        </row>
        <row r="15293">
          <cell r="S15293">
            <v>3111647</v>
          </cell>
        </row>
        <row r="15294">
          <cell r="S15294">
            <v>4758000</v>
          </cell>
        </row>
        <row r="15295">
          <cell r="S15295">
            <v>1405702</v>
          </cell>
        </row>
        <row r="15296">
          <cell r="S15296">
            <v>4500000</v>
          </cell>
        </row>
        <row r="15297">
          <cell r="S15297">
            <v>1557484.04</v>
          </cell>
          <cell r="BB15297" t="str">
            <v>Oransje</v>
          </cell>
        </row>
        <row r="15298">
          <cell r="S15298">
            <v>447167.15</v>
          </cell>
        </row>
        <row r="15299">
          <cell r="S15299">
            <v>11952398</v>
          </cell>
        </row>
        <row r="15300">
          <cell r="S15300">
            <v>2399296.7200000002</v>
          </cell>
        </row>
        <row r="15301">
          <cell r="S15301">
            <v>1343438.05</v>
          </cell>
        </row>
        <row r="15302">
          <cell r="S15302">
            <v>3152040.73</v>
          </cell>
        </row>
        <row r="15303">
          <cell r="S15303">
            <v>3013933.51</v>
          </cell>
        </row>
        <row r="15304">
          <cell r="S15304">
            <v>1446500</v>
          </cell>
        </row>
        <row r="15305">
          <cell r="S15305">
            <v>3290000</v>
          </cell>
        </row>
        <row r="15306">
          <cell r="S15306">
            <v>2266166.11</v>
          </cell>
        </row>
        <row r="15307">
          <cell r="S15307">
            <v>4650000</v>
          </cell>
        </row>
        <row r="15308">
          <cell r="S15308">
            <v>4112725</v>
          </cell>
          <cell r="BB15308" t="str">
            <v>Grønn</v>
          </cell>
        </row>
        <row r="15309">
          <cell r="S15309">
            <v>3694252</v>
          </cell>
        </row>
        <row r="15310">
          <cell r="S15310">
            <v>3204532.55</v>
          </cell>
        </row>
        <row r="15311">
          <cell r="S15311">
            <v>3900000</v>
          </cell>
        </row>
        <row r="15312">
          <cell r="S15312">
            <v>3468000</v>
          </cell>
        </row>
        <row r="15313">
          <cell r="S15313">
            <v>4955543.9000000004</v>
          </cell>
        </row>
        <row r="15314">
          <cell r="S15314">
            <v>653405.19999999995</v>
          </cell>
          <cell r="BB15314" t="str">
            <v>Rød</v>
          </cell>
        </row>
        <row r="15315">
          <cell r="S15315">
            <v>1200582.72</v>
          </cell>
          <cell r="BB15315" t="str">
            <v>Lys grønn</v>
          </cell>
        </row>
        <row r="15316">
          <cell r="S15316">
            <v>1758000</v>
          </cell>
        </row>
        <row r="15317">
          <cell r="S15317">
            <v>1337311.6599999999</v>
          </cell>
        </row>
        <row r="15318">
          <cell r="S15318">
            <v>165792.07999999999</v>
          </cell>
        </row>
        <row r="15319">
          <cell r="S15319">
            <v>1542972.98</v>
          </cell>
        </row>
        <row r="15320">
          <cell r="S15320">
            <v>1599000</v>
          </cell>
        </row>
        <row r="15321">
          <cell r="S15321">
            <v>1709435.32</v>
          </cell>
        </row>
        <row r="15322">
          <cell r="S15322">
            <v>525251.87</v>
          </cell>
        </row>
        <row r="15323">
          <cell r="S15323">
            <v>3065740.78</v>
          </cell>
        </row>
        <row r="15324">
          <cell r="S15324">
            <v>2999525</v>
          </cell>
        </row>
        <row r="15325">
          <cell r="S15325">
            <v>3000000</v>
          </cell>
        </row>
        <row r="15326">
          <cell r="S15326">
            <v>3461538</v>
          </cell>
        </row>
        <row r="15327">
          <cell r="S15327">
            <v>2273951</v>
          </cell>
        </row>
        <row r="15328">
          <cell r="S15328">
            <v>3704941.91</v>
          </cell>
        </row>
        <row r="15329">
          <cell r="S15329">
            <v>11000</v>
          </cell>
        </row>
        <row r="15330">
          <cell r="S15330">
            <v>1090000</v>
          </cell>
        </row>
        <row r="15331">
          <cell r="S15331">
            <v>2104250.2200000002</v>
          </cell>
        </row>
        <row r="15332">
          <cell r="S15332">
            <v>1668588.92</v>
          </cell>
        </row>
        <row r="15333">
          <cell r="S15333">
            <v>2808000</v>
          </cell>
        </row>
        <row r="15334">
          <cell r="S15334">
            <v>411000</v>
          </cell>
        </row>
        <row r="15335">
          <cell r="S15335">
            <v>2000000</v>
          </cell>
        </row>
        <row r="15336">
          <cell r="S15336">
            <v>3044095.59</v>
          </cell>
        </row>
        <row r="15337">
          <cell r="S15337">
            <v>3399151.09</v>
          </cell>
        </row>
        <row r="15338">
          <cell r="S15338">
            <v>4338000</v>
          </cell>
        </row>
        <row r="15339">
          <cell r="S15339">
            <v>5100000</v>
          </cell>
        </row>
        <row r="15340">
          <cell r="S15340">
            <v>1300000</v>
          </cell>
        </row>
        <row r="15341">
          <cell r="S15341">
            <v>2498009.17</v>
          </cell>
        </row>
        <row r="15342">
          <cell r="S15342">
            <v>730775.94</v>
          </cell>
          <cell r="BB15342" t="str">
            <v>Grønn</v>
          </cell>
        </row>
        <row r="15343">
          <cell r="S15343">
            <v>1279000</v>
          </cell>
        </row>
        <row r="15344">
          <cell r="S15344">
            <v>279000</v>
          </cell>
        </row>
        <row r="15345">
          <cell r="S15345">
            <v>1662408.89</v>
          </cell>
          <cell r="BB15345" t="str">
            <v>Oransje</v>
          </cell>
        </row>
        <row r="15346">
          <cell r="S15346">
            <v>4518000</v>
          </cell>
        </row>
        <row r="15347">
          <cell r="S15347">
            <v>1399150.63</v>
          </cell>
        </row>
        <row r="15348">
          <cell r="S15348">
            <v>1165493.6599999999</v>
          </cell>
        </row>
        <row r="15349">
          <cell r="S15349">
            <v>498981.18</v>
          </cell>
        </row>
        <row r="15350">
          <cell r="S15350">
            <v>242341</v>
          </cell>
        </row>
        <row r="15351">
          <cell r="S15351">
            <v>796900.9</v>
          </cell>
        </row>
        <row r="15352">
          <cell r="S15352">
            <v>1489180.17</v>
          </cell>
          <cell r="BB15352" t="str">
            <v>Lys grønn</v>
          </cell>
        </row>
        <row r="15353">
          <cell r="S15353">
            <v>2658274.42</v>
          </cell>
        </row>
        <row r="15354">
          <cell r="S15354">
            <v>1782164.87</v>
          </cell>
        </row>
        <row r="15355">
          <cell r="S15355">
            <v>789752.39</v>
          </cell>
        </row>
        <row r="15356">
          <cell r="S15356">
            <v>8262000</v>
          </cell>
        </row>
        <row r="15357">
          <cell r="S15357">
            <v>3335232.18</v>
          </cell>
          <cell r="BB15357" t="str">
            <v>Oransje</v>
          </cell>
        </row>
        <row r="15358">
          <cell r="S15358">
            <v>2090999.62</v>
          </cell>
        </row>
        <row r="15359">
          <cell r="S15359">
            <v>1909352.67</v>
          </cell>
        </row>
        <row r="15360">
          <cell r="S15360">
            <v>1629920.64</v>
          </cell>
        </row>
        <row r="15361">
          <cell r="S15361">
            <v>3403470.68</v>
          </cell>
        </row>
        <row r="15362">
          <cell r="S15362">
            <v>1221961</v>
          </cell>
        </row>
        <row r="15363">
          <cell r="S15363">
            <v>5849934.0999999996</v>
          </cell>
        </row>
        <row r="15364">
          <cell r="S15364">
            <v>7140000</v>
          </cell>
        </row>
        <row r="15365">
          <cell r="S15365">
            <v>4300000</v>
          </cell>
        </row>
        <row r="15366">
          <cell r="S15366">
            <v>3830000</v>
          </cell>
        </row>
        <row r="15367">
          <cell r="S15367">
            <v>982960</v>
          </cell>
        </row>
        <row r="15368">
          <cell r="S15368">
            <v>800000</v>
          </cell>
        </row>
        <row r="15369">
          <cell r="S15369">
            <v>1796305.6</v>
          </cell>
        </row>
        <row r="15370">
          <cell r="S15370">
            <v>2235174.42</v>
          </cell>
        </row>
        <row r="15371">
          <cell r="S15371">
            <v>1558000</v>
          </cell>
        </row>
        <row r="15372">
          <cell r="S15372">
            <v>238482</v>
          </cell>
          <cell r="BB15372" t="str">
            <v>Gul</v>
          </cell>
        </row>
        <row r="15373">
          <cell r="S15373">
            <v>6000000</v>
          </cell>
        </row>
        <row r="15374">
          <cell r="S15374">
            <v>391458.96</v>
          </cell>
        </row>
        <row r="15375">
          <cell r="S15375">
            <v>210535</v>
          </cell>
        </row>
        <row r="15376">
          <cell r="S15376">
            <v>3281938</v>
          </cell>
        </row>
        <row r="15377">
          <cell r="S15377">
            <v>850157.07</v>
          </cell>
          <cell r="BB15377" t="str">
            <v>Oransje</v>
          </cell>
        </row>
        <row r="15378">
          <cell r="S15378">
            <v>965000</v>
          </cell>
        </row>
        <row r="15379">
          <cell r="S15379">
            <v>550000</v>
          </cell>
        </row>
        <row r="15380">
          <cell r="S15380">
            <v>1799577.95</v>
          </cell>
        </row>
        <row r="15381">
          <cell r="S15381">
            <v>1769824.82</v>
          </cell>
          <cell r="BB15381" t="str">
            <v>Rød</v>
          </cell>
        </row>
        <row r="15382">
          <cell r="S15382">
            <v>5460944</v>
          </cell>
        </row>
        <row r="15383">
          <cell r="S15383">
            <v>3063157</v>
          </cell>
        </row>
        <row r="15384">
          <cell r="S15384">
            <v>3150716.86</v>
          </cell>
        </row>
        <row r="15385">
          <cell r="S15385">
            <v>1134637.24</v>
          </cell>
        </row>
        <row r="15386">
          <cell r="S15386">
            <v>1803602.31</v>
          </cell>
        </row>
        <row r="15387">
          <cell r="S15387">
            <v>874609</v>
          </cell>
        </row>
        <row r="15388">
          <cell r="S15388">
            <v>479500</v>
          </cell>
        </row>
        <row r="15389">
          <cell r="S15389">
            <v>1472555.64</v>
          </cell>
        </row>
        <row r="15390">
          <cell r="S15390">
            <v>4448213.34</v>
          </cell>
        </row>
        <row r="15391">
          <cell r="S15391">
            <v>5238293</v>
          </cell>
          <cell r="BB15391" t="str">
            <v>Oransje</v>
          </cell>
        </row>
        <row r="15392">
          <cell r="S15392">
            <v>2186249.9900000002</v>
          </cell>
        </row>
        <row r="15393">
          <cell r="S15393">
            <v>2499300.61</v>
          </cell>
        </row>
        <row r="15394">
          <cell r="S15394">
            <v>2326319.9700000002</v>
          </cell>
          <cell r="BB15394" t="str">
            <v>Rød</v>
          </cell>
        </row>
        <row r="15395">
          <cell r="S15395">
            <v>1017950.8</v>
          </cell>
        </row>
        <row r="15396">
          <cell r="S15396">
            <v>502900</v>
          </cell>
        </row>
        <row r="15397">
          <cell r="S15397">
            <v>278046</v>
          </cell>
        </row>
        <row r="15398">
          <cell r="S15398">
            <v>1598422.1</v>
          </cell>
          <cell r="BB15398" t="str">
            <v>Gul</v>
          </cell>
        </row>
        <row r="15399">
          <cell r="S15399">
            <v>1436983.38</v>
          </cell>
        </row>
        <row r="15400">
          <cell r="S15400">
            <v>64971.29</v>
          </cell>
          <cell r="BB15400" t="str">
            <v>Rød</v>
          </cell>
        </row>
        <row r="15401">
          <cell r="S15401">
            <v>3373855.64</v>
          </cell>
        </row>
        <row r="15402">
          <cell r="S15402">
            <v>389000.58</v>
          </cell>
          <cell r="BB15402" t="str">
            <v>Lys grønn</v>
          </cell>
        </row>
        <row r="15403">
          <cell r="S15403">
            <v>449997.6</v>
          </cell>
          <cell r="BB15403" t="str">
            <v>Rød</v>
          </cell>
        </row>
        <row r="15404">
          <cell r="S15404">
            <v>1800000</v>
          </cell>
        </row>
        <row r="15405">
          <cell r="S15405">
            <v>2510348.31</v>
          </cell>
        </row>
        <row r="15406">
          <cell r="S15406">
            <v>733637.08</v>
          </cell>
        </row>
        <row r="15407">
          <cell r="S15407">
            <v>1913044.81</v>
          </cell>
        </row>
        <row r="15408">
          <cell r="S15408">
            <v>1800000</v>
          </cell>
          <cell r="BB15408" t="str">
            <v>Oransje</v>
          </cell>
        </row>
        <row r="15409">
          <cell r="S15409">
            <v>1410000</v>
          </cell>
        </row>
        <row r="15410">
          <cell r="S15410">
            <v>773655.15</v>
          </cell>
        </row>
        <row r="15411">
          <cell r="S15411">
            <v>1555585.61</v>
          </cell>
        </row>
        <row r="15412">
          <cell r="S15412">
            <v>1072226.22</v>
          </cell>
        </row>
        <row r="15413">
          <cell r="S15413">
            <v>361181</v>
          </cell>
        </row>
        <row r="15414">
          <cell r="S15414">
            <v>1965191.28</v>
          </cell>
        </row>
        <row r="15415">
          <cell r="S15415">
            <v>2543810</v>
          </cell>
          <cell r="BB15415" t="str">
            <v>Rød</v>
          </cell>
        </row>
        <row r="15416">
          <cell r="S15416">
            <v>2032149.84</v>
          </cell>
        </row>
        <row r="15417">
          <cell r="S15417">
            <v>2620050</v>
          </cell>
          <cell r="BB15417" t="str">
            <v>Oransje</v>
          </cell>
        </row>
        <row r="15418">
          <cell r="S15418">
            <v>1680000</v>
          </cell>
        </row>
        <row r="15419">
          <cell r="S15419">
            <v>282842</v>
          </cell>
          <cell r="BB15419" t="str">
            <v>Grønn</v>
          </cell>
        </row>
        <row r="15420">
          <cell r="S15420">
            <v>3607170.8</v>
          </cell>
          <cell r="BB15420" t="str">
            <v>Grønn</v>
          </cell>
        </row>
        <row r="15421">
          <cell r="S15421">
            <v>400000</v>
          </cell>
        </row>
        <row r="15422">
          <cell r="S15422">
            <v>2721116.54</v>
          </cell>
        </row>
        <row r="15423">
          <cell r="S15423">
            <v>2434980</v>
          </cell>
          <cell r="BB15423" t="str">
            <v>Oransje</v>
          </cell>
        </row>
        <row r="15424">
          <cell r="S15424">
            <v>1299862.3999999999</v>
          </cell>
          <cell r="BB15424" t="str">
            <v>Grønn</v>
          </cell>
        </row>
        <row r="15425">
          <cell r="S15425">
            <v>1750467.1</v>
          </cell>
        </row>
        <row r="15426">
          <cell r="S15426">
            <v>5265000</v>
          </cell>
        </row>
        <row r="15427">
          <cell r="S15427">
            <v>303407.58</v>
          </cell>
        </row>
        <row r="15428">
          <cell r="S15428">
            <v>243000</v>
          </cell>
        </row>
        <row r="15429">
          <cell r="S15429">
            <v>599831.75</v>
          </cell>
        </row>
        <row r="15430">
          <cell r="S15430">
            <v>4399500</v>
          </cell>
        </row>
        <row r="15431">
          <cell r="S15431">
            <v>969672.95</v>
          </cell>
        </row>
        <row r="15432">
          <cell r="S15432">
            <v>1394332.98</v>
          </cell>
        </row>
        <row r="15433">
          <cell r="S15433">
            <v>1050000</v>
          </cell>
        </row>
        <row r="15434">
          <cell r="S15434">
            <v>511688.17</v>
          </cell>
        </row>
        <row r="15435">
          <cell r="S15435">
            <v>498634.73</v>
          </cell>
        </row>
        <row r="15436">
          <cell r="S15436">
            <v>410589.59</v>
          </cell>
        </row>
        <row r="15437">
          <cell r="S15437">
            <v>549918.53</v>
          </cell>
        </row>
        <row r="15438">
          <cell r="S15438">
            <v>1790398.23</v>
          </cell>
        </row>
        <row r="15439">
          <cell r="S15439">
            <v>244565.72</v>
          </cell>
        </row>
        <row r="15440">
          <cell r="S15440">
            <v>809999.32</v>
          </cell>
        </row>
        <row r="15441">
          <cell r="S15441">
            <v>4345271</v>
          </cell>
        </row>
        <row r="15442">
          <cell r="S15442">
            <v>261441</v>
          </cell>
        </row>
        <row r="15443">
          <cell r="S15443">
            <v>4302245.72</v>
          </cell>
        </row>
        <row r="15444">
          <cell r="S15444">
            <v>3999000</v>
          </cell>
        </row>
        <row r="15445">
          <cell r="S15445">
            <v>5399999.1799999997</v>
          </cell>
        </row>
        <row r="15446">
          <cell r="S15446">
            <v>1185539.05</v>
          </cell>
        </row>
        <row r="15447">
          <cell r="S15447">
            <v>999414.73</v>
          </cell>
          <cell r="BB15447" t="str">
            <v>Grønn</v>
          </cell>
        </row>
        <row r="15448">
          <cell r="S15448">
            <v>52500</v>
          </cell>
          <cell r="BB15448" t="str">
            <v>Grønn</v>
          </cell>
        </row>
        <row r="15449">
          <cell r="S15449">
            <v>5418000</v>
          </cell>
        </row>
        <row r="15450">
          <cell r="S15450">
            <v>760041.77</v>
          </cell>
        </row>
        <row r="15451">
          <cell r="S15451">
            <v>2200000</v>
          </cell>
        </row>
        <row r="15452">
          <cell r="S15452">
            <v>10660086.5</v>
          </cell>
        </row>
        <row r="15453">
          <cell r="S15453">
            <v>643136.30000000005</v>
          </cell>
        </row>
        <row r="15454">
          <cell r="S15454">
            <v>2405391.56</v>
          </cell>
        </row>
        <row r="15455">
          <cell r="S15455">
            <v>2706000</v>
          </cell>
          <cell r="BB15455" t="str">
            <v>Grønn</v>
          </cell>
        </row>
        <row r="15456">
          <cell r="S15456">
            <v>434798.01</v>
          </cell>
        </row>
        <row r="15457">
          <cell r="S15457">
            <v>0</v>
          </cell>
        </row>
        <row r="15458">
          <cell r="S15458">
            <v>280000</v>
          </cell>
        </row>
        <row r="15459">
          <cell r="S15459">
            <v>1418999.91</v>
          </cell>
          <cell r="BB15459" t="str">
            <v>Rød</v>
          </cell>
        </row>
        <row r="15460">
          <cell r="S15460">
            <v>0</v>
          </cell>
        </row>
        <row r="15461">
          <cell r="S15461">
            <v>257823</v>
          </cell>
          <cell r="BB15461" t="str">
            <v>Grønn</v>
          </cell>
        </row>
        <row r="15462">
          <cell r="S15462">
            <v>4200000</v>
          </cell>
        </row>
        <row r="15463">
          <cell r="S15463">
            <v>700000</v>
          </cell>
        </row>
        <row r="15464">
          <cell r="S15464">
            <v>1380000</v>
          </cell>
        </row>
        <row r="15465">
          <cell r="S15465">
            <v>1088025</v>
          </cell>
        </row>
        <row r="15466">
          <cell r="S15466">
            <v>253365.13</v>
          </cell>
        </row>
        <row r="15467">
          <cell r="S15467">
            <v>1557081.3</v>
          </cell>
        </row>
        <row r="15468">
          <cell r="S15468">
            <v>7482332.0999999996</v>
          </cell>
        </row>
        <row r="15469">
          <cell r="S15469">
            <v>2454107.9700000002</v>
          </cell>
        </row>
        <row r="15470">
          <cell r="S15470">
            <v>400000</v>
          </cell>
        </row>
        <row r="15471">
          <cell r="S15471">
            <v>2872809</v>
          </cell>
          <cell r="BB15471" t="str">
            <v>Oransje</v>
          </cell>
        </row>
        <row r="15472">
          <cell r="S15472">
            <v>2484722</v>
          </cell>
          <cell r="BB15472" t="str">
            <v>Oransje</v>
          </cell>
        </row>
        <row r="15473">
          <cell r="S15473">
            <v>6067045.5</v>
          </cell>
          <cell r="BB15473" t="str">
            <v>Rød</v>
          </cell>
        </row>
        <row r="15474">
          <cell r="S15474">
            <v>1180851.94</v>
          </cell>
        </row>
        <row r="15475">
          <cell r="S15475">
            <v>329677.12</v>
          </cell>
        </row>
        <row r="15476">
          <cell r="S15476">
            <v>1494325.03</v>
          </cell>
        </row>
        <row r="15477">
          <cell r="S15477">
            <v>4023899.73</v>
          </cell>
        </row>
        <row r="15478">
          <cell r="S15478">
            <v>1199794.48</v>
          </cell>
          <cell r="BB15478" t="str">
            <v>Rød</v>
          </cell>
        </row>
        <row r="15479">
          <cell r="S15479">
            <v>2759072.42</v>
          </cell>
        </row>
        <row r="15480">
          <cell r="S15480">
            <v>182000</v>
          </cell>
        </row>
        <row r="15481">
          <cell r="S15481">
            <v>2567396.2400000002</v>
          </cell>
        </row>
        <row r="15482">
          <cell r="S15482">
            <v>2327055.6800000002</v>
          </cell>
        </row>
        <row r="15483">
          <cell r="S15483">
            <v>309268.08</v>
          </cell>
        </row>
        <row r="15484">
          <cell r="S15484">
            <v>3391623.27</v>
          </cell>
        </row>
        <row r="15485">
          <cell r="S15485">
            <v>282169.71000000002</v>
          </cell>
        </row>
        <row r="15486">
          <cell r="S15486">
            <v>3600000</v>
          </cell>
        </row>
        <row r="15487">
          <cell r="S15487">
            <v>2752671.05</v>
          </cell>
        </row>
        <row r="15488">
          <cell r="S15488">
            <v>2817372.93</v>
          </cell>
        </row>
        <row r="15489">
          <cell r="S15489">
            <v>1437255.37</v>
          </cell>
        </row>
        <row r="15490">
          <cell r="S15490">
            <v>2252692.5</v>
          </cell>
        </row>
        <row r="15491">
          <cell r="S15491">
            <v>7513862.6799999997</v>
          </cell>
        </row>
        <row r="15492">
          <cell r="S15492">
            <v>1367901.65</v>
          </cell>
        </row>
        <row r="15493">
          <cell r="S15493">
            <v>3419000</v>
          </cell>
        </row>
        <row r="15494">
          <cell r="S15494">
            <v>4198790.49</v>
          </cell>
        </row>
        <row r="15495">
          <cell r="S15495">
            <v>103520</v>
          </cell>
        </row>
        <row r="15496">
          <cell r="S15496">
            <v>1892968</v>
          </cell>
          <cell r="BB15496" t="str">
            <v>Oransje</v>
          </cell>
        </row>
        <row r="15497">
          <cell r="S15497">
            <v>397999.5</v>
          </cell>
        </row>
        <row r="15498">
          <cell r="S15498">
            <v>345694</v>
          </cell>
        </row>
        <row r="15499">
          <cell r="S15499">
            <v>1229800</v>
          </cell>
          <cell r="BB15499" t="str">
            <v>Oransje</v>
          </cell>
        </row>
        <row r="15500">
          <cell r="S15500">
            <v>4382546.54</v>
          </cell>
        </row>
        <row r="15501">
          <cell r="S15501">
            <v>1844739.66</v>
          </cell>
        </row>
        <row r="15502">
          <cell r="S15502">
            <v>2499756.5</v>
          </cell>
        </row>
        <row r="15503">
          <cell r="S15503">
            <v>49713</v>
          </cell>
        </row>
        <row r="15504">
          <cell r="S15504">
            <v>2652000.62</v>
          </cell>
        </row>
        <row r="15505">
          <cell r="S15505">
            <v>1757762.03</v>
          </cell>
        </row>
        <row r="15506">
          <cell r="S15506">
            <v>5740171.4800000004</v>
          </cell>
        </row>
        <row r="15507">
          <cell r="S15507">
            <v>329750</v>
          </cell>
        </row>
        <row r="15508">
          <cell r="S15508">
            <v>1643446.33</v>
          </cell>
        </row>
        <row r="15509">
          <cell r="S15509">
            <v>3726000</v>
          </cell>
          <cell r="BB15509" t="str">
            <v>Oransje</v>
          </cell>
        </row>
        <row r="15510">
          <cell r="S15510">
            <v>748388.03</v>
          </cell>
        </row>
        <row r="15511">
          <cell r="S15511">
            <v>950642</v>
          </cell>
        </row>
        <row r="15512">
          <cell r="S15512">
            <v>80746</v>
          </cell>
          <cell r="BB15512" t="str">
            <v>Rød</v>
          </cell>
        </row>
        <row r="15513">
          <cell r="S15513">
            <v>463822</v>
          </cell>
          <cell r="BB15513" t="str">
            <v>Gul</v>
          </cell>
        </row>
        <row r="15514">
          <cell r="S15514">
            <v>7739904.0700000003</v>
          </cell>
        </row>
        <row r="15515">
          <cell r="S15515">
            <v>3129983.38</v>
          </cell>
        </row>
        <row r="15516">
          <cell r="S15516">
            <v>1026350.83</v>
          </cell>
          <cell r="BB15516" t="str">
            <v>Oransje</v>
          </cell>
        </row>
        <row r="15517">
          <cell r="S15517">
            <v>1133530.96</v>
          </cell>
          <cell r="BB15517" t="str">
            <v>Grønn</v>
          </cell>
        </row>
        <row r="15518">
          <cell r="S15518">
            <v>189591.2</v>
          </cell>
        </row>
        <row r="15519">
          <cell r="S15519">
            <v>398925.67</v>
          </cell>
          <cell r="BB15519" t="str">
            <v>Grønn</v>
          </cell>
        </row>
        <row r="15520">
          <cell r="S15520">
            <v>3913724.62</v>
          </cell>
        </row>
        <row r="15521">
          <cell r="S15521">
            <v>2290000</v>
          </cell>
        </row>
        <row r="15522">
          <cell r="S15522">
            <v>1500000</v>
          </cell>
        </row>
        <row r="15523">
          <cell r="S15523">
            <v>2155179.69</v>
          </cell>
        </row>
        <row r="15524">
          <cell r="S15524">
            <v>720886.12</v>
          </cell>
        </row>
        <row r="15525">
          <cell r="S15525">
            <v>3281046.25</v>
          </cell>
        </row>
        <row r="15526">
          <cell r="S15526">
            <v>3038806.3</v>
          </cell>
        </row>
        <row r="15527">
          <cell r="S15527">
            <v>1467253.53</v>
          </cell>
        </row>
        <row r="15528">
          <cell r="S15528">
            <v>2303673.61</v>
          </cell>
        </row>
        <row r="15529">
          <cell r="S15529">
            <v>1825265.39</v>
          </cell>
        </row>
        <row r="15530">
          <cell r="S15530">
            <v>2902240.07</v>
          </cell>
        </row>
        <row r="15531">
          <cell r="S15531">
            <v>800000</v>
          </cell>
        </row>
        <row r="15532">
          <cell r="S15532">
            <v>1799834.05</v>
          </cell>
          <cell r="BB15532" t="str">
            <v>Oransje</v>
          </cell>
        </row>
        <row r="15533">
          <cell r="S15533">
            <v>2980872.77</v>
          </cell>
        </row>
        <row r="15534">
          <cell r="S15534">
            <v>4395983.1500000004</v>
          </cell>
        </row>
        <row r="15535">
          <cell r="S15535">
            <v>1999507.35</v>
          </cell>
        </row>
        <row r="15536">
          <cell r="S15536">
            <v>3371868</v>
          </cell>
        </row>
        <row r="15537">
          <cell r="S15537">
            <v>2803144.98</v>
          </cell>
        </row>
        <row r="15538">
          <cell r="S15538">
            <v>2394362.3199999998</v>
          </cell>
        </row>
        <row r="15539">
          <cell r="S15539">
            <v>399999.13</v>
          </cell>
        </row>
        <row r="15540">
          <cell r="S15540">
            <v>2117044.71</v>
          </cell>
        </row>
        <row r="15541">
          <cell r="S15541">
            <v>420000</v>
          </cell>
        </row>
        <row r="15542">
          <cell r="S15542">
            <v>2895571.02</v>
          </cell>
        </row>
        <row r="15543">
          <cell r="S15543">
            <v>3185096.5</v>
          </cell>
        </row>
        <row r="15544">
          <cell r="S15544">
            <v>3705379.01</v>
          </cell>
        </row>
        <row r="15545">
          <cell r="S15545">
            <v>1396939.17</v>
          </cell>
          <cell r="BB15545" t="str">
            <v>Grønn</v>
          </cell>
        </row>
        <row r="15546">
          <cell r="S15546">
            <v>1337320</v>
          </cell>
          <cell r="BB15546" t="str">
            <v>Rød</v>
          </cell>
        </row>
        <row r="15547">
          <cell r="S15547">
            <v>1927500.43</v>
          </cell>
        </row>
        <row r="15548">
          <cell r="S15548">
            <v>1413150.84</v>
          </cell>
        </row>
        <row r="15549">
          <cell r="S15549">
            <v>70000</v>
          </cell>
          <cell r="BB15549" t="str">
            <v>Rød</v>
          </cell>
        </row>
        <row r="15550">
          <cell r="S15550">
            <v>1572366.68</v>
          </cell>
        </row>
        <row r="15551">
          <cell r="S15551">
            <v>6115450</v>
          </cell>
        </row>
        <row r="15552">
          <cell r="S15552">
            <v>4107531.82</v>
          </cell>
        </row>
        <row r="15553">
          <cell r="S15553">
            <v>2292384.06</v>
          </cell>
        </row>
        <row r="15554">
          <cell r="S15554">
            <v>1130076.2</v>
          </cell>
        </row>
        <row r="15555">
          <cell r="S15555">
            <v>186740.9</v>
          </cell>
        </row>
        <row r="15556">
          <cell r="S15556">
            <v>1848000</v>
          </cell>
        </row>
        <row r="15557">
          <cell r="S15557">
            <v>2990907.22</v>
          </cell>
        </row>
        <row r="15558">
          <cell r="S15558">
            <v>5333.42</v>
          </cell>
        </row>
        <row r="15559">
          <cell r="S15559">
            <v>1820100</v>
          </cell>
        </row>
        <row r="15560">
          <cell r="S15560">
            <v>3500000</v>
          </cell>
          <cell r="BB15560" t="str">
            <v>Rød</v>
          </cell>
        </row>
        <row r="15561">
          <cell r="S15561">
            <v>2554744.39</v>
          </cell>
          <cell r="BB15561" t="str">
            <v>Oransje</v>
          </cell>
        </row>
        <row r="15562">
          <cell r="S15562">
            <v>2730982.7</v>
          </cell>
        </row>
        <row r="15563">
          <cell r="S15563">
            <v>1093136.81</v>
          </cell>
        </row>
        <row r="15564">
          <cell r="S15564">
            <v>4652427</v>
          </cell>
          <cell r="BB15564" t="str">
            <v>Rød</v>
          </cell>
        </row>
        <row r="15565">
          <cell r="S15565">
            <v>1681073.01</v>
          </cell>
        </row>
        <row r="15566">
          <cell r="S15566">
            <v>2039032.38</v>
          </cell>
        </row>
        <row r="15567">
          <cell r="S15567">
            <v>3109146.88</v>
          </cell>
        </row>
        <row r="15568">
          <cell r="S15568">
            <v>3073338.9</v>
          </cell>
        </row>
        <row r="15569">
          <cell r="S15569">
            <v>1716800</v>
          </cell>
        </row>
        <row r="15570">
          <cell r="S15570">
            <v>2594000</v>
          </cell>
        </row>
        <row r="15571">
          <cell r="S15571">
            <v>1018626.22</v>
          </cell>
        </row>
        <row r="15572">
          <cell r="S15572">
            <v>419500.81</v>
          </cell>
        </row>
        <row r="15573">
          <cell r="S15573">
            <v>1447941.09</v>
          </cell>
          <cell r="BB15573" t="str">
            <v>Gul</v>
          </cell>
        </row>
        <row r="15574">
          <cell r="S15574">
            <v>991000</v>
          </cell>
        </row>
        <row r="15575">
          <cell r="S15575">
            <v>3348695.97</v>
          </cell>
        </row>
        <row r="15576">
          <cell r="S15576">
            <v>6257474</v>
          </cell>
          <cell r="BB15576" t="str">
            <v>Oransje</v>
          </cell>
        </row>
        <row r="15577">
          <cell r="S15577">
            <v>1098307.01</v>
          </cell>
        </row>
        <row r="15578">
          <cell r="S15578">
            <v>7750000</v>
          </cell>
        </row>
        <row r="15579">
          <cell r="S15579">
            <v>2979747.27</v>
          </cell>
        </row>
        <row r="15580">
          <cell r="S15580">
            <v>2404205.12</v>
          </cell>
        </row>
        <row r="15581">
          <cell r="S15581">
            <v>3302179.71</v>
          </cell>
        </row>
        <row r="15582">
          <cell r="S15582">
            <v>250000</v>
          </cell>
        </row>
        <row r="15583">
          <cell r="S15583">
            <v>923941.73</v>
          </cell>
        </row>
        <row r="15584">
          <cell r="S15584">
            <v>3635262.49</v>
          </cell>
        </row>
        <row r="15585">
          <cell r="S15585">
            <v>1664466</v>
          </cell>
        </row>
        <row r="15586">
          <cell r="S15586">
            <v>1879581.15</v>
          </cell>
        </row>
        <row r="15587">
          <cell r="S15587">
            <v>2790000</v>
          </cell>
        </row>
        <row r="15588">
          <cell r="S15588">
            <v>610625.6</v>
          </cell>
        </row>
        <row r="15589">
          <cell r="S15589">
            <v>3405747.59</v>
          </cell>
        </row>
        <row r="15590">
          <cell r="S15590">
            <v>1219723.6000000001</v>
          </cell>
        </row>
        <row r="15591">
          <cell r="S15591">
            <v>5047253.34</v>
          </cell>
        </row>
        <row r="15592">
          <cell r="S15592">
            <v>2481754.35</v>
          </cell>
        </row>
        <row r="15593">
          <cell r="S15593">
            <v>6300000</v>
          </cell>
        </row>
        <row r="15594">
          <cell r="S15594">
            <v>3762734.27</v>
          </cell>
        </row>
        <row r="15595">
          <cell r="S15595">
            <v>2896997.73</v>
          </cell>
        </row>
        <row r="15596">
          <cell r="S15596">
            <v>1491400.73</v>
          </cell>
        </row>
        <row r="15597">
          <cell r="S15597">
            <v>1000000</v>
          </cell>
          <cell r="BB15597" t="str">
            <v>Rød</v>
          </cell>
        </row>
        <row r="15598">
          <cell r="S15598">
            <v>535000</v>
          </cell>
        </row>
        <row r="15599">
          <cell r="S15599">
            <v>5078321.75</v>
          </cell>
          <cell r="BB15599" t="str">
            <v>Oransje</v>
          </cell>
        </row>
        <row r="15600">
          <cell r="S15600">
            <v>1276683.5</v>
          </cell>
        </row>
        <row r="15601">
          <cell r="S15601">
            <v>1266000</v>
          </cell>
        </row>
        <row r="15602">
          <cell r="S15602">
            <v>1470000.04</v>
          </cell>
        </row>
        <row r="15603">
          <cell r="S15603">
            <v>435000</v>
          </cell>
        </row>
        <row r="15604">
          <cell r="S15604">
            <v>4431494.54</v>
          </cell>
        </row>
        <row r="15605">
          <cell r="S15605">
            <v>2533267.81</v>
          </cell>
        </row>
        <row r="15606">
          <cell r="S15606">
            <v>7764000</v>
          </cell>
        </row>
        <row r="15607">
          <cell r="S15607">
            <v>3310086.28</v>
          </cell>
        </row>
        <row r="15608">
          <cell r="S15608">
            <v>1364999.13</v>
          </cell>
        </row>
        <row r="15609">
          <cell r="S15609">
            <v>2202440.96</v>
          </cell>
        </row>
        <row r="15610">
          <cell r="S15610">
            <v>3592740.91</v>
          </cell>
          <cell r="BB15610" t="str">
            <v>Oransje</v>
          </cell>
        </row>
        <row r="15611">
          <cell r="S15611">
            <v>3960000</v>
          </cell>
        </row>
        <row r="15612">
          <cell r="S15612">
            <v>3786100</v>
          </cell>
        </row>
        <row r="15613">
          <cell r="S15613">
            <v>1761219</v>
          </cell>
          <cell r="BB15613" t="str">
            <v>Rød</v>
          </cell>
        </row>
        <row r="15614">
          <cell r="S15614">
            <v>804864</v>
          </cell>
        </row>
        <row r="15615">
          <cell r="S15615">
            <v>3254779</v>
          </cell>
        </row>
        <row r="15616">
          <cell r="S15616">
            <v>687000</v>
          </cell>
        </row>
        <row r="15617">
          <cell r="S15617">
            <v>3449782.03</v>
          </cell>
        </row>
        <row r="15618">
          <cell r="S15618">
            <v>1719938.74</v>
          </cell>
        </row>
        <row r="15619">
          <cell r="S15619">
            <v>297688.34000000003</v>
          </cell>
        </row>
        <row r="15620">
          <cell r="S15620">
            <v>3000000</v>
          </cell>
        </row>
        <row r="15621">
          <cell r="S15621">
            <v>1680500</v>
          </cell>
        </row>
        <row r="15622">
          <cell r="S15622">
            <v>2063000</v>
          </cell>
        </row>
        <row r="15623">
          <cell r="S15623">
            <v>966829.14</v>
          </cell>
        </row>
        <row r="15624">
          <cell r="S15624">
            <v>939000</v>
          </cell>
        </row>
        <row r="15625">
          <cell r="S15625">
            <v>560428</v>
          </cell>
        </row>
        <row r="15626">
          <cell r="S15626">
            <v>477015</v>
          </cell>
        </row>
        <row r="15627">
          <cell r="S15627">
            <v>3900000</v>
          </cell>
          <cell r="BB15627" t="str">
            <v>Gul</v>
          </cell>
        </row>
        <row r="15628">
          <cell r="S15628">
            <v>4687207.25</v>
          </cell>
        </row>
        <row r="15629">
          <cell r="S15629">
            <v>547000.17000000004</v>
          </cell>
        </row>
        <row r="15630">
          <cell r="S15630">
            <v>4316609.58</v>
          </cell>
        </row>
        <row r="15631">
          <cell r="S15631">
            <v>2893500</v>
          </cell>
        </row>
        <row r="15632">
          <cell r="S15632">
            <v>3817431.13</v>
          </cell>
        </row>
        <row r="15633">
          <cell r="S15633">
            <v>475768</v>
          </cell>
          <cell r="BB15633" t="str">
            <v>Gul</v>
          </cell>
        </row>
        <row r="15634">
          <cell r="S15634">
            <v>1896000</v>
          </cell>
        </row>
        <row r="15635">
          <cell r="S15635">
            <v>199042.73</v>
          </cell>
        </row>
        <row r="15636">
          <cell r="S15636">
            <v>1654080.44</v>
          </cell>
        </row>
        <row r="15637">
          <cell r="S15637">
            <v>2291654.56</v>
          </cell>
        </row>
        <row r="15638">
          <cell r="S15638">
            <v>878510.32</v>
          </cell>
        </row>
        <row r="15639">
          <cell r="S15639">
            <v>2232000</v>
          </cell>
        </row>
        <row r="15640">
          <cell r="S15640">
            <v>2219984.6</v>
          </cell>
        </row>
        <row r="15641">
          <cell r="S15641">
            <v>3960000</v>
          </cell>
        </row>
        <row r="15642">
          <cell r="S15642">
            <v>1986095</v>
          </cell>
          <cell r="BB15642" t="str">
            <v>Rød</v>
          </cell>
        </row>
        <row r="15643">
          <cell r="S15643">
            <v>4314000</v>
          </cell>
        </row>
        <row r="15644">
          <cell r="S15644">
            <v>1965735.92</v>
          </cell>
        </row>
        <row r="15645">
          <cell r="S15645">
            <v>1663000</v>
          </cell>
        </row>
        <row r="15646">
          <cell r="S15646">
            <v>5354727.54</v>
          </cell>
          <cell r="BB15646" t="str">
            <v>Oransje</v>
          </cell>
        </row>
        <row r="15647">
          <cell r="S15647">
            <v>160730.16</v>
          </cell>
        </row>
        <row r="15648">
          <cell r="S15648">
            <v>1975882.92</v>
          </cell>
        </row>
        <row r="15649">
          <cell r="S15649">
            <v>5082000</v>
          </cell>
        </row>
        <row r="15650">
          <cell r="S15650">
            <v>7500000</v>
          </cell>
        </row>
        <row r="15651">
          <cell r="S15651">
            <v>1992000</v>
          </cell>
        </row>
        <row r="15652">
          <cell r="S15652">
            <v>2589405.2799999998</v>
          </cell>
        </row>
        <row r="15653">
          <cell r="S15653">
            <v>2300000</v>
          </cell>
        </row>
        <row r="15654">
          <cell r="S15654">
            <v>3500000</v>
          </cell>
        </row>
        <row r="15655">
          <cell r="S15655">
            <v>1455341</v>
          </cell>
        </row>
        <row r="15656">
          <cell r="S15656">
            <v>620300</v>
          </cell>
        </row>
        <row r="15657">
          <cell r="S15657">
            <v>1430022</v>
          </cell>
          <cell r="BB15657" t="str">
            <v>Grønn</v>
          </cell>
        </row>
        <row r="15658">
          <cell r="S15658">
            <v>1640000</v>
          </cell>
        </row>
        <row r="15659">
          <cell r="S15659">
            <v>2961214</v>
          </cell>
        </row>
        <row r="15660">
          <cell r="S15660">
            <v>7200000</v>
          </cell>
        </row>
        <row r="15661">
          <cell r="S15661">
            <v>4966121.0599999996</v>
          </cell>
        </row>
        <row r="15662">
          <cell r="S15662">
            <v>862676.91</v>
          </cell>
        </row>
        <row r="15663">
          <cell r="S15663">
            <v>3916494.22</v>
          </cell>
        </row>
        <row r="15664">
          <cell r="S15664">
            <v>390759</v>
          </cell>
        </row>
        <row r="15665">
          <cell r="S15665">
            <v>3000000</v>
          </cell>
        </row>
        <row r="15666">
          <cell r="S15666">
            <v>3495464.46</v>
          </cell>
        </row>
        <row r="15667">
          <cell r="S15667">
            <v>3600000</v>
          </cell>
        </row>
        <row r="15668">
          <cell r="S15668">
            <v>996779.85</v>
          </cell>
        </row>
        <row r="15669">
          <cell r="S15669">
            <v>4741645.49</v>
          </cell>
        </row>
        <row r="15670">
          <cell r="S15670">
            <v>1257272.47</v>
          </cell>
          <cell r="BB15670" t="str">
            <v>Oransje</v>
          </cell>
        </row>
        <row r="15671">
          <cell r="S15671">
            <v>2181181</v>
          </cell>
          <cell r="BB15671" t="str">
            <v>Oransje</v>
          </cell>
        </row>
        <row r="15672">
          <cell r="S15672">
            <v>3749094.64</v>
          </cell>
        </row>
        <row r="15673">
          <cell r="S15673">
            <v>467041</v>
          </cell>
        </row>
        <row r="15674">
          <cell r="S15674">
            <v>331000</v>
          </cell>
        </row>
        <row r="15675">
          <cell r="S15675">
            <v>1749601.86</v>
          </cell>
        </row>
        <row r="15676">
          <cell r="S15676">
            <v>2229841.84</v>
          </cell>
        </row>
        <row r="15677">
          <cell r="S15677">
            <v>3309116.71</v>
          </cell>
        </row>
        <row r="15678">
          <cell r="S15678">
            <v>2575839.91</v>
          </cell>
        </row>
        <row r="15679">
          <cell r="S15679">
            <v>379963.56</v>
          </cell>
        </row>
        <row r="15680">
          <cell r="S15680">
            <v>1847993.53</v>
          </cell>
        </row>
        <row r="15681">
          <cell r="S15681">
            <v>1450833.17</v>
          </cell>
        </row>
        <row r="15682">
          <cell r="S15682">
            <v>3375000</v>
          </cell>
        </row>
        <row r="15683">
          <cell r="S15683">
            <v>2120664.37</v>
          </cell>
        </row>
        <row r="15684">
          <cell r="S15684">
            <v>1996000</v>
          </cell>
        </row>
        <row r="15685">
          <cell r="S15685">
            <v>501611.31</v>
          </cell>
        </row>
        <row r="15686">
          <cell r="S15686">
            <v>1336997</v>
          </cell>
          <cell r="BB15686" t="str">
            <v>Gul</v>
          </cell>
        </row>
        <row r="15687">
          <cell r="S15687">
            <v>35000</v>
          </cell>
        </row>
        <row r="15688">
          <cell r="S15688">
            <v>3000000</v>
          </cell>
        </row>
        <row r="15689">
          <cell r="S15689">
            <v>1040000</v>
          </cell>
        </row>
        <row r="15690">
          <cell r="S15690">
            <v>1300000</v>
          </cell>
        </row>
        <row r="15691">
          <cell r="S15691">
            <v>2756836.37</v>
          </cell>
        </row>
        <row r="15692">
          <cell r="S15692">
            <v>3810380</v>
          </cell>
        </row>
        <row r="15693">
          <cell r="S15693">
            <v>42900</v>
          </cell>
        </row>
        <row r="15694">
          <cell r="S15694">
            <v>2250872</v>
          </cell>
        </row>
        <row r="15695">
          <cell r="S15695">
            <v>2430000</v>
          </cell>
        </row>
        <row r="15696">
          <cell r="S15696">
            <v>3066000</v>
          </cell>
        </row>
        <row r="15697">
          <cell r="S15697">
            <v>2984299.53</v>
          </cell>
        </row>
        <row r="15698">
          <cell r="S15698">
            <v>6150000</v>
          </cell>
          <cell r="BB15698" t="str">
            <v>Rød</v>
          </cell>
        </row>
        <row r="15699">
          <cell r="S15699">
            <v>1604886.12</v>
          </cell>
        </row>
        <row r="15700">
          <cell r="S15700">
            <v>2766091.39</v>
          </cell>
        </row>
        <row r="15701">
          <cell r="S15701">
            <v>170000</v>
          </cell>
          <cell r="BB15701" t="str">
            <v>Rød</v>
          </cell>
        </row>
        <row r="15702">
          <cell r="S15702">
            <v>2733450.7</v>
          </cell>
          <cell r="BB15702" t="str">
            <v>Oransje</v>
          </cell>
        </row>
        <row r="15703">
          <cell r="S15703">
            <v>2633000.2200000002</v>
          </cell>
        </row>
        <row r="15704">
          <cell r="S15704">
            <v>2444875</v>
          </cell>
        </row>
        <row r="15705">
          <cell r="S15705">
            <v>8376132</v>
          </cell>
          <cell r="BB15705" t="str">
            <v>Oransje</v>
          </cell>
        </row>
        <row r="15706">
          <cell r="S15706">
            <v>2255000</v>
          </cell>
        </row>
        <row r="15707">
          <cell r="S15707">
            <v>2009599.83</v>
          </cell>
        </row>
        <row r="15708">
          <cell r="S15708">
            <v>1894136.48</v>
          </cell>
        </row>
        <row r="15709">
          <cell r="S15709">
            <v>914912.16</v>
          </cell>
        </row>
        <row r="15710">
          <cell r="S15710">
            <v>3986203</v>
          </cell>
        </row>
        <row r="15711">
          <cell r="S15711">
            <v>3376255.57</v>
          </cell>
        </row>
        <row r="15712">
          <cell r="S15712">
            <v>1203989</v>
          </cell>
        </row>
        <row r="15713">
          <cell r="S15713">
            <v>5463066.1399999997</v>
          </cell>
          <cell r="BB15713" t="str">
            <v>Grønn</v>
          </cell>
        </row>
        <row r="15714">
          <cell r="S15714">
            <v>619966.03</v>
          </cell>
        </row>
        <row r="15715">
          <cell r="S15715">
            <v>4948322.6900000004</v>
          </cell>
        </row>
        <row r="15716">
          <cell r="S15716">
            <v>3018828.64</v>
          </cell>
        </row>
        <row r="15717">
          <cell r="S15717">
            <v>1009918.54</v>
          </cell>
        </row>
        <row r="15718">
          <cell r="S15718">
            <v>3716910.1</v>
          </cell>
        </row>
        <row r="15719">
          <cell r="S15719">
            <v>2490514.08</v>
          </cell>
        </row>
        <row r="15720">
          <cell r="S15720">
            <v>4417712.3099999996</v>
          </cell>
          <cell r="BB15720" t="str">
            <v>Oransje</v>
          </cell>
        </row>
        <row r="15721">
          <cell r="S15721">
            <v>2580000</v>
          </cell>
        </row>
        <row r="15722">
          <cell r="S15722">
            <v>5427779</v>
          </cell>
          <cell r="BB15722" t="str">
            <v>Rød</v>
          </cell>
        </row>
        <row r="15723">
          <cell r="S15723">
            <v>4417131.79</v>
          </cell>
        </row>
        <row r="15724">
          <cell r="S15724">
            <v>1757375.49</v>
          </cell>
        </row>
        <row r="15725">
          <cell r="S15725">
            <v>640220.02</v>
          </cell>
        </row>
        <row r="15726">
          <cell r="S15726">
            <v>884700.09</v>
          </cell>
        </row>
        <row r="15727">
          <cell r="S15727">
            <v>3000000</v>
          </cell>
        </row>
        <row r="15728">
          <cell r="S15728">
            <v>1786865.37</v>
          </cell>
        </row>
        <row r="15729">
          <cell r="S15729">
            <v>2504093.2799999998</v>
          </cell>
        </row>
        <row r="15730">
          <cell r="S15730">
            <v>366126.64</v>
          </cell>
        </row>
        <row r="15731">
          <cell r="S15731">
            <v>2560865.06</v>
          </cell>
        </row>
        <row r="15732">
          <cell r="S15732">
            <v>3888000</v>
          </cell>
        </row>
        <row r="15733">
          <cell r="S15733">
            <v>2149599</v>
          </cell>
        </row>
        <row r="15734">
          <cell r="S15734">
            <v>959900</v>
          </cell>
        </row>
        <row r="15735">
          <cell r="S15735">
            <v>223741.88</v>
          </cell>
        </row>
        <row r="15736">
          <cell r="S15736">
            <v>265800</v>
          </cell>
        </row>
        <row r="15737">
          <cell r="S15737">
            <v>1198255.28</v>
          </cell>
        </row>
        <row r="15738">
          <cell r="S15738">
            <v>2708839.28</v>
          </cell>
        </row>
        <row r="15739">
          <cell r="S15739">
            <v>6957249</v>
          </cell>
        </row>
        <row r="15740">
          <cell r="S15740">
            <v>1553288.61</v>
          </cell>
        </row>
        <row r="15741">
          <cell r="S15741">
            <v>300981.14</v>
          </cell>
        </row>
        <row r="15742">
          <cell r="S15742">
            <v>1827960.87</v>
          </cell>
        </row>
        <row r="15743">
          <cell r="S15743">
            <v>40739.75</v>
          </cell>
        </row>
        <row r="15744">
          <cell r="S15744">
            <v>225000</v>
          </cell>
        </row>
        <row r="15745">
          <cell r="S15745">
            <v>4200000</v>
          </cell>
        </row>
        <row r="15746">
          <cell r="S15746">
            <v>1740082.76</v>
          </cell>
        </row>
        <row r="15747">
          <cell r="S15747">
            <v>3166384.39</v>
          </cell>
        </row>
        <row r="15748">
          <cell r="S15748">
            <v>4528628.67</v>
          </cell>
        </row>
        <row r="15749">
          <cell r="S15749">
            <v>1579875.23</v>
          </cell>
          <cell r="BB15749" t="str">
            <v>Rød</v>
          </cell>
        </row>
        <row r="15750">
          <cell r="S15750">
            <v>476364.41</v>
          </cell>
        </row>
        <row r="15751">
          <cell r="S15751">
            <v>4769899.47</v>
          </cell>
        </row>
        <row r="15752">
          <cell r="S15752">
            <v>600000</v>
          </cell>
        </row>
        <row r="15753">
          <cell r="S15753">
            <v>1900000</v>
          </cell>
        </row>
        <row r="15754">
          <cell r="S15754">
            <v>1413989.7</v>
          </cell>
          <cell r="BB15754" t="str">
            <v>Rød</v>
          </cell>
        </row>
        <row r="15755">
          <cell r="S15755">
            <v>3495097.96</v>
          </cell>
        </row>
        <row r="15756">
          <cell r="S15756">
            <v>14114587.949999999</v>
          </cell>
        </row>
        <row r="15757">
          <cell r="S15757">
            <v>1420763.78</v>
          </cell>
          <cell r="BB15757" t="str">
            <v>Rød</v>
          </cell>
        </row>
        <row r="15758">
          <cell r="S15758">
            <v>645417.53</v>
          </cell>
          <cell r="BB15758" t="str">
            <v>Oransje</v>
          </cell>
        </row>
        <row r="15759">
          <cell r="S15759">
            <v>2450018.11</v>
          </cell>
        </row>
        <row r="15760">
          <cell r="S15760">
            <v>1037942.03</v>
          </cell>
        </row>
        <row r="15761">
          <cell r="S15761">
            <v>2282816.4900000002</v>
          </cell>
        </row>
        <row r="15762">
          <cell r="S15762">
            <v>550000</v>
          </cell>
        </row>
        <row r="15763">
          <cell r="S15763">
            <v>4539065.24</v>
          </cell>
          <cell r="BB15763" t="str">
            <v>Oransje</v>
          </cell>
        </row>
        <row r="15764">
          <cell r="S15764">
            <v>2126850</v>
          </cell>
        </row>
        <row r="15765">
          <cell r="S15765">
            <v>540000</v>
          </cell>
        </row>
        <row r="15766">
          <cell r="S15766">
            <v>2041183.34</v>
          </cell>
        </row>
        <row r="15767">
          <cell r="S15767">
            <v>6300000</v>
          </cell>
        </row>
        <row r="15768">
          <cell r="S15768">
            <v>829184</v>
          </cell>
        </row>
        <row r="15769">
          <cell r="S15769">
            <v>2970000</v>
          </cell>
        </row>
        <row r="15770">
          <cell r="S15770">
            <v>649985</v>
          </cell>
        </row>
        <row r="15771">
          <cell r="S15771">
            <v>950354.63</v>
          </cell>
        </row>
        <row r="15772">
          <cell r="S15772">
            <v>1684068.11</v>
          </cell>
          <cell r="BB15772" t="str">
            <v>Oransje</v>
          </cell>
        </row>
        <row r="15773">
          <cell r="S15773">
            <v>3325314</v>
          </cell>
        </row>
        <row r="15774">
          <cell r="S15774">
            <v>566400</v>
          </cell>
          <cell r="BB15774" t="str">
            <v>Oransje</v>
          </cell>
        </row>
        <row r="15775">
          <cell r="S15775">
            <v>1284000</v>
          </cell>
          <cell r="BB15775" t="str">
            <v>Oransje</v>
          </cell>
        </row>
        <row r="15776">
          <cell r="S15776">
            <v>1960000</v>
          </cell>
        </row>
        <row r="15777">
          <cell r="S15777">
            <v>1183490.17</v>
          </cell>
        </row>
        <row r="15778">
          <cell r="S15778">
            <v>224290</v>
          </cell>
          <cell r="BB15778" t="str">
            <v>Gul</v>
          </cell>
        </row>
        <row r="15779">
          <cell r="S15779">
            <v>7396888.25</v>
          </cell>
        </row>
        <row r="15780">
          <cell r="S15780">
            <v>6035390.7300000004</v>
          </cell>
          <cell r="BB15780" t="str">
            <v>Oransje</v>
          </cell>
        </row>
        <row r="15781">
          <cell r="S15781">
            <v>5012222.43</v>
          </cell>
        </row>
        <row r="15782">
          <cell r="S15782">
            <v>997000</v>
          </cell>
        </row>
        <row r="15783">
          <cell r="S15783">
            <v>2293130</v>
          </cell>
          <cell r="BB15783" t="str">
            <v>Oransje</v>
          </cell>
        </row>
        <row r="15784">
          <cell r="S15784">
            <v>886895.15</v>
          </cell>
        </row>
        <row r="15785">
          <cell r="S15785">
            <v>2076914.54</v>
          </cell>
        </row>
        <row r="15786">
          <cell r="S15786">
            <v>3883567.69</v>
          </cell>
          <cell r="BB15786" t="str">
            <v>Oransje</v>
          </cell>
        </row>
        <row r="15787">
          <cell r="S15787">
            <v>1009357.65</v>
          </cell>
        </row>
        <row r="15788">
          <cell r="S15788">
            <v>2339745.58</v>
          </cell>
        </row>
        <row r="15789">
          <cell r="S15789">
            <v>2680352.2999999998</v>
          </cell>
          <cell r="BB15789" t="str">
            <v>Grønn</v>
          </cell>
        </row>
        <row r="15790">
          <cell r="S15790">
            <v>697030.36</v>
          </cell>
          <cell r="BB15790" t="str">
            <v>Oransje</v>
          </cell>
        </row>
        <row r="15791">
          <cell r="S15791">
            <v>11500000</v>
          </cell>
          <cell r="BB15791" t="str">
            <v>Oransje</v>
          </cell>
        </row>
        <row r="15792">
          <cell r="S15792">
            <v>740668.42</v>
          </cell>
        </row>
        <row r="15793">
          <cell r="S15793">
            <v>9840649.7400000002</v>
          </cell>
        </row>
        <row r="15794">
          <cell r="S15794">
            <v>26113.39</v>
          </cell>
        </row>
        <row r="15795">
          <cell r="S15795">
            <v>247961.13</v>
          </cell>
        </row>
        <row r="15796">
          <cell r="S15796">
            <v>8294054.1299999999</v>
          </cell>
        </row>
        <row r="15797">
          <cell r="S15797">
            <v>1350000</v>
          </cell>
          <cell r="BB15797" t="str">
            <v>Rød</v>
          </cell>
        </row>
        <row r="15798">
          <cell r="S15798">
            <v>555882.56000000006</v>
          </cell>
        </row>
        <row r="15799">
          <cell r="S15799">
            <v>1723832.41</v>
          </cell>
        </row>
        <row r="15800">
          <cell r="S15800">
            <v>387284.54</v>
          </cell>
        </row>
        <row r="15801">
          <cell r="S15801">
            <v>1638144.12</v>
          </cell>
        </row>
        <row r="15802">
          <cell r="S15802">
            <v>4088073.07</v>
          </cell>
        </row>
        <row r="15803">
          <cell r="S15803">
            <v>823790.2</v>
          </cell>
        </row>
        <row r="15804">
          <cell r="S15804">
            <v>3428538.7</v>
          </cell>
          <cell r="BB15804" t="str">
            <v>Oransje</v>
          </cell>
        </row>
        <row r="15805">
          <cell r="S15805">
            <v>693362</v>
          </cell>
          <cell r="BB15805" t="str">
            <v>Rød</v>
          </cell>
        </row>
        <row r="15806">
          <cell r="S15806">
            <v>439000.51</v>
          </cell>
        </row>
        <row r="15807">
          <cell r="S15807">
            <v>1861000</v>
          </cell>
        </row>
        <row r="15808">
          <cell r="S15808">
            <v>2755622.21</v>
          </cell>
        </row>
        <row r="15809">
          <cell r="S15809">
            <v>704838.55</v>
          </cell>
        </row>
        <row r="15810">
          <cell r="S15810">
            <v>115054.98</v>
          </cell>
        </row>
        <row r="15811">
          <cell r="S15811">
            <v>4698025.4800000004</v>
          </cell>
        </row>
        <row r="15812">
          <cell r="S15812">
            <v>12467932.539999999</v>
          </cell>
          <cell r="BB15812" t="str">
            <v>Oransje</v>
          </cell>
        </row>
        <row r="15813">
          <cell r="S15813">
            <v>1336000</v>
          </cell>
          <cell r="BB15813" t="str">
            <v>Rød</v>
          </cell>
        </row>
        <row r="15814">
          <cell r="S15814">
            <v>5999738.1900000004</v>
          </cell>
        </row>
        <row r="15815">
          <cell r="S15815">
            <v>3534474</v>
          </cell>
        </row>
        <row r="15816">
          <cell r="S15816">
            <v>3000000</v>
          </cell>
        </row>
        <row r="15817">
          <cell r="S15817">
            <v>2750172.87</v>
          </cell>
          <cell r="BB15817" t="str">
            <v>Oransje</v>
          </cell>
        </row>
        <row r="15818">
          <cell r="S15818">
            <v>1777215.16</v>
          </cell>
        </row>
        <row r="15819">
          <cell r="S15819">
            <v>2823736.82</v>
          </cell>
        </row>
        <row r="15820">
          <cell r="S15820">
            <v>999999.92</v>
          </cell>
        </row>
        <row r="15821">
          <cell r="S15821">
            <v>1225000</v>
          </cell>
          <cell r="BB15821" t="str">
            <v>Gul</v>
          </cell>
        </row>
        <row r="15822">
          <cell r="S15822">
            <v>2434999.7799999998</v>
          </cell>
          <cell r="BB15822" t="str">
            <v>Rød</v>
          </cell>
        </row>
        <row r="15823">
          <cell r="S15823">
            <v>2371272</v>
          </cell>
          <cell r="BB15823" t="str">
            <v>Oransje</v>
          </cell>
        </row>
        <row r="15824">
          <cell r="S15824">
            <v>2472000</v>
          </cell>
        </row>
        <row r="15825">
          <cell r="S15825">
            <v>368525.81</v>
          </cell>
        </row>
        <row r="15826">
          <cell r="S15826">
            <v>4503999.6900000004</v>
          </cell>
        </row>
        <row r="15827">
          <cell r="S15827">
            <v>654481.25</v>
          </cell>
        </row>
        <row r="15828">
          <cell r="S15828">
            <v>627177</v>
          </cell>
        </row>
        <row r="15829">
          <cell r="S15829">
            <v>4177448.45</v>
          </cell>
        </row>
        <row r="15830">
          <cell r="S15830">
            <v>1495000</v>
          </cell>
        </row>
        <row r="15831">
          <cell r="S15831">
            <v>1753594.39</v>
          </cell>
        </row>
        <row r="15832">
          <cell r="S15832">
            <v>2350000</v>
          </cell>
          <cell r="BB15832" t="str">
            <v>Oransje</v>
          </cell>
        </row>
        <row r="15833">
          <cell r="S15833">
            <v>1825379</v>
          </cell>
        </row>
        <row r="15834">
          <cell r="S15834">
            <v>952639.77</v>
          </cell>
        </row>
        <row r="15835">
          <cell r="S15835">
            <v>1100000</v>
          </cell>
        </row>
        <row r="15836">
          <cell r="S15836">
            <v>1058478.8500000001</v>
          </cell>
        </row>
        <row r="15837">
          <cell r="S15837">
            <v>2664000</v>
          </cell>
          <cell r="BB15837" t="str">
            <v>Rød</v>
          </cell>
        </row>
        <row r="15838">
          <cell r="S15838">
            <v>644964.84</v>
          </cell>
        </row>
        <row r="15839">
          <cell r="S15839">
            <v>6070982.96</v>
          </cell>
        </row>
        <row r="15840">
          <cell r="S15840">
            <v>3620930.75</v>
          </cell>
          <cell r="BB15840" t="str">
            <v>Oransje</v>
          </cell>
        </row>
        <row r="15841">
          <cell r="S15841">
            <v>3895587.9</v>
          </cell>
        </row>
        <row r="15842">
          <cell r="S15842">
            <v>6970681.4400000004</v>
          </cell>
        </row>
        <row r="15843">
          <cell r="S15843">
            <v>6206101.3099999996</v>
          </cell>
        </row>
        <row r="15844">
          <cell r="S15844">
            <v>900000</v>
          </cell>
        </row>
        <row r="15845">
          <cell r="S15845">
            <v>4799664.45</v>
          </cell>
        </row>
        <row r="15846">
          <cell r="S15846">
            <v>5021519.2</v>
          </cell>
        </row>
        <row r="15847">
          <cell r="S15847">
            <v>3971538.34</v>
          </cell>
        </row>
        <row r="15848">
          <cell r="S15848">
            <v>1381551.75</v>
          </cell>
        </row>
        <row r="15849">
          <cell r="S15849">
            <v>2589449.13</v>
          </cell>
          <cell r="BB15849" t="str">
            <v>Gul</v>
          </cell>
        </row>
        <row r="15850">
          <cell r="S15850">
            <v>15507506.609999999</v>
          </cell>
        </row>
        <row r="15851">
          <cell r="S15851">
            <v>3468000</v>
          </cell>
        </row>
        <row r="15852">
          <cell r="S15852">
            <v>2099394.2400000002</v>
          </cell>
        </row>
        <row r="15853">
          <cell r="S15853">
            <v>1727374.21</v>
          </cell>
        </row>
        <row r="15854">
          <cell r="S15854">
            <v>710000</v>
          </cell>
        </row>
        <row r="15855">
          <cell r="S15855">
            <v>1399867.61</v>
          </cell>
          <cell r="BB15855" t="str">
            <v>Rød</v>
          </cell>
        </row>
        <row r="15856">
          <cell r="S15856">
            <v>2724251.95</v>
          </cell>
        </row>
        <row r="15857">
          <cell r="S15857">
            <v>1245798.32</v>
          </cell>
        </row>
        <row r="15858">
          <cell r="S15858">
            <v>1516999.72</v>
          </cell>
        </row>
        <row r="15859">
          <cell r="S15859">
            <v>2105950.69</v>
          </cell>
        </row>
        <row r="15860">
          <cell r="S15860">
            <v>3879993.09</v>
          </cell>
        </row>
        <row r="15861">
          <cell r="S15861">
            <v>1831713.21</v>
          </cell>
        </row>
        <row r="15862">
          <cell r="S15862">
            <v>4069468.14</v>
          </cell>
        </row>
        <row r="15863">
          <cell r="S15863">
            <v>3000000</v>
          </cell>
        </row>
        <row r="15864">
          <cell r="S15864">
            <v>440076.26</v>
          </cell>
          <cell r="BB15864" t="str">
            <v>Oransje</v>
          </cell>
        </row>
        <row r="15865">
          <cell r="S15865">
            <v>3294000</v>
          </cell>
        </row>
        <row r="15866">
          <cell r="S15866">
            <v>2641672.09</v>
          </cell>
        </row>
        <row r="15867">
          <cell r="S15867">
            <v>2862001.77</v>
          </cell>
          <cell r="BB15867" t="str">
            <v>Rød</v>
          </cell>
        </row>
        <row r="15868">
          <cell r="S15868">
            <v>974285.05</v>
          </cell>
        </row>
        <row r="15869">
          <cell r="S15869">
            <v>2186794.09</v>
          </cell>
        </row>
        <row r="15870">
          <cell r="S15870">
            <v>1999639.66</v>
          </cell>
        </row>
        <row r="15871">
          <cell r="S15871">
            <v>585229</v>
          </cell>
          <cell r="BB15871" t="str">
            <v>Oransje</v>
          </cell>
        </row>
        <row r="15872">
          <cell r="S15872">
            <v>685587.5</v>
          </cell>
        </row>
        <row r="15873">
          <cell r="S15873">
            <v>4507390.57</v>
          </cell>
        </row>
        <row r="15874">
          <cell r="S15874">
            <v>3855531.22</v>
          </cell>
          <cell r="BB15874" t="str">
            <v>Oransje</v>
          </cell>
        </row>
        <row r="15875">
          <cell r="S15875">
            <v>4773240.51</v>
          </cell>
        </row>
        <row r="15876">
          <cell r="S15876">
            <v>4793429.29</v>
          </cell>
        </row>
        <row r="15877">
          <cell r="S15877">
            <v>4479748.91</v>
          </cell>
        </row>
        <row r="15878">
          <cell r="S15878">
            <v>2993554.94</v>
          </cell>
        </row>
        <row r="15879">
          <cell r="S15879">
            <v>707724</v>
          </cell>
        </row>
        <row r="15880">
          <cell r="S15880">
            <v>4572063.34</v>
          </cell>
        </row>
        <row r="15881">
          <cell r="S15881">
            <v>1946964.05</v>
          </cell>
        </row>
        <row r="15882">
          <cell r="S15882">
            <v>1665182.87</v>
          </cell>
          <cell r="BB15882" t="str">
            <v>Oransje</v>
          </cell>
        </row>
        <row r="15883">
          <cell r="S15883">
            <v>649854.57999999996</v>
          </cell>
        </row>
        <row r="15884">
          <cell r="S15884">
            <v>1033899.69</v>
          </cell>
        </row>
        <row r="15885">
          <cell r="S15885">
            <v>3744430.51</v>
          </cell>
        </row>
        <row r="15886">
          <cell r="S15886">
            <v>1099500</v>
          </cell>
        </row>
        <row r="15887">
          <cell r="S15887">
            <v>2871362</v>
          </cell>
        </row>
        <row r="15888">
          <cell r="S15888">
            <v>1634063</v>
          </cell>
        </row>
        <row r="15889">
          <cell r="S15889">
            <v>4614037</v>
          </cell>
        </row>
        <row r="15890">
          <cell r="S15890">
            <v>3384361</v>
          </cell>
        </row>
        <row r="15891">
          <cell r="S15891">
            <v>468721.39</v>
          </cell>
        </row>
        <row r="15892">
          <cell r="S15892">
            <v>5646000</v>
          </cell>
        </row>
        <row r="15893">
          <cell r="S15893">
            <v>5512712</v>
          </cell>
          <cell r="BB15893" t="str">
            <v>Oransje</v>
          </cell>
        </row>
        <row r="15894">
          <cell r="S15894">
            <v>2696718</v>
          </cell>
        </row>
        <row r="15895">
          <cell r="S15895">
            <v>3999971.6</v>
          </cell>
          <cell r="BB15895" t="str">
            <v>Oransje</v>
          </cell>
        </row>
        <row r="15896">
          <cell r="S15896">
            <v>1703000</v>
          </cell>
          <cell r="BB15896" t="str">
            <v>Oransje</v>
          </cell>
        </row>
        <row r="15897">
          <cell r="S15897">
            <v>2000000</v>
          </cell>
          <cell r="BB15897" t="str">
            <v>Rød</v>
          </cell>
        </row>
        <row r="15898">
          <cell r="S15898">
            <v>2541982.63</v>
          </cell>
        </row>
        <row r="15899">
          <cell r="S15899">
            <v>1118784.6399999999</v>
          </cell>
        </row>
        <row r="15900">
          <cell r="S15900">
            <v>1516780</v>
          </cell>
        </row>
        <row r="15901">
          <cell r="S15901">
            <v>804200</v>
          </cell>
          <cell r="BB15901" t="str">
            <v>Grønn</v>
          </cell>
        </row>
        <row r="15902">
          <cell r="S15902">
            <v>2097691.2599999998</v>
          </cell>
        </row>
        <row r="15903">
          <cell r="S15903">
            <v>2583052.5</v>
          </cell>
          <cell r="BB15903" t="str">
            <v>Rød</v>
          </cell>
        </row>
        <row r="15904">
          <cell r="S15904">
            <v>5345925.6399999997</v>
          </cell>
        </row>
        <row r="15905">
          <cell r="S15905">
            <v>5479167</v>
          </cell>
        </row>
        <row r="15906">
          <cell r="S15906">
            <v>2000000</v>
          </cell>
          <cell r="BB15906" t="str">
            <v>Grønn</v>
          </cell>
        </row>
        <row r="15907">
          <cell r="S15907">
            <v>1066849.0900000001</v>
          </cell>
        </row>
        <row r="15908">
          <cell r="S15908">
            <v>384721</v>
          </cell>
        </row>
        <row r="15909">
          <cell r="S15909">
            <v>4680000</v>
          </cell>
        </row>
        <row r="15910">
          <cell r="S15910">
            <v>1663221.26</v>
          </cell>
          <cell r="BB15910" t="str">
            <v>Gul</v>
          </cell>
        </row>
        <row r="15911">
          <cell r="S15911">
            <v>7699999.0599999996</v>
          </cell>
        </row>
        <row r="15912">
          <cell r="S15912">
            <v>1882736</v>
          </cell>
        </row>
        <row r="15913">
          <cell r="S15913">
            <v>5091641.18</v>
          </cell>
        </row>
        <row r="15914">
          <cell r="S15914">
            <v>2272225.2200000002</v>
          </cell>
        </row>
        <row r="15915">
          <cell r="S15915">
            <v>2392372.77</v>
          </cell>
        </row>
        <row r="15916">
          <cell r="S15916">
            <v>1809985</v>
          </cell>
        </row>
        <row r="15917">
          <cell r="S15917">
            <v>4800000</v>
          </cell>
          <cell r="BB15917" t="str">
            <v>Grønn</v>
          </cell>
        </row>
        <row r="15918">
          <cell r="S15918">
            <v>3152101.44</v>
          </cell>
        </row>
        <row r="15919">
          <cell r="S15919">
            <v>228520</v>
          </cell>
        </row>
        <row r="15920">
          <cell r="S15920">
            <v>3001539</v>
          </cell>
        </row>
        <row r="15921">
          <cell r="S15921">
            <v>2945144.87</v>
          </cell>
        </row>
        <row r="15922">
          <cell r="S15922">
            <v>3387632</v>
          </cell>
        </row>
        <row r="15923">
          <cell r="S15923">
            <v>2604289.61</v>
          </cell>
        </row>
        <row r="15924">
          <cell r="S15924">
            <v>3294318.94</v>
          </cell>
        </row>
        <row r="15925">
          <cell r="S15925">
            <v>2217900</v>
          </cell>
        </row>
        <row r="15926">
          <cell r="S15926">
            <v>1503948.83</v>
          </cell>
        </row>
        <row r="15927">
          <cell r="S15927">
            <v>1000000</v>
          </cell>
        </row>
        <row r="15928">
          <cell r="S15928">
            <v>258962</v>
          </cell>
        </row>
        <row r="15929">
          <cell r="S15929">
            <v>1500000</v>
          </cell>
        </row>
        <row r="15930">
          <cell r="S15930">
            <v>1833999.55</v>
          </cell>
        </row>
        <row r="15931">
          <cell r="S15931">
            <v>2686049.84</v>
          </cell>
        </row>
        <row r="15932">
          <cell r="S15932">
            <v>2397517.73</v>
          </cell>
          <cell r="BB15932" t="str">
            <v>Rød</v>
          </cell>
        </row>
        <row r="15933">
          <cell r="S15933">
            <v>1900000</v>
          </cell>
        </row>
        <row r="15934">
          <cell r="S15934">
            <v>1187632.3500000001</v>
          </cell>
        </row>
        <row r="15935">
          <cell r="S15935">
            <v>10199981</v>
          </cell>
        </row>
        <row r="15936">
          <cell r="S15936">
            <v>9480000</v>
          </cell>
        </row>
        <row r="15937">
          <cell r="S15937">
            <v>2119327</v>
          </cell>
        </row>
        <row r="15938">
          <cell r="S15938">
            <v>8934428.0199999996</v>
          </cell>
        </row>
        <row r="15939">
          <cell r="S15939">
            <v>1125000</v>
          </cell>
          <cell r="BB15939" t="str">
            <v>Rød</v>
          </cell>
        </row>
        <row r="15940">
          <cell r="S15940">
            <v>2430000</v>
          </cell>
        </row>
        <row r="15941">
          <cell r="S15941">
            <v>443712.05</v>
          </cell>
        </row>
        <row r="15942">
          <cell r="S15942">
            <v>2169302.94</v>
          </cell>
          <cell r="BB15942" t="str">
            <v>Oransje</v>
          </cell>
        </row>
        <row r="15943">
          <cell r="S15943">
            <v>2049500</v>
          </cell>
        </row>
        <row r="15944">
          <cell r="S15944">
            <v>973228.1</v>
          </cell>
        </row>
        <row r="15945">
          <cell r="S15945">
            <v>540798.12</v>
          </cell>
        </row>
        <row r="15946">
          <cell r="S15946">
            <v>3293999.94</v>
          </cell>
        </row>
        <row r="15947">
          <cell r="S15947">
            <v>794462.29</v>
          </cell>
        </row>
        <row r="15948">
          <cell r="S15948">
            <v>10800000</v>
          </cell>
        </row>
        <row r="15949">
          <cell r="S15949">
            <v>2545004.41</v>
          </cell>
        </row>
        <row r="15950">
          <cell r="S15950">
            <v>2720097.34</v>
          </cell>
        </row>
        <row r="15951">
          <cell r="S15951">
            <v>4333800</v>
          </cell>
        </row>
        <row r="15952">
          <cell r="S15952">
            <v>4500000</v>
          </cell>
        </row>
        <row r="15953">
          <cell r="S15953">
            <v>1440820.69</v>
          </cell>
        </row>
        <row r="15954">
          <cell r="S15954">
            <v>3325134.6</v>
          </cell>
        </row>
        <row r="15955">
          <cell r="S15955">
            <v>647404.18000000005</v>
          </cell>
        </row>
        <row r="15956">
          <cell r="S15956">
            <v>5754516</v>
          </cell>
        </row>
        <row r="15957">
          <cell r="S15957">
            <v>2991487.62</v>
          </cell>
        </row>
        <row r="15958">
          <cell r="S15958">
            <v>3484364.57</v>
          </cell>
        </row>
        <row r="15959">
          <cell r="S15959">
            <v>2896132.79</v>
          </cell>
          <cell r="BB15959" t="str">
            <v>Rød</v>
          </cell>
        </row>
        <row r="15960">
          <cell r="S15960">
            <v>1938000</v>
          </cell>
        </row>
        <row r="15961">
          <cell r="S15961">
            <v>421477.43</v>
          </cell>
          <cell r="BB15961" t="str">
            <v>Rød</v>
          </cell>
        </row>
        <row r="15962">
          <cell r="S15962">
            <v>1240000</v>
          </cell>
        </row>
        <row r="15963">
          <cell r="S15963">
            <v>1061273.72</v>
          </cell>
        </row>
        <row r="15964">
          <cell r="S15964">
            <v>1153542.3</v>
          </cell>
        </row>
        <row r="15965">
          <cell r="S15965">
            <v>2193000</v>
          </cell>
          <cell r="BB15965" t="str">
            <v>Lys grønn</v>
          </cell>
        </row>
        <row r="15966">
          <cell r="S15966">
            <v>3155134.05</v>
          </cell>
        </row>
        <row r="15967">
          <cell r="S15967">
            <v>2743949.71</v>
          </cell>
        </row>
        <row r="15968">
          <cell r="S15968">
            <v>1989351.99</v>
          </cell>
        </row>
        <row r="15969">
          <cell r="S15969">
            <v>11597692.75</v>
          </cell>
          <cell r="BB15969" t="str">
            <v>Oransje</v>
          </cell>
        </row>
        <row r="15970">
          <cell r="S15970">
            <v>7920000</v>
          </cell>
        </row>
        <row r="15971">
          <cell r="S15971">
            <v>484696.24</v>
          </cell>
        </row>
        <row r="15972">
          <cell r="S15972">
            <v>2493711.56</v>
          </cell>
        </row>
        <row r="15973">
          <cell r="S15973">
            <v>959048.04</v>
          </cell>
          <cell r="BB15973" t="str">
            <v>Grønn</v>
          </cell>
        </row>
        <row r="15974">
          <cell r="S15974">
            <v>1308256.17</v>
          </cell>
        </row>
        <row r="15975">
          <cell r="S15975">
            <v>2780000</v>
          </cell>
          <cell r="BB15975" t="str">
            <v>Grønn</v>
          </cell>
        </row>
        <row r="15976">
          <cell r="S15976">
            <v>2147675.2799999998</v>
          </cell>
        </row>
        <row r="15977">
          <cell r="S15977">
            <v>2740799.14</v>
          </cell>
        </row>
        <row r="15978">
          <cell r="S15978">
            <v>1672189.91</v>
          </cell>
        </row>
        <row r="15979">
          <cell r="S15979">
            <v>468557</v>
          </cell>
          <cell r="BB15979" t="str">
            <v>Rød</v>
          </cell>
        </row>
        <row r="15980">
          <cell r="S15980">
            <v>2516205.38</v>
          </cell>
        </row>
        <row r="15981">
          <cell r="S15981">
            <v>1432112.4</v>
          </cell>
        </row>
        <row r="15982">
          <cell r="S15982">
            <v>2000000</v>
          </cell>
        </row>
        <row r="15983">
          <cell r="S15983">
            <v>3157050.35</v>
          </cell>
        </row>
        <row r="15984">
          <cell r="S15984">
            <v>570473.11</v>
          </cell>
        </row>
        <row r="15985">
          <cell r="S15985">
            <v>959225.05</v>
          </cell>
        </row>
        <row r="15986">
          <cell r="S15986">
            <v>7800000</v>
          </cell>
        </row>
        <row r="15987">
          <cell r="S15987">
            <v>2001450</v>
          </cell>
        </row>
        <row r="15988">
          <cell r="S15988">
            <v>8392000</v>
          </cell>
        </row>
        <row r="15989">
          <cell r="S15989">
            <v>3727656.6</v>
          </cell>
          <cell r="BB15989" t="str">
            <v>Grønn</v>
          </cell>
        </row>
        <row r="15990">
          <cell r="S15990">
            <v>11324453.75</v>
          </cell>
          <cell r="BB15990" t="str">
            <v>Gul</v>
          </cell>
        </row>
        <row r="15991">
          <cell r="S15991">
            <v>7982000</v>
          </cell>
        </row>
        <row r="15992">
          <cell r="S15992">
            <v>12000000</v>
          </cell>
        </row>
        <row r="15993">
          <cell r="S15993">
            <v>848847.34</v>
          </cell>
        </row>
        <row r="15994">
          <cell r="S15994">
            <v>3971261.38</v>
          </cell>
        </row>
        <row r="15995">
          <cell r="S15995">
            <v>4893213</v>
          </cell>
        </row>
        <row r="15996">
          <cell r="S15996">
            <v>2047812.98</v>
          </cell>
        </row>
        <row r="15997">
          <cell r="S15997">
            <v>874094.15</v>
          </cell>
        </row>
        <row r="15998">
          <cell r="S15998">
            <v>1959461.39</v>
          </cell>
          <cell r="BB15998" t="str">
            <v>Grønn</v>
          </cell>
        </row>
        <row r="15999">
          <cell r="S15999">
            <v>0</v>
          </cell>
        </row>
        <row r="16000">
          <cell r="S16000">
            <v>4200000</v>
          </cell>
        </row>
        <row r="16001">
          <cell r="S16001">
            <v>1671000</v>
          </cell>
        </row>
        <row r="16002">
          <cell r="S16002">
            <v>3425664.64</v>
          </cell>
        </row>
        <row r="16003">
          <cell r="S16003">
            <v>1139652.3700000001</v>
          </cell>
        </row>
        <row r="16004">
          <cell r="S16004">
            <v>1872454.83</v>
          </cell>
        </row>
        <row r="16005">
          <cell r="S16005">
            <v>2763981.96</v>
          </cell>
        </row>
        <row r="16006">
          <cell r="S16006">
            <v>2030000</v>
          </cell>
        </row>
        <row r="16007">
          <cell r="S16007">
            <v>481600</v>
          </cell>
          <cell r="BB16007" t="str">
            <v>Rød</v>
          </cell>
        </row>
        <row r="16008">
          <cell r="S16008">
            <v>2720000</v>
          </cell>
        </row>
        <row r="16009">
          <cell r="S16009">
            <v>2992136.3</v>
          </cell>
        </row>
        <row r="16010">
          <cell r="S16010">
            <v>765001.99</v>
          </cell>
        </row>
        <row r="16011">
          <cell r="S16011">
            <v>1459772.96</v>
          </cell>
        </row>
        <row r="16012">
          <cell r="S16012">
            <v>1403235</v>
          </cell>
          <cell r="BB16012" t="str">
            <v>Rød</v>
          </cell>
        </row>
        <row r="16013">
          <cell r="S16013">
            <v>3510000</v>
          </cell>
        </row>
        <row r="16014">
          <cell r="S16014">
            <v>849959.39</v>
          </cell>
        </row>
        <row r="16015">
          <cell r="S16015">
            <v>576109.30000000005</v>
          </cell>
        </row>
        <row r="16016">
          <cell r="S16016">
            <v>432158</v>
          </cell>
        </row>
        <row r="16017">
          <cell r="S16017">
            <v>1570390.55</v>
          </cell>
          <cell r="BB16017" t="str">
            <v>Oransje</v>
          </cell>
        </row>
        <row r="16018">
          <cell r="S16018">
            <v>4800000</v>
          </cell>
        </row>
        <row r="16019">
          <cell r="S16019">
            <v>3828000</v>
          </cell>
        </row>
        <row r="16020">
          <cell r="S16020">
            <v>1241533</v>
          </cell>
        </row>
        <row r="16021">
          <cell r="S16021">
            <v>6555936.54</v>
          </cell>
        </row>
        <row r="16022">
          <cell r="S16022">
            <v>970506.08</v>
          </cell>
        </row>
        <row r="16023">
          <cell r="S16023">
            <v>2491080.15</v>
          </cell>
        </row>
        <row r="16024">
          <cell r="S16024">
            <v>3408954.06</v>
          </cell>
        </row>
        <row r="16025">
          <cell r="S16025">
            <v>476131.25</v>
          </cell>
        </row>
        <row r="16026">
          <cell r="S16026">
            <v>4200000</v>
          </cell>
        </row>
        <row r="16027">
          <cell r="S16027">
            <v>343793.62</v>
          </cell>
        </row>
        <row r="16028">
          <cell r="S16028">
            <v>6845540</v>
          </cell>
        </row>
        <row r="16029">
          <cell r="S16029">
            <v>4490492.2</v>
          </cell>
        </row>
        <row r="16030">
          <cell r="S16030">
            <v>1199999.98</v>
          </cell>
        </row>
        <row r="16031">
          <cell r="S16031">
            <v>4572000</v>
          </cell>
        </row>
        <row r="16032">
          <cell r="S16032">
            <v>2067265.35</v>
          </cell>
        </row>
        <row r="16033">
          <cell r="S16033">
            <v>1160000</v>
          </cell>
          <cell r="BB16033" t="str">
            <v>Grønn</v>
          </cell>
        </row>
        <row r="16034">
          <cell r="S16034">
            <v>3520884.4</v>
          </cell>
          <cell r="BB16034" t="str">
            <v>Oransje</v>
          </cell>
        </row>
        <row r="16035">
          <cell r="S16035">
            <v>3774531.29</v>
          </cell>
        </row>
        <row r="16036">
          <cell r="S16036">
            <v>1512913.38</v>
          </cell>
        </row>
        <row r="16037">
          <cell r="S16037">
            <v>1000000</v>
          </cell>
        </row>
        <row r="16038">
          <cell r="S16038">
            <v>2233736.4500000002</v>
          </cell>
        </row>
        <row r="16039">
          <cell r="S16039">
            <v>33143.54</v>
          </cell>
          <cell r="BB16039" t="str">
            <v>Grønn</v>
          </cell>
        </row>
        <row r="16040">
          <cell r="S16040">
            <v>1497849.65</v>
          </cell>
        </row>
        <row r="16041">
          <cell r="S16041">
            <v>1841654.54</v>
          </cell>
        </row>
        <row r="16042">
          <cell r="S16042">
            <v>1294969</v>
          </cell>
        </row>
        <row r="16043">
          <cell r="S16043">
            <v>2000000</v>
          </cell>
        </row>
        <row r="16044">
          <cell r="S16044">
            <v>2648000.34</v>
          </cell>
        </row>
        <row r="16045">
          <cell r="S16045">
            <v>856993.95</v>
          </cell>
        </row>
        <row r="16046">
          <cell r="S16046">
            <v>7140000</v>
          </cell>
        </row>
        <row r="16047">
          <cell r="S16047">
            <v>3698272.1</v>
          </cell>
        </row>
        <row r="16048">
          <cell r="S16048">
            <v>2912915.74</v>
          </cell>
        </row>
        <row r="16049">
          <cell r="S16049">
            <v>4734280.5</v>
          </cell>
        </row>
        <row r="16050">
          <cell r="S16050">
            <v>528120.28</v>
          </cell>
        </row>
        <row r="16051">
          <cell r="S16051">
            <v>2984491.56</v>
          </cell>
        </row>
        <row r="16052">
          <cell r="S16052">
            <v>1728963.09</v>
          </cell>
          <cell r="BB16052" t="str">
            <v>Lys grønn</v>
          </cell>
        </row>
        <row r="16053">
          <cell r="S16053">
            <v>1857499.14</v>
          </cell>
        </row>
        <row r="16054">
          <cell r="S16054">
            <v>110000</v>
          </cell>
        </row>
        <row r="16055">
          <cell r="S16055">
            <v>1481247</v>
          </cell>
        </row>
        <row r="16056">
          <cell r="S16056">
            <v>1408585.5</v>
          </cell>
          <cell r="BB16056" t="str">
            <v>Gul</v>
          </cell>
        </row>
        <row r="16057">
          <cell r="S16057">
            <v>1180000.6599999999</v>
          </cell>
        </row>
        <row r="16058">
          <cell r="S16058">
            <v>507659.01</v>
          </cell>
        </row>
        <row r="16059">
          <cell r="S16059">
            <v>936027.07</v>
          </cell>
          <cell r="BB16059" t="str">
            <v>Rød</v>
          </cell>
        </row>
        <row r="16060">
          <cell r="S16060">
            <v>2359873.5299999998</v>
          </cell>
          <cell r="BB16060" t="str">
            <v>Grønn</v>
          </cell>
        </row>
        <row r="16061">
          <cell r="S16061">
            <v>1273382.96</v>
          </cell>
        </row>
        <row r="16062">
          <cell r="S16062">
            <v>958288.66</v>
          </cell>
        </row>
        <row r="16063">
          <cell r="S16063">
            <v>2309436.35</v>
          </cell>
        </row>
        <row r="16064">
          <cell r="S16064">
            <v>2888281.22</v>
          </cell>
        </row>
        <row r="16065">
          <cell r="S16065">
            <v>3490000</v>
          </cell>
          <cell r="BB16065" t="str">
            <v>Rød</v>
          </cell>
        </row>
        <row r="16066">
          <cell r="S16066">
            <v>359168.46</v>
          </cell>
        </row>
        <row r="16067">
          <cell r="S16067">
            <v>1672952.3</v>
          </cell>
        </row>
        <row r="16068">
          <cell r="S16068">
            <v>540000</v>
          </cell>
        </row>
        <row r="16069">
          <cell r="S16069">
            <v>1152577.2</v>
          </cell>
        </row>
        <row r="16070">
          <cell r="S16070">
            <v>4380000</v>
          </cell>
          <cell r="BB16070" t="str">
            <v>Grønn</v>
          </cell>
        </row>
        <row r="16071">
          <cell r="S16071">
            <v>239790</v>
          </cell>
        </row>
        <row r="16072">
          <cell r="S16072">
            <v>4442108.66</v>
          </cell>
        </row>
        <row r="16073">
          <cell r="S16073">
            <v>1100000</v>
          </cell>
        </row>
        <row r="16074">
          <cell r="S16074">
            <v>1265745</v>
          </cell>
        </row>
        <row r="16075">
          <cell r="S16075">
            <v>2340000</v>
          </cell>
        </row>
        <row r="16076">
          <cell r="S16076">
            <v>2165743.87</v>
          </cell>
        </row>
        <row r="16077">
          <cell r="S16077">
            <v>1118006.67</v>
          </cell>
        </row>
        <row r="16078">
          <cell r="S16078">
            <v>2537024.09</v>
          </cell>
        </row>
        <row r="16079">
          <cell r="S16079">
            <v>1637709.23</v>
          </cell>
        </row>
        <row r="16080">
          <cell r="S16080">
            <v>1658768.68</v>
          </cell>
        </row>
        <row r="16081">
          <cell r="S16081">
            <v>1422267.09</v>
          </cell>
        </row>
        <row r="16082">
          <cell r="S16082">
            <v>1700000</v>
          </cell>
          <cell r="BB16082" t="str">
            <v>Grønn</v>
          </cell>
        </row>
        <row r="16083">
          <cell r="S16083">
            <v>6385029.5199999996</v>
          </cell>
        </row>
        <row r="16084">
          <cell r="S16084">
            <v>2499587.87</v>
          </cell>
          <cell r="BB16084" t="str">
            <v>Oransje</v>
          </cell>
        </row>
        <row r="16085">
          <cell r="S16085">
            <v>1269000</v>
          </cell>
        </row>
        <row r="16086">
          <cell r="S16086">
            <v>3168000</v>
          </cell>
        </row>
        <row r="16087">
          <cell r="S16087">
            <v>2210916.8199999998</v>
          </cell>
        </row>
        <row r="16088">
          <cell r="S16088">
            <v>4975141.93</v>
          </cell>
        </row>
        <row r="16089">
          <cell r="S16089">
            <v>2037641.44</v>
          </cell>
        </row>
        <row r="16090">
          <cell r="S16090">
            <v>2093000</v>
          </cell>
        </row>
        <row r="16091">
          <cell r="S16091">
            <v>2976000</v>
          </cell>
        </row>
        <row r="16092">
          <cell r="S16092">
            <v>449900</v>
          </cell>
        </row>
        <row r="16093">
          <cell r="S16093">
            <v>4037568.82</v>
          </cell>
        </row>
        <row r="16094">
          <cell r="S16094">
            <v>577280</v>
          </cell>
        </row>
        <row r="16095">
          <cell r="S16095">
            <v>4391814.0599999996</v>
          </cell>
        </row>
        <row r="16096">
          <cell r="S16096">
            <v>843605</v>
          </cell>
        </row>
        <row r="16097">
          <cell r="S16097">
            <v>109228</v>
          </cell>
        </row>
        <row r="16098">
          <cell r="S16098">
            <v>6585402.4699999997</v>
          </cell>
        </row>
        <row r="16099">
          <cell r="S16099">
            <v>884548.11</v>
          </cell>
          <cell r="BB16099" t="str">
            <v>Rød</v>
          </cell>
        </row>
        <row r="16100">
          <cell r="S16100">
            <v>4127780.52</v>
          </cell>
        </row>
        <row r="16101">
          <cell r="S16101">
            <v>7672092.7400000002</v>
          </cell>
        </row>
        <row r="16102">
          <cell r="S16102">
            <v>613257.31999999995</v>
          </cell>
          <cell r="BB16102" t="str">
            <v>Rød</v>
          </cell>
        </row>
        <row r="16103">
          <cell r="S16103">
            <v>600000</v>
          </cell>
        </row>
        <row r="16104">
          <cell r="S16104">
            <v>613671.32999999996</v>
          </cell>
        </row>
        <row r="16105">
          <cell r="S16105">
            <v>970000</v>
          </cell>
        </row>
        <row r="16106">
          <cell r="S16106">
            <v>268387.61</v>
          </cell>
        </row>
        <row r="16107">
          <cell r="S16107">
            <v>4313500</v>
          </cell>
        </row>
        <row r="16108">
          <cell r="S16108">
            <v>1381425.63</v>
          </cell>
        </row>
        <row r="16109">
          <cell r="S16109">
            <v>4846166.5</v>
          </cell>
          <cell r="BB16109" t="str">
            <v>Gul</v>
          </cell>
        </row>
        <row r="16110">
          <cell r="S16110">
            <v>382900</v>
          </cell>
        </row>
        <row r="16111">
          <cell r="S16111">
            <v>3405532.34</v>
          </cell>
        </row>
        <row r="16112">
          <cell r="S16112">
            <v>2233754.96</v>
          </cell>
        </row>
        <row r="16113">
          <cell r="S16113">
            <v>2860296.3</v>
          </cell>
        </row>
        <row r="16114">
          <cell r="S16114">
            <v>5473726.9000000004</v>
          </cell>
        </row>
        <row r="16115">
          <cell r="S16115">
            <v>2667170.0299999998</v>
          </cell>
        </row>
        <row r="16116">
          <cell r="S16116">
            <v>4941674.2699999996</v>
          </cell>
        </row>
        <row r="16117">
          <cell r="S16117">
            <v>2880465</v>
          </cell>
        </row>
        <row r="16118">
          <cell r="S16118">
            <v>314566.11</v>
          </cell>
        </row>
        <row r="16119">
          <cell r="S16119">
            <v>2094701.25</v>
          </cell>
        </row>
        <row r="16120">
          <cell r="S16120">
            <v>239141.09</v>
          </cell>
        </row>
        <row r="16121">
          <cell r="S16121">
            <v>984246</v>
          </cell>
        </row>
        <row r="16122">
          <cell r="S16122">
            <v>1662181.21</v>
          </cell>
          <cell r="BB16122" t="str">
            <v>Grønn</v>
          </cell>
        </row>
        <row r="16123">
          <cell r="S16123">
            <v>1049594.6399999999</v>
          </cell>
        </row>
        <row r="16124">
          <cell r="S16124">
            <v>700056</v>
          </cell>
        </row>
        <row r="16125">
          <cell r="S16125">
            <v>5159115.47</v>
          </cell>
        </row>
        <row r="16126">
          <cell r="S16126">
            <v>2056116.03</v>
          </cell>
        </row>
        <row r="16127">
          <cell r="S16127">
            <v>668292.76</v>
          </cell>
        </row>
        <row r="16128">
          <cell r="S16128">
            <v>13084316.92</v>
          </cell>
        </row>
        <row r="16129">
          <cell r="S16129">
            <v>583412.4</v>
          </cell>
        </row>
        <row r="16130">
          <cell r="S16130">
            <v>205972.33</v>
          </cell>
        </row>
        <row r="16131">
          <cell r="S16131">
            <v>1364751.27</v>
          </cell>
          <cell r="BB16131" t="str">
            <v>Rød</v>
          </cell>
        </row>
        <row r="16132">
          <cell r="S16132">
            <v>590532.82999999996</v>
          </cell>
        </row>
        <row r="16133">
          <cell r="S16133">
            <v>15638548.869999999</v>
          </cell>
        </row>
        <row r="16134">
          <cell r="S16134">
            <v>5034493.22</v>
          </cell>
        </row>
        <row r="16135">
          <cell r="S16135">
            <v>2933000</v>
          </cell>
        </row>
        <row r="16136">
          <cell r="S16136">
            <v>4505409.2300000004</v>
          </cell>
        </row>
        <row r="16137">
          <cell r="S16137">
            <v>8662070.1099999994</v>
          </cell>
        </row>
        <row r="16138">
          <cell r="S16138">
            <v>258205</v>
          </cell>
          <cell r="BB16138" t="str">
            <v>Oransje</v>
          </cell>
        </row>
        <row r="16139">
          <cell r="S16139">
            <v>1991910</v>
          </cell>
        </row>
        <row r="16140">
          <cell r="S16140">
            <v>500000</v>
          </cell>
        </row>
        <row r="16141">
          <cell r="S16141">
            <v>1316861.51</v>
          </cell>
        </row>
        <row r="16142">
          <cell r="S16142">
            <v>2773990.35</v>
          </cell>
        </row>
        <row r="16143">
          <cell r="S16143">
            <v>760560.94</v>
          </cell>
        </row>
        <row r="16144">
          <cell r="S16144">
            <v>1890187.9</v>
          </cell>
        </row>
        <row r="16145">
          <cell r="S16145">
            <v>2862000</v>
          </cell>
        </row>
        <row r="16146">
          <cell r="S16146">
            <v>3173586.56</v>
          </cell>
          <cell r="BB16146" t="str">
            <v>Gul</v>
          </cell>
        </row>
        <row r="16147">
          <cell r="S16147">
            <v>3050000</v>
          </cell>
          <cell r="BB16147" t="str">
            <v>Oransje</v>
          </cell>
        </row>
        <row r="16148">
          <cell r="S16148">
            <v>1788090.03</v>
          </cell>
        </row>
        <row r="16149">
          <cell r="S16149">
            <v>625218.74</v>
          </cell>
        </row>
        <row r="16150">
          <cell r="S16150">
            <v>2299059.79</v>
          </cell>
        </row>
        <row r="16151">
          <cell r="S16151">
            <v>263735.56</v>
          </cell>
        </row>
        <row r="16152">
          <cell r="S16152">
            <v>1801000</v>
          </cell>
        </row>
        <row r="16153">
          <cell r="S16153">
            <v>2400000</v>
          </cell>
          <cell r="BB16153" t="str">
            <v>Grønn</v>
          </cell>
        </row>
        <row r="16154">
          <cell r="S16154">
            <v>2358918.2599999998</v>
          </cell>
        </row>
        <row r="16155">
          <cell r="S16155">
            <v>2179581</v>
          </cell>
        </row>
        <row r="16156">
          <cell r="S16156">
            <v>3208297.56</v>
          </cell>
        </row>
        <row r="16157">
          <cell r="S16157">
            <v>2309835.59</v>
          </cell>
        </row>
        <row r="16158">
          <cell r="S16158">
            <v>590000</v>
          </cell>
          <cell r="BB16158" t="str">
            <v>Grønn</v>
          </cell>
        </row>
        <row r="16159">
          <cell r="S16159">
            <v>4056374.5</v>
          </cell>
          <cell r="BB16159" t="str">
            <v>Oransje</v>
          </cell>
        </row>
        <row r="16160">
          <cell r="S16160">
            <v>2941508.74</v>
          </cell>
        </row>
        <row r="16161">
          <cell r="S16161">
            <v>3280531.55</v>
          </cell>
        </row>
        <row r="16162">
          <cell r="S16162">
            <v>742097.86</v>
          </cell>
        </row>
        <row r="16163">
          <cell r="S16163">
            <v>1836276.53</v>
          </cell>
        </row>
        <row r="16164">
          <cell r="S16164">
            <v>4146422.16</v>
          </cell>
        </row>
        <row r="16165">
          <cell r="S16165">
            <v>1207000</v>
          </cell>
        </row>
        <row r="16166">
          <cell r="S16166">
            <v>5317156.82</v>
          </cell>
        </row>
        <row r="16167">
          <cell r="S16167">
            <v>1134000</v>
          </cell>
        </row>
        <row r="16168">
          <cell r="S16168">
            <v>2069194.4</v>
          </cell>
        </row>
        <row r="16169">
          <cell r="S16169">
            <v>1661575</v>
          </cell>
        </row>
        <row r="16170">
          <cell r="S16170">
            <v>2000000</v>
          </cell>
        </row>
        <row r="16171">
          <cell r="S16171">
            <v>944506.24</v>
          </cell>
        </row>
        <row r="16172">
          <cell r="S16172">
            <v>4800000</v>
          </cell>
        </row>
        <row r="16173">
          <cell r="S16173">
            <v>989375.66</v>
          </cell>
        </row>
        <row r="16174">
          <cell r="S16174">
            <v>2418000</v>
          </cell>
        </row>
        <row r="16175">
          <cell r="S16175">
            <v>4580621.5999999996</v>
          </cell>
        </row>
        <row r="16176">
          <cell r="S16176">
            <v>4149040</v>
          </cell>
        </row>
        <row r="16177">
          <cell r="S16177">
            <v>3840000</v>
          </cell>
        </row>
        <row r="16178">
          <cell r="S16178">
            <v>2743955.55</v>
          </cell>
        </row>
        <row r="16179">
          <cell r="S16179">
            <v>2068487</v>
          </cell>
        </row>
        <row r="16180">
          <cell r="S16180">
            <v>2386927.14</v>
          </cell>
        </row>
        <row r="16181">
          <cell r="S16181">
            <v>2995435.31</v>
          </cell>
          <cell r="BB16181" t="str">
            <v>Oransje</v>
          </cell>
        </row>
        <row r="16182">
          <cell r="S16182">
            <v>995393</v>
          </cell>
        </row>
        <row r="16183">
          <cell r="S16183">
            <v>2096042.36</v>
          </cell>
        </row>
        <row r="16184">
          <cell r="S16184">
            <v>1596780.42</v>
          </cell>
        </row>
        <row r="16185">
          <cell r="S16185">
            <v>7568920.5300000003</v>
          </cell>
        </row>
        <row r="16186">
          <cell r="S16186">
            <v>2796467.21</v>
          </cell>
        </row>
        <row r="16187">
          <cell r="S16187">
            <v>661698.94999999995</v>
          </cell>
        </row>
        <row r="16188">
          <cell r="S16188">
            <v>1942130.49</v>
          </cell>
        </row>
        <row r="16189">
          <cell r="S16189">
            <v>3175221.16</v>
          </cell>
          <cell r="BB16189" t="str">
            <v>Gul</v>
          </cell>
        </row>
        <row r="16190">
          <cell r="S16190">
            <v>1127604.8600000001</v>
          </cell>
          <cell r="BB16190" t="str">
            <v>Oransje</v>
          </cell>
        </row>
        <row r="16191">
          <cell r="S16191">
            <v>8805622.9299999997</v>
          </cell>
        </row>
        <row r="16192">
          <cell r="S16192">
            <v>1262892.08</v>
          </cell>
        </row>
        <row r="16193">
          <cell r="S16193">
            <v>7100000</v>
          </cell>
        </row>
        <row r="16194">
          <cell r="S16194">
            <v>4480000</v>
          </cell>
        </row>
        <row r="16195">
          <cell r="S16195">
            <v>3463211.76</v>
          </cell>
          <cell r="BB16195" t="str">
            <v>Rød</v>
          </cell>
        </row>
        <row r="16196">
          <cell r="S16196">
            <v>3294000</v>
          </cell>
        </row>
        <row r="16197">
          <cell r="S16197">
            <v>1590000</v>
          </cell>
        </row>
        <row r="16198">
          <cell r="S16198">
            <v>9600000</v>
          </cell>
        </row>
        <row r="16199">
          <cell r="S16199">
            <v>3267231.12</v>
          </cell>
        </row>
        <row r="16200">
          <cell r="S16200">
            <v>668048.29</v>
          </cell>
        </row>
        <row r="16201">
          <cell r="S16201">
            <v>1444229.54</v>
          </cell>
        </row>
        <row r="16202">
          <cell r="S16202">
            <v>1392768.46</v>
          </cell>
          <cell r="BB16202" t="str">
            <v>Oransje</v>
          </cell>
        </row>
        <row r="16203">
          <cell r="S16203">
            <v>2270001.09</v>
          </cell>
        </row>
        <row r="16204">
          <cell r="S16204">
            <v>1169229</v>
          </cell>
        </row>
        <row r="16205">
          <cell r="S16205">
            <v>1583075.39</v>
          </cell>
        </row>
        <row r="16206">
          <cell r="S16206">
            <v>1772000</v>
          </cell>
          <cell r="BB16206" t="str">
            <v>Gul</v>
          </cell>
        </row>
        <row r="16207">
          <cell r="S16207">
            <v>6088682.79</v>
          </cell>
        </row>
        <row r="16208">
          <cell r="S16208">
            <v>407660.71</v>
          </cell>
        </row>
        <row r="16209">
          <cell r="S16209">
            <v>3649946</v>
          </cell>
        </row>
        <row r="16210">
          <cell r="S16210">
            <v>2953763.75</v>
          </cell>
        </row>
        <row r="16211">
          <cell r="S16211">
            <v>685361.53</v>
          </cell>
        </row>
        <row r="16212">
          <cell r="S16212">
            <v>2707725.67</v>
          </cell>
        </row>
        <row r="16213">
          <cell r="S16213">
            <v>3134185.27</v>
          </cell>
        </row>
        <row r="16214">
          <cell r="S16214">
            <v>4272000</v>
          </cell>
        </row>
        <row r="16215">
          <cell r="S16215">
            <v>2443487.0099999998</v>
          </cell>
        </row>
        <row r="16216">
          <cell r="S16216">
            <v>7499136.4500000002</v>
          </cell>
          <cell r="BB16216" t="str">
            <v>Oransje</v>
          </cell>
        </row>
        <row r="16217">
          <cell r="S16217">
            <v>4698024.97</v>
          </cell>
        </row>
        <row r="16218">
          <cell r="S16218">
            <v>3000000</v>
          </cell>
        </row>
        <row r="16219">
          <cell r="S16219">
            <v>2488286.37</v>
          </cell>
        </row>
        <row r="16220">
          <cell r="S16220">
            <v>1481679</v>
          </cell>
        </row>
        <row r="16221">
          <cell r="S16221">
            <v>2575407.25</v>
          </cell>
          <cell r="BB16221" t="str">
            <v>Oransje</v>
          </cell>
        </row>
        <row r="16222">
          <cell r="S16222">
            <v>599934</v>
          </cell>
          <cell r="BB16222" t="str">
            <v>Oransje</v>
          </cell>
        </row>
        <row r="16223">
          <cell r="S16223">
            <v>331000</v>
          </cell>
        </row>
        <row r="16224">
          <cell r="S16224">
            <v>1326906</v>
          </cell>
          <cell r="BB16224" t="str">
            <v>Grønn</v>
          </cell>
        </row>
        <row r="16225">
          <cell r="S16225">
            <v>2250000</v>
          </cell>
          <cell r="BB16225" t="str">
            <v>Lys grønn</v>
          </cell>
        </row>
        <row r="16226">
          <cell r="S16226">
            <v>3417303</v>
          </cell>
        </row>
        <row r="16227">
          <cell r="S16227">
            <v>2583505</v>
          </cell>
          <cell r="BB16227" t="str">
            <v>Oransje</v>
          </cell>
        </row>
        <row r="16228">
          <cell r="S16228">
            <v>1505464</v>
          </cell>
        </row>
        <row r="16229">
          <cell r="S16229">
            <v>1503945</v>
          </cell>
        </row>
        <row r="16230">
          <cell r="S16230">
            <v>1665707</v>
          </cell>
          <cell r="BB16230" t="str">
            <v>Grønn</v>
          </cell>
        </row>
        <row r="16231">
          <cell r="S16231">
            <v>1690000</v>
          </cell>
        </row>
        <row r="16232">
          <cell r="S16232">
            <v>1497464</v>
          </cell>
        </row>
        <row r="16233">
          <cell r="S16233">
            <v>2593242.7999999998</v>
          </cell>
        </row>
        <row r="16234">
          <cell r="S16234">
            <v>2588477</v>
          </cell>
          <cell r="BB16234" t="str">
            <v>Oransje</v>
          </cell>
        </row>
        <row r="16235">
          <cell r="S16235">
            <v>2171016</v>
          </cell>
        </row>
        <row r="16236">
          <cell r="S16236">
            <v>1372500</v>
          </cell>
          <cell r="BB16236" t="str">
            <v>Rød</v>
          </cell>
        </row>
        <row r="16237">
          <cell r="S16237">
            <v>1835347</v>
          </cell>
          <cell r="BB16237" t="str">
            <v>Grønn</v>
          </cell>
        </row>
        <row r="16238">
          <cell r="S16238">
            <v>1654885.5</v>
          </cell>
          <cell r="BB16238" t="str">
            <v>Rød</v>
          </cell>
        </row>
        <row r="16239">
          <cell r="S16239">
            <v>1027416</v>
          </cell>
        </row>
        <row r="16240">
          <cell r="S16240">
            <v>1027267</v>
          </cell>
        </row>
        <row r="16241">
          <cell r="S16241">
            <v>2066958</v>
          </cell>
        </row>
        <row r="16242">
          <cell r="S16242">
            <v>1561612</v>
          </cell>
        </row>
        <row r="16243">
          <cell r="S16243">
            <v>1722337</v>
          </cell>
        </row>
        <row r="16244">
          <cell r="S16244">
            <v>1513685</v>
          </cell>
          <cell r="BB16244" t="str">
            <v>Rød</v>
          </cell>
        </row>
        <row r="16245">
          <cell r="S16245">
            <v>4585116</v>
          </cell>
        </row>
        <row r="16246">
          <cell r="S16246">
            <v>5423060.1100000003</v>
          </cell>
        </row>
        <row r="16247">
          <cell r="S16247">
            <v>990533</v>
          </cell>
        </row>
        <row r="16248">
          <cell r="S16248">
            <v>1149371</v>
          </cell>
          <cell r="BB16248" t="str">
            <v>Rød</v>
          </cell>
        </row>
        <row r="16249">
          <cell r="S16249">
            <v>4317545</v>
          </cell>
        </row>
        <row r="16250">
          <cell r="S16250">
            <v>3307140</v>
          </cell>
        </row>
        <row r="16251">
          <cell r="S16251">
            <v>969542</v>
          </cell>
        </row>
        <row r="16252">
          <cell r="S16252">
            <v>1656353</v>
          </cell>
          <cell r="BB16252" t="str">
            <v>Gul</v>
          </cell>
        </row>
        <row r="16253">
          <cell r="S16253">
            <v>212345</v>
          </cell>
        </row>
        <row r="16254">
          <cell r="S16254">
            <v>3113723</v>
          </cell>
        </row>
        <row r="16255">
          <cell r="S16255">
            <v>3187500</v>
          </cell>
        </row>
        <row r="16256">
          <cell r="S16256">
            <v>1678750.16</v>
          </cell>
        </row>
        <row r="16257">
          <cell r="S16257">
            <v>2741123</v>
          </cell>
          <cell r="BB16257" t="str">
            <v>Oransje</v>
          </cell>
        </row>
        <row r="16258">
          <cell r="S16258">
            <v>3003805</v>
          </cell>
        </row>
        <row r="16259">
          <cell r="S16259">
            <v>3187500</v>
          </cell>
        </row>
        <row r="16260">
          <cell r="S16260">
            <v>1725000</v>
          </cell>
        </row>
        <row r="16261">
          <cell r="S16261">
            <v>2105495</v>
          </cell>
        </row>
        <row r="16262">
          <cell r="S16262">
            <v>4094274</v>
          </cell>
        </row>
        <row r="16263">
          <cell r="S16263">
            <v>2737882</v>
          </cell>
          <cell r="BB16263" t="str">
            <v>Rød</v>
          </cell>
        </row>
        <row r="16264">
          <cell r="S16264">
            <v>3288526</v>
          </cell>
        </row>
        <row r="16265">
          <cell r="S16265">
            <v>1168439</v>
          </cell>
        </row>
        <row r="16266">
          <cell r="S16266">
            <v>600000</v>
          </cell>
        </row>
        <row r="16267">
          <cell r="S16267">
            <v>516795</v>
          </cell>
        </row>
        <row r="16268">
          <cell r="S16268">
            <v>1987500</v>
          </cell>
        </row>
        <row r="16269">
          <cell r="S16269">
            <v>1222896</v>
          </cell>
        </row>
        <row r="16270">
          <cell r="S16270">
            <v>3390423.28</v>
          </cell>
        </row>
        <row r="16271">
          <cell r="S16271">
            <v>1417500</v>
          </cell>
          <cell r="BB16271" t="str">
            <v>Rød</v>
          </cell>
        </row>
        <row r="16272">
          <cell r="S16272">
            <v>1260282</v>
          </cell>
        </row>
        <row r="16273">
          <cell r="S16273">
            <v>333149</v>
          </cell>
          <cell r="BB16273" t="str">
            <v>Rød</v>
          </cell>
        </row>
        <row r="16274">
          <cell r="S16274">
            <v>2786046</v>
          </cell>
        </row>
        <row r="16275">
          <cell r="S16275">
            <v>4257406</v>
          </cell>
          <cell r="BB16275" t="str">
            <v>Gul</v>
          </cell>
        </row>
        <row r="16276">
          <cell r="S16276">
            <v>3539921</v>
          </cell>
        </row>
        <row r="16277">
          <cell r="S16277">
            <v>2774908</v>
          </cell>
        </row>
        <row r="16278">
          <cell r="S16278">
            <v>4384636</v>
          </cell>
        </row>
        <row r="16279">
          <cell r="S16279">
            <v>2247916</v>
          </cell>
        </row>
        <row r="16280">
          <cell r="S16280">
            <v>900000</v>
          </cell>
        </row>
        <row r="16281">
          <cell r="S16281">
            <v>2698918</v>
          </cell>
        </row>
        <row r="16282">
          <cell r="S16282">
            <v>2281474</v>
          </cell>
          <cell r="BB16282" t="str">
            <v>Oransje</v>
          </cell>
        </row>
        <row r="16283">
          <cell r="S16283">
            <v>1101253</v>
          </cell>
        </row>
        <row r="16284">
          <cell r="S16284">
            <v>1404076</v>
          </cell>
          <cell r="BB16284" t="str">
            <v>Grønn</v>
          </cell>
        </row>
        <row r="16285">
          <cell r="S16285">
            <v>1917483</v>
          </cell>
        </row>
        <row r="16286">
          <cell r="S16286">
            <v>2353359</v>
          </cell>
        </row>
        <row r="16287">
          <cell r="S16287">
            <v>1860665.75</v>
          </cell>
        </row>
        <row r="16288">
          <cell r="S16288">
            <v>3060322</v>
          </cell>
        </row>
        <row r="16289">
          <cell r="S16289">
            <v>346036</v>
          </cell>
          <cell r="BB16289" t="str">
            <v>Rød</v>
          </cell>
        </row>
        <row r="16290">
          <cell r="S16290">
            <v>2586000</v>
          </cell>
        </row>
        <row r="16291">
          <cell r="S16291">
            <v>482071</v>
          </cell>
          <cell r="BB16291" t="str">
            <v>Oransje</v>
          </cell>
        </row>
        <row r="16292">
          <cell r="S16292">
            <v>4480544.99</v>
          </cell>
          <cell r="BB16292" t="str">
            <v>Oransje</v>
          </cell>
        </row>
        <row r="16293">
          <cell r="S16293">
            <v>1840918.08</v>
          </cell>
        </row>
        <row r="16294">
          <cell r="S16294">
            <v>1270000</v>
          </cell>
          <cell r="BB16294" t="str">
            <v>Grønn</v>
          </cell>
        </row>
        <row r="16295">
          <cell r="S16295">
            <v>1112119</v>
          </cell>
          <cell r="BB16295" t="str">
            <v>Rød</v>
          </cell>
        </row>
        <row r="16296">
          <cell r="S16296">
            <v>982154</v>
          </cell>
          <cell r="BB16296" t="str">
            <v>Rød</v>
          </cell>
        </row>
        <row r="16297">
          <cell r="S16297">
            <v>198584</v>
          </cell>
        </row>
        <row r="16298">
          <cell r="S16298">
            <v>1350601</v>
          </cell>
        </row>
        <row r="16299">
          <cell r="S16299">
            <v>1314331</v>
          </cell>
          <cell r="BB16299" t="str">
            <v>Rød</v>
          </cell>
        </row>
        <row r="16300">
          <cell r="S16300">
            <v>2625000</v>
          </cell>
        </row>
        <row r="16301">
          <cell r="S16301">
            <v>589351</v>
          </cell>
        </row>
        <row r="16302">
          <cell r="S16302">
            <v>2808748</v>
          </cell>
        </row>
        <row r="16303">
          <cell r="S16303">
            <v>1000000</v>
          </cell>
          <cell r="BB16303" t="str">
            <v>Rød</v>
          </cell>
        </row>
        <row r="16304">
          <cell r="S16304">
            <v>1537944</v>
          </cell>
        </row>
        <row r="16305">
          <cell r="S16305">
            <v>1080000</v>
          </cell>
          <cell r="BB16305" t="str">
            <v>Oransje</v>
          </cell>
        </row>
        <row r="16306">
          <cell r="S16306">
            <v>2102384</v>
          </cell>
        </row>
        <row r="16307">
          <cell r="S16307">
            <v>963537</v>
          </cell>
        </row>
        <row r="16308">
          <cell r="S16308">
            <v>1701865</v>
          </cell>
          <cell r="BB16308" t="str">
            <v>Rød</v>
          </cell>
        </row>
        <row r="16309">
          <cell r="S16309">
            <v>1479069</v>
          </cell>
        </row>
        <row r="16310">
          <cell r="S16310">
            <v>2452710</v>
          </cell>
        </row>
        <row r="16311">
          <cell r="S16311">
            <v>4110019</v>
          </cell>
          <cell r="BB16311" t="str">
            <v>Oransje</v>
          </cell>
        </row>
        <row r="16312">
          <cell r="S16312">
            <v>4380000</v>
          </cell>
        </row>
        <row r="16313">
          <cell r="S16313">
            <v>1715618</v>
          </cell>
        </row>
        <row r="16314">
          <cell r="S16314">
            <v>727000</v>
          </cell>
        </row>
        <row r="16315">
          <cell r="S16315">
            <v>515000</v>
          </cell>
        </row>
        <row r="16316">
          <cell r="S16316">
            <v>1010074</v>
          </cell>
        </row>
        <row r="16317">
          <cell r="S16317">
            <v>1406494</v>
          </cell>
          <cell r="BB16317" t="str">
            <v>Rød</v>
          </cell>
        </row>
        <row r="16318">
          <cell r="S16318">
            <v>2100000</v>
          </cell>
          <cell r="BB16318" t="str">
            <v>Grønn</v>
          </cell>
        </row>
        <row r="16319">
          <cell r="S16319">
            <v>1702500</v>
          </cell>
          <cell r="BB16319" t="str">
            <v>Rød</v>
          </cell>
        </row>
        <row r="16320">
          <cell r="S16320">
            <v>2951442</v>
          </cell>
        </row>
        <row r="16321">
          <cell r="S16321">
            <v>1627500</v>
          </cell>
        </row>
        <row r="16322">
          <cell r="S16322">
            <v>1591647</v>
          </cell>
        </row>
        <row r="16323">
          <cell r="S16323">
            <v>3655756</v>
          </cell>
        </row>
        <row r="16324">
          <cell r="S16324">
            <v>1256250</v>
          </cell>
          <cell r="BB16324" t="str">
            <v>Rød</v>
          </cell>
        </row>
        <row r="16325">
          <cell r="S16325">
            <v>2468212.35</v>
          </cell>
        </row>
        <row r="16326">
          <cell r="S16326">
            <v>2400458</v>
          </cell>
        </row>
        <row r="16327">
          <cell r="S16327">
            <v>2312396</v>
          </cell>
          <cell r="BB16327" t="str">
            <v>Grønn</v>
          </cell>
        </row>
        <row r="16328">
          <cell r="S16328">
            <v>2910000</v>
          </cell>
        </row>
        <row r="16329">
          <cell r="S16329">
            <v>1643277</v>
          </cell>
          <cell r="BB16329" t="str">
            <v>Gul</v>
          </cell>
        </row>
        <row r="16330">
          <cell r="S16330">
            <v>1498968</v>
          </cell>
        </row>
        <row r="16331">
          <cell r="S16331">
            <v>2580000</v>
          </cell>
        </row>
        <row r="16332">
          <cell r="S16332">
            <v>1650000</v>
          </cell>
          <cell r="BB16332" t="str">
            <v>Oransje</v>
          </cell>
        </row>
        <row r="16333">
          <cell r="S16333">
            <v>1789269</v>
          </cell>
        </row>
        <row r="16334">
          <cell r="S16334">
            <v>1389857</v>
          </cell>
          <cell r="BB16334" t="str">
            <v>Oransje</v>
          </cell>
        </row>
        <row r="16335">
          <cell r="S16335">
            <v>1057144</v>
          </cell>
        </row>
        <row r="16336">
          <cell r="S16336">
            <v>2235000</v>
          </cell>
          <cell r="BB16336" t="str">
            <v>Rød</v>
          </cell>
        </row>
        <row r="16337">
          <cell r="S16337">
            <v>854193</v>
          </cell>
        </row>
        <row r="16338">
          <cell r="S16338">
            <v>1876713</v>
          </cell>
          <cell r="BB16338" t="str">
            <v>Oransje</v>
          </cell>
        </row>
        <row r="16339">
          <cell r="S16339">
            <v>1595394</v>
          </cell>
        </row>
        <row r="16340">
          <cell r="S16340">
            <v>3953316</v>
          </cell>
        </row>
        <row r="16341">
          <cell r="S16341">
            <v>3863044</v>
          </cell>
        </row>
        <row r="16342">
          <cell r="S16342">
            <v>2550000</v>
          </cell>
          <cell r="BB16342" t="str">
            <v>Oransje</v>
          </cell>
        </row>
        <row r="16343">
          <cell r="S16343">
            <v>2835000</v>
          </cell>
        </row>
        <row r="16344">
          <cell r="S16344">
            <v>1580436.21</v>
          </cell>
          <cell r="BB16344" t="str">
            <v>Rød</v>
          </cell>
        </row>
        <row r="16345">
          <cell r="S16345">
            <v>3300000</v>
          </cell>
        </row>
        <row r="16346">
          <cell r="S16346">
            <v>3825000</v>
          </cell>
        </row>
        <row r="16347">
          <cell r="S16347">
            <v>2798861</v>
          </cell>
        </row>
        <row r="16348">
          <cell r="S16348">
            <v>3275585</v>
          </cell>
        </row>
        <row r="16349">
          <cell r="S16349">
            <v>2032257</v>
          </cell>
          <cell r="BB16349" t="str">
            <v>Rød</v>
          </cell>
        </row>
        <row r="16350">
          <cell r="S16350">
            <v>1650551</v>
          </cell>
        </row>
        <row r="16351">
          <cell r="S16351">
            <v>1327728</v>
          </cell>
        </row>
        <row r="16352">
          <cell r="S16352">
            <v>3040128</v>
          </cell>
        </row>
        <row r="16353">
          <cell r="S16353">
            <v>4336699</v>
          </cell>
        </row>
        <row r="16354">
          <cell r="S16354">
            <v>3637500</v>
          </cell>
        </row>
        <row r="16355">
          <cell r="S16355">
            <v>135000</v>
          </cell>
        </row>
        <row r="16356">
          <cell r="S16356">
            <v>2500000</v>
          </cell>
        </row>
        <row r="16357">
          <cell r="S16357">
            <v>1828963</v>
          </cell>
          <cell r="BB16357" t="str">
            <v>Rød</v>
          </cell>
        </row>
        <row r="16358">
          <cell r="S16358">
            <v>2098015</v>
          </cell>
        </row>
        <row r="16359">
          <cell r="S16359">
            <v>5413264</v>
          </cell>
        </row>
        <row r="16360">
          <cell r="S16360">
            <v>826465</v>
          </cell>
        </row>
        <row r="16361">
          <cell r="S16361">
            <v>1521405</v>
          </cell>
        </row>
        <row r="16362">
          <cell r="S16362">
            <v>3000000</v>
          </cell>
        </row>
        <row r="16363">
          <cell r="S16363">
            <v>2154970</v>
          </cell>
        </row>
        <row r="16364">
          <cell r="S16364">
            <v>1951216</v>
          </cell>
          <cell r="BB16364" t="str">
            <v>Oransje</v>
          </cell>
        </row>
        <row r="16365">
          <cell r="S16365">
            <v>2146864</v>
          </cell>
        </row>
        <row r="16366">
          <cell r="S16366">
            <v>1575000</v>
          </cell>
          <cell r="BB16366" t="str">
            <v>Gul</v>
          </cell>
        </row>
        <row r="16367">
          <cell r="S16367">
            <v>3585000</v>
          </cell>
          <cell r="BB16367" t="str">
            <v>Oransje</v>
          </cell>
        </row>
        <row r="16368">
          <cell r="S16368">
            <v>1384747</v>
          </cell>
        </row>
        <row r="16369">
          <cell r="S16369">
            <v>3857178</v>
          </cell>
          <cell r="BB16369" t="str">
            <v>Gul</v>
          </cell>
        </row>
        <row r="16370">
          <cell r="S16370">
            <v>2475000</v>
          </cell>
          <cell r="BB16370" t="str">
            <v>Gul</v>
          </cell>
        </row>
        <row r="16371">
          <cell r="S16371">
            <v>854049</v>
          </cell>
          <cell r="BB16371" t="str">
            <v>Rød</v>
          </cell>
        </row>
        <row r="16372">
          <cell r="S16372">
            <v>989705</v>
          </cell>
        </row>
        <row r="16373">
          <cell r="S16373">
            <v>2400000</v>
          </cell>
        </row>
        <row r="16374">
          <cell r="S16374">
            <v>2189071</v>
          </cell>
        </row>
        <row r="16375">
          <cell r="S16375">
            <v>2921250</v>
          </cell>
        </row>
        <row r="16376">
          <cell r="S16376">
            <v>1220096</v>
          </cell>
        </row>
        <row r="16377">
          <cell r="S16377">
            <v>3000500</v>
          </cell>
          <cell r="BB16377" t="str">
            <v>Gul</v>
          </cell>
        </row>
        <row r="16378">
          <cell r="S16378">
            <v>822545</v>
          </cell>
        </row>
        <row r="16379">
          <cell r="S16379">
            <v>2197500</v>
          </cell>
        </row>
        <row r="16380">
          <cell r="S16380">
            <v>665939</v>
          </cell>
          <cell r="BB16380" t="str">
            <v>Rød</v>
          </cell>
        </row>
        <row r="16381">
          <cell r="S16381">
            <v>1005000</v>
          </cell>
        </row>
        <row r="16382">
          <cell r="S16382">
            <v>1284396</v>
          </cell>
        </row>
        <row r="16383">
          <cell r="S16383">
            <v>2500000</v>
          </cell>
        </row>
        <row r="16384">
          <cell r="S16384">
            <v>2617500</v>
          </cell>
        </row>
        <row r="16385">
          <cell r="S16385">
            <v>590000</v>
          </cell>
          <cell r="BB16385" t="str">
            <v>Gul</v>
          </cell>
        </row>
        <row r="16386">
          <cell r="S16386">
            <v>1957500</v>
          </cell>
          <cell r="BB16386" t="str">
            <v>Rød</v>
          </cell>
        </row>
        <row r="16387">
          <cell r="S16387">
            <v>2025000</v>
          </cell>
          <cell r="BB16387" t="str">
            <v>Grønn</v>
          </cell>
        </row>
        <row r="16388">
          <cell r="S16388">
            <v>2325000</v>
          </cell>
        </row>
        <row r="16389">
          <cell r="S16389">
            <v>981414</v>
          </cell>
          <cell r="BB16389" t="str">
            <v>Rød</v>
          </cell>
        </row>
        <row r="16390">
          <cell r="S16390">
            <v>741918</v>
          </cell>
          <cell r="BB16390" t="str">
            <v>Oransje</v>
          </cell>
        </row>
        <row r="16391">
          <cell r="S16391">
            <v>6063499</v>
          </cell>
          <cell r="BB16391" t="str">
            <v>Oransje</v>
          </cell>
        </row>
        <row r="16392">
          <cell r="S16392">
            <v>1930886</v>
          </cell>
        </row>
        <row r="16393">
          <cell r="S16393">
            <v>1545000</v>
          </cell>
        </row>
        <row r="16394">
          <cell r="S16394">
            <v>1745208</v>
          </cell>
          <cell r="BB16394" t="str">
            <v>Grønn</v>
          </cell>
        </row>
        <row r="16395">
          <cell r="S16395">
            <v>1051380</v>
          </cell>
        </row>
        <row r="16396">
          <cell r="S16396">
            <v>3500330</v>
          </cell>
        </row>
        <row r="16397">
          <cell r="S16397">
            <v>3836381</v>
          </cell>
        </row>
        <row r="16398">
          <cell r="S16398">
            <v>3075000</v>
          </cell>
        </row>
        <row r="16399">
          <cell r="S16399">
            <v>2494662.75</v>
          </cell>
        </row>
        <row r="16400">
          <cell r="S16400">
            <v>3075000</v>
          </cell>
        </row>
        <row r="16401">
          <cell r="S16401">
            <v>1000000</v>
          </cell>
          <cell r="BB16401" t="str">
            <v>Gul</v>
          </cell>
        </row>
        <row r="16402">
          <cell r="S16402">
            <v>198468</v>
          </cell>
        </row>
        <row r="16403">
          <cell r="S16403">
            <v>2972765</v>
          </cell>
        </row>
        <row r="16404">
          <cell r="S16404">
            <v>2152500</v>
          </cell>
          <cell r="BB16404" t="str">
            <v>Gul</v>
          </cell>
        </row>
        <row r="16405">
          <cell r="S16405">
            <v>2640979</v>
          </cell>
        </row>
        <row r="16406">
          <cell r="S16406">
            <v>3076193</v>
          </cell>
          <cell r="BB16406" t="str">
            <v>Gul</v>
          </cell>
        </row>
        <row r="16407">
          <cell r="S16407">
            <v>4230000</v>
          </cell>
        </row>
        <row r="16408">
          <cell r="S16408">
            <v>917212</v>
          </cell>
        </row>
        <row r="16409">
          <cell r="S16409">
            <v>2450177.75</v>
          </cell>
        </row>
        <row r="16410">
          <cell r="S16410">
            <v>847279</v>
          </cell>
        </row>
        <row r="16411">
          <cell r="S16411">
            <v>1162500</v>
          </cell>
          <cell r="BB16411" t="str">
            <v>Rød</v>
          </cell>
        </row>
        <row r="16412">
          <cell r="S16412">
            <v>1125000</v>
          </cell>
        </row>
        <row r="16413">
          <cell r="S16413">
            <v>1935945</v>
          </cell>
        </row>
        <row r="16414">
          <cell r="S16414">
            <v>773651</v>
          </cell>
        </row>
        <row r="16415">
          <cell r="S16415">
            <v>1236050</v>
          </cell>
        </row>
        <row r="16416">
          <cell r="S16416">
            <v>1887215.5</v>
          </cell>
          <cell r="BB16416" t="str">
            <v>Rød</v>
          </cell>
        </row>
        <row r="16417">
          <cell r="S16417">
            <v>1222738</v>
          </cell>
        </row>
        <row r="16418">
          <cell r="S16418">
            <v>4880000</v>
          </cell>
        </row>
        <row r="16419">
          <cell r="S16419">
            <v>2332497</v>
          </cell>
        </row>
        <row r="16420">
          <cell r="S16420">
            <v>1875000</v>
          </cell>
          <cell r="BB16420" t="str">
            <v>Rød</v>
          </cell>
        </row>
        <row r="16421">
          <cell r="S16421">
            <v>3082517.02</v>
          </cell>
        </row>
        <row r="16422">
          <cell r="S16422">
            <v>1364523</v>
          </cell>
        </row>
        <row r="16423">
          <cell r="S16423">
            <v>1410601</v>
          </cell>
          <cell r="BB16423" t="str">
            <v>Rød</v>
          </cell>
        </row>
        <row r="16424">
          <cell r="S16424">
            <v>4994342</v>
          </cell>
        </row>
        <row r="16425">
          <cell r="S16425">
            <v>2137500</v>
          </cell>
          <cell r="BB16425" t="str">
            <v>Rød</v>
          </cell>
        </row>
        <row r="16426">
          <cell r="S16426">
            <v>338341</v>
          </cell>
          <cell r="BB16426" t="str">
            <v>Rød</v>
          </cell>
        </row>
        <row r="16427">
          <cell r="S16427">
            <v>2550000</v>
          </cell>
        </row>
        <row r="16428">
          <cell r="S16428">
            <v>5024156.18</v>
          </cell>
          <cell r="BB16428" t="str">
            <v>Oransje</v>
          </cell>
        </row>
        <row r="16429">
          <cell r="S16429">
            <v>2434855.38</v>
          </cell>
          <cell r="BB16429" t="str">
            <v>Oransje</v>
          </cell>
        </row>
        <row r="16430">
          <cell r="S16430">
            <v>3528526</v>
          </cell>
        </row>
        <row r="16431">
          <cell r="S16431">
            <v>1201756</v>
          </cell>
        </row>
        <row r="16432">
          <cell r="S16432">
            <v>1895255</v>
          </cell>
        </row>
        <row r="16433">
          <cell r="S16433">
            <v>1400000</v>
          </cell>
        </row>
        <row r="16434">
          <cell r="S16434">
            <v>420603</v>
          </cell>
          <cell r="BB16434" t="str">
            <v>Grønn</v>
          </cell>
        </row>
        <row r="16435">
          <cell r="S16435">
            <v>860816</v>
          </cell>
        </row>
        <row r="16436">
          <cell r="S16436">
            <v>3649104</v>
          </cell>
          <cell r="BB16436" t="str">
            <v>Oransje</v>
          </cell>
        </row>
        <row r="16437">
          <cell r="S16437">
            <v>1620000</v>
          </cell>
          <cell r="BB16437" t="str">
            <v>Rød</v>
          </cell>
        </row>
        <row r="16438">
          <cell r="S16438">
            <v>3785255</v>
          </cell>
          <cell r="BB16438" t="str">
            <v>Gul</v>
          </cell>
        </row>
        <row r="16439">
          <cell r="S16439">
            <v>3562500</v>
          </cell>
          <cell r="BB16439" t="str">
            <v>Oransje</v>
          </cell>
        </row>
        <row r="16440">
          <cell r="S16440">
            <v>1875000</v>
          </cell>
          <cell r="BB16440" t="str">
            <v>Gul</v>
          </cell>
        </row>
        <row r="16441">
          <cell r="S16441">
            <v>515176</v>
          </cell>
        </row>
        <row r="16442">
          <cell r="S16442">
            <v>622542</v>
          </cell>
        </row>
        <row r="16443">
          <cell r="S16443">
            <v>1467190</v>
          </cell>
        </row>
        <row r="16444">
          <cell r="S16444">
            <v>2175000</v>
          </cell>
          <cell r="BB16444" t="str">
            <v>Oransje</v>
          </cell>
        </row>
        <row r="16445">
          <cell r="S16445">
            <v>5469008</v>
          </cell>
        </row>
        <row r="16446">
          <cell r="S16446">
            <v>1146105</v>
          </cell>
        </row>
        <row r="16447">
          <cell r="S16447">
            <v>2472985</v>
          </cell>
        </row>
        <row r="16448">
          <cell r="S16448">
            <v>2835208</v>
          </cell>
        </row>
        <row r="16449">
          <cell r="S16449">
            <v>2161556</v>
          </cell>
        </row>
        <row r="16450">
          <cell r="S16450">
            <v>1671250</v>
          </cell>
        </row>
        <row r="16451">
          <cell r="S16451">
            <v>1151901</v>
          </cell>
        </row>
        <row r="16452">
          <cell r="S16452">
            <v>699389</v>
          </cell>
          <cell r="BB16452" t="str">
            <v>Oransje</v>
          </cell>
        </row>
        <row r="16453">
          <cell r="S16453">
            <v>5000000</v>
          </cell>
        </row>
        <row r="16454">
          <cell r="S16454">
            <v>3450000</v>
          </cell>
        </row>
        <row r="16455">
          <cell r="S16455">
            <v>3605074</v>
          </cell>
        </row>
        <row r="16456">
          <cell r="S16456">
            <v>2067724</v>
          </cell>
        </row>
        <row r="16457">
          <cell r="S16457">
            <v>2322357</v>
          </cell>
          <cell r="BB16457" t="str">
            <v>Grønn</v>
          </cell>
        </row>
        <row r="16458">
          <cell r="S16458">
            <v>3930036</v>
          </cell>
        </row>
        <row r="16459">
          <cell r="S16459">
            <v>2077500</v>
          </cell>
        </row>
        <row r="16460">
          <cell r="S16460">
            <v>1372500</v>
          </cell>
        </row>
        <row r="16461">
          <cell r="S16461">
            <v>-2287</v>
          </cell>
        </row>
        <row r="16462">
          <cell r="S16462">
            <v>165341</v>
          </cell>
        </row>
        <row r="16463">
          <cell r="S16463">
            <v>2621262</v>
          </cell>
        </row>
        <row r="16464">
          <cell r="S16464">
            <v>4816825</v>
          </cell>
        </row>
        <row r="16465">
          <cell r="S16465">
            <v>1972778</v>
          </cell>
          <cell r="BB16465" t="str">
            <v>Grønn</v>
          </cell>
        </row>
        <row r="16466">
          <cell r="S16466">
            <v>937555</v>
          </cell>
        </row>
        <row r="16467">
          <cell r="S16467">
            <v>1612500</v>
          </cell>
        </row>
        <row r="16468">
          <cell r="S16468">
            <v>1669805</v>
          </cell>
        </row>
        <row r="16469">
          <cell r="S16469">
            <v>4319894</v>
          </cell>
        </row>
        <row r="16470">
          <cell r="S16470">
            <v>1623975.15</v>
          </cell>
        </row>
        <row r="16471">
          <cell r="S16471">
            <v>836876</v>
          </cell>
          <cell r="BB16471" t="str">
            <v>Oransje</v>
          </cell>
        </row>
        <row r="16472">
          <cell r="S16472">
            <v>3569113.71</v>
          </cell>
        </row>
        <row r="16473">
          <cell r="S16473">
            <v>1666132</v>
          </cell>
          <cell r="BB16473" t="str">
            <v>Oransje</v>
          </cell>
        </row>
        <row r="16474">
          <cell r="S16474">
            <v>1974000</v>
          </cell>
        </row>
        <row r="16475">
          <cell r="S16475">
            <v>2020236</v>
          </cell>
          <cell r="BB16475" t="str">
            <v>Oransje</v>
          </cell>
        </row>
        <row r="16476">
          <cell r="S16476">
            <v>3645000</v>
          </cell>
        </row>
        <row r="16477">
          <cell r="S16477">
            <v>32962</v>
          </cell>
          <cell r="BB16477" t="str">
            <v>Rød</v>
          </cell>
        </row>
        <row r="16478">
          <cell r="S16478">
            <v>2675737</v>
          </cell>
          <cell r="BB16478" t="str">
            <v>Lys grønn</v>
          </cell>
        </row>
        <row r="16479">
          <cell r="S16479">
            <v>848655</v>
          </cell>
        </row>
        <row r="16480">
          <cell r="S16480">
            <v>1215000</v>
          </cell>
          <cell r="BB16480" t="str">
            <v>Oransje</v>
          </cell>
        </row>
        <row r="16481">
          <cell r="S16481">
            <v>4080000</v>
          </cell>
        </row>
        <row r="16482">
          <cell r="S16482">
            <v>5250000</v>
          </cell>
        </row>
        <row r="16483">
          <cell r="S16483">
            <v>2457035</v>
          </cell>
        </row>
        <row r="16484">
          <cell r="S16484">
            <v>1493387</v>
          </cell>
        </row>
        <row r="16485">
          <cell r="S16485">
            <v>2500000</v>
          </cell>
          <cell r="BB16485" t="str">
            <v>Oransje</v>
          </cell>
        </row>
        <row r="16486">
          <cell r="S16486">
            <v>1987500</v>
          </cell>
          <cell r="BB16486" t="str">
            <v>Grønn</v>
          </cell>
        </row>
        <row r="16487">
          <cell r="S16487">
            <v>900000</v>
          </cell>
        </row>
        <row r="16488">
          <cell r="S16488">
            <v>702518.75</v>
          </cell>
        </row>
        <row r="16489">
          <cell r="S16489">
            <v>114433</v>
          </cell>
        </row>
        <row r="16490">
          <cell r="S16490">
            <v>1705016</v>
          </cell>
        </row>
        <row r="16491">
          <cell r="S16491">
            <v>1912500</v>
          </cell>
          <cell r="BB16491" t="str">
            <v>Gul</v>
          </cell>
        </row>
        <row r="16492">
          <cell r="S16492">
            <v>2821438</v>
          </cell>
          <cell r="BB16492" t="str">
            <v>Rød</v>
          </cell>
        </row>
        <row r="16493">
          <cell r="S16493">
            <v>620383</v>
          </cell>
        </row>
        <row r="16494">
          <cell r="S16494">
            <v>1710000</v>
          </cell>
        </row>
        <row r="16495">
          <cell r="S16495">
            <v>193900.5</v>
          </cell>
          <cell r="BB16495" t="str">
            <v>Rød</v>
          </cell>
        </row>
        <row r="16496">
          <cell r="S16496">
            <v>2655599.61</v>
          </cell>
          <cell r="BB16496" t="str">
            <v>Oransje</v>
          </cell>
        </row>
        <row r="16497">
          <cell r="S16497">
            <v>250000</v>
          </cell>
        </row>
        <row r="16498">
          <cell r="S16498">
            <v>3817365</v>
          </cell>
        </row>
        <row r="16499">
          <cell r="S16499">
            <v>2192623</v>
          </cell>
        </row>
        <row r="16500">
          <cell r="S16500">
            <v>1324199</v>
          </cell>
        </row>
        <row r="16501">
          <cell r="S16501">
            <v>2578391</v>
          </cell>
          <cell r="BB16501" t="str">
            <v>Rød</v>
          </cell>
        </row>
        <row r="16502">
          <cell r="S16502">
            <v>4650000</v>
          </cell>
          <cell r="BB16502" t="str">
            <v>Oransje</v>
          </cell>
        </row>
        <row r="16503">
          <cell r="S16503">
            <v>1153798</v>
          </cell>
        </row>
        <row r="16504">
          <cell r="S16504">
            <v>2910175</v>
          </cell>
        </row>
        <row r="16505">
          <cell r="S16505">
            <v>4005000</v>
          </cell>
          <cell r="BB16505" t="str">
            <v>Rød</v>
          </cell>
        </row>
        <row r="16506">
          <cell r="S16506">
            <v>1603470</v>
          </cell>
        </row>
        <row r="16507">
          <cell r="S16507">
            <v>552950</v>
          </cell>
        </row>
        <row r="16508">
          <cell r="S16508">
            <v>606800</v>
          </cell>
        </row>
        <row r="16509">
          <cell r="S16509">
            <v>1440647</v>
          </cell>
        </row>
        <row r="16510">
          <cell r="S16510">
            <v>237950.07999999999</v>
          </cell>
          <cell r="BB16510" t="str">
            <v>Rød</v>
          </cell>
        </row>
        <row r="16511">
          <cell r="S16511">
            <v>2212500</v>
          </cell>
        </row>
        <row r="16512">
          <cell r="S16512">
            <v>2250000</v>
          </cell>
        </row>
        <row r="16513">
          <cell r="S16513">
            <v>2728480</v>
          </cell>
        </row>
        <row r="16514">
          <cell r="S16514">
            <v>3490769</v>
          </cell>
          <cell r="BB16514" t="str">
            <v>Oransje</v>
          </cell>
        </row>
        <row r="16515">
          <cell r="S16515">
            <v>400000</v>
          </cell>
        </row>
        <row r="16516">
          <cell r="S16516">
            <v>3417898</v>
          </cell>
          <cell r="BB16516" t="str">
            <v>Oransje</v>
          </cell>
        </row>
        <row r="16517">
          <cell r="S16517">
            <v>251000</v>
          </cell>
        </row>
        <row r="16518">
          <cell r="S16518">
            <v>1418450</v>
          </cell>
          <cell r="BB16518" t="str">
            <v>Rød</v>
          </cell>
        </row>
        <row r="16519">
          <cell r="S16519">
            <v>3738681</v>
          </cell>
        </row>
        <row r="16520">
          <cell r="S16520">
            <v>3790221</v>
          </cell>
        </row>
        <row r="16521">
          <cell r="S16521">
            <v>1641470.08</v>
          </cell>
        </row>
        <row r="16522">
          <cell r="S16522">
            <v>1610418</v>
          </cell>
        </row>
        <row r="16523">
          <cell r="S16523">
            <v>3660000</v>
          </cell>
          <cell r="BB16523" t="str">
            <v>Oransje</v>
          </cell>
        </row>
        <row r="16524">
          <cell r="S16524">
            <v>1875000</v>
          </cell>
        </row>
        <row r="16525">
          <cell r="S16525">
            <v>114000</v>
          </cell>
        </row>
        <row r="16526">
          <cell r="S16526">
            <v>482140</v>
          </cell>
        </row>
        <row r="16527">
          <cell r="S16527">
            <v>1609813</v>
          </cell>
          <cell r="BB16527" t="str">
            <v>Rød</v>
          </cell>
        </row>
        <row r="16528">
          <cell r="S16528">
            <v>1798957</v>
          </cell>
          <cell r="BB16528" t="str">
            <v>Oransje</v>
          </cell>
        </row>
        <row r="16529">
          <cell r="S16529">
            <v>4469999</v>
          </cell>
        </row>
        <row r="16530">
          <cell r="S16530">
            <v>2035055</v>
          </cell>
        </row>
        <row r="16531">
          <cell r="S16531">
            <v>1371543</v>
          </cell>
        </row>
        <row r="16532">
          <cell r="S16532">
            <v>5400000</v>
          </cell>
          <cell r="BB16532" t="str">
            <v>Gul</v>
          </cell>
        </row>
        <row r="16533">
          <cell r="S16533">
            <v>2506708</v>
          </cell>
        </row>
        <row r="16534">
          <cell r="S16534">
            <v>2190000</v>
          </cell>
          <cell r="BB16534" t="str">
            <v>Lys grønn</v>
          </cell>
        </row>
        <row r="16535">
          <cell r="S16535">
            <v>915949</v>
          </cell>
          <cell r="BB16535" t="str">
            <v>Rød</v>
          </cell>
        </row>
        <row r="16536">
          <cell r="S16536">
            <v>975000</v>
          </cell>
        </row>
        <row r="16537">
          <cell r="S16537">
            <v>4608247</v>
          </cell>
        </row>
        <row r="16538">
          <cell r="S16538">
            <v>2019264</v>
          </cell>
        </row>
        <row r="16539">
          <cell r="S16539">
            <v>4500000</v>
          </cell>
        </row>
        <row r="16540">
          <cell r="S16540">
            <v>1326175</v>
          </cell>
        </row>
        <row r="16541">
          <cell r="S16541">
            <v>1220194</v>
          </cell>
        </row>
        <row r="16542">
          <cell r="S16542">
            <v>3337500</v>
          </cell>
          <cell r="BB16542" t="str">
            <v>Rød</v>
          </cell>
        </row>
        <row r="16543">
          <cell r="S16543">
            <v>2236369</v>
          </cell>
        </row>
        <row r="16544">
          <cell r="S16544">
            <v>1784461</v>
          </cell>
        </row>
        <row r="16545">
          <cell r="S16545">
            <v>3047619</v>
          </cell>
          <cell r="BB16545" t="str">
            <v>Oransje</v>
          </cell>
        </row>
        <row r="16546">
          <cell r="S16546">
            <v>3595000</v>
          </cell>
          <cell r="BB16546" t="str">
            <v>Rød</v>
          </cell>
        </row>
        <row r="16547">
          <cell r="S16547">
            <v>2418587</v>
          </cell>
        </row>
        <row r="16548">
          <cell r="S16548">
            <v>1618000</v>
          </cell>
        </row>
        <row r="16549">
          <cell r="S16549">
            <v>490671</v>
          </cell>
        </row>
        <row r="16550">
          <cell r="S16550">
            <v>1183882</v>
          </cell>
        </row>
        <row r="16551">
          <cell r="S16551">
            <v>4859145</v>
          </cell>
        </row>
        <row r="16552">
          <cell r="S16552">
            <v>5727075</v>
          </cell>
        </row>
        <row r="16553">
          <cell r="S16553">
            <v>3096206</v>
          </cell>
        </row>
        <row r="16554">
          <cell r="S16554">
            <v>850444</v>
          </cell>
        </row>
        <row r="16555">
          <cell r="S16555">
            <v>2207117</v>
          </cell>
        </row>
        <row r="16556">
          <cell r="S16556">
            <v>1780412</v>
          </cell>
          <cell r="BB16556" t="str">
            <v>Grønn</v>
          </cell>
        </row>
        <row r="16557">
          <cell r="S16557">
            <v>2460000</v>
          </cell>
          <cell r="BB16557" t="str">
            <v>Grønn</v>
          </cell>
        </row>
        <row r="16558">
          <cell r="S16558">
            <v>1100353</v>
          </cell>
          <cell r="BB16558" t="str">
            <v>Rød</v>
          </cell>
        </row>
        <row r="16559">
          <cell r="S16559">
            <v>1515158</v>
          </cell>
        </row>
        <row r="16560">
          <cell r="S16560">
            <v>4765459</v>
          </cell>
        </row>
        <row r="16561">
          <cell r="S16561">
            <v>3325420</v>
          </cell>
        </row>
        <row r="16562">
          <cell r="S16562">
            <v>1815000</v>
          </cell>
          <cell r="BB16562" t="str">
            <v>Rød</v>
          </cell>
        </row>
        <row r="16563">
          <cell r="S16563">
            <v>3112500</v>
          </cell>
          <cell r="BB16563" t="str">
            <v>Gul</v>
          </cell>
        </row>
        <row r="16564">
          <cell r="S16564">
            <v>869127</v>
          </cell>
        </row>
        <row r="16565">
          <cell r="S16565">
            <v>1625846</v>
          </cell>
        </row>
        <row r="16566">
          <cell r="S16566">
            <v>3592500</v>
          </cell>
        </row>
        <row r="16567">
          <cell r="S16567">
            <v>724237</v>
          </cell>
        </row>
        <row r="16568">
          <cell r="S16568">
            <v>2062500</v>
          </cell>
        </row>
        <row r="16569">
          <cell r="S16569">
            <v>1805483</v>
          </cell>
          <cell r="BB16569" t="str">
            <v>Rød</v>
          </cell>
        </row>
        <row r="16570">
          <cell r="S16570">
            <v>1830000</v>
          </cell>
        </row>
        <row r="16571">
          <cell r="S16571">
            <v>2812500</v>
          </cell>
        </row>
        <row r="16572">
          <cell r="S16572">
            <v>2996708.5</v>
          </cell>
          <cell r="BB16572" t="str">
            <v>Oransje</v>
          </cell>
        </row>
        <row r="16573">
          <cell r="S16573">
            <v>3618006</v>
          </cell>
        </row>
        <row r="16574">
          <cell r="S16574">
            <v>732883</v>
          </cell>
        </row>
        <row r="16575">
          <cell r="S16575">
            <v>2463750</v>
          </cell>
          <cell r="BB16575" t="str">
            <v>Rød</v>
          </cell>
        </row>
        <row r="16576">
          <cell r="S16576">
            <v>653855</v>
          </cell>
          <cell r="BB16576" t="str">
            <v>Rød</v>
          </cell>
        </row>
        <row r="16577">
          <cell r="S16577">
            <v>2017500</v>
          </cell>
          <cell r="BB16577" t="str">
            <v>Rød</v>
          </cell>
        </row>
        <row r="16578">
          <cell r="S16578">
            <v>1559302.51</v>
          </cell>
        </row>
        <row r="16579">
          <cell r="S16579">
            <v>1582263</v>
          </cell>
        </row>
        <row r="16580">
          <cell r="S16580">
            <v>1729325</v>
          </cell>
        </row>
        <row r="16581">
          <cell r="S16581">
            <v>1967143</v>
          </cell>
          <cell r="BB16581" t="str">
            <v>Rød</v>
          </cell>
        </row>
        <row r="16582">
          <cell r="S16582">
            <v>352050.25</v>
          </cell>
          <cell r="BB16582" t="str">
            <v>Rød</v>
          </cell>
        </row>
        <row r="16583">
          <cell r="S16583">
            <v>2265000</v>
          </cell>
        </row>
        <row r="16584">
          <cell r="S16584">
            <v>1845444</v>
          </cell>
        </row>
        <row r="16585">
          <cell r="S16585">
            <v>1642500</v>
          </cell>
        </row>
        <row r="16586">
          <cell r="S16586">
            <v>1545000</v>
          </cell>
        </row>
        <row r="16587">
          <cell r="S16587">
            <v>1194450</v>
          </cell>
        </row>
        <row r="16588">
          <cell r="S16588">
            <v>2436815</v>
          </cell>
        </row>
        <row r="16589">
          <cell r="S16589">
            <v>643922</v>
          </cell>
        </row>
        <row r="16590">
          <cell r="S16590">
            <v>1371890</v>
          </cell>
        </row>
        <row r="16591">
          <cell r="S16591">
            <v>2517532</v>
          </cell>
        </row>
        <row r="16592">
          <cell r="S16592">
            <v>1735239</v>
          </cell>
          <cell r="BB16592" t="str">
            <v>Rød</v>
          </cell>
        </row>
        <row r="16593">
          <cell r="S16593">
            <v>2032500</v>
          </cell>
        </row>
        <row r="16594">
          <cell r="S16594">
            <v>4668599</v>
          </cell>
        </row>
        <row r="16595">
          <cell r="S16595">
            <v>4100000</v>
          </cell>
        </row>
        <row r="16596">
          <cell r="S16596">
            <v>3362000</v>
          </cell>
        </row>
        <row r="16597">
          <cell r="S16597">
            <v>1070190</v>
          </cell>
        </row>
        <row r="16598">
          <cell r="S16598">
            <v>1574124</v>
          </cell>
        </row>
        <row r="16599">
          <cell r="S16599">
            <v>1650000</v>
          </cell>
        </row>
        <row r="16600">
          <cell r="S16600">
            <v>3371177</v>
          </cell>
        </row>
        <row r="16601">
          <cell r="S16601">
            <v>4800000</v>
          </cell>
        </row>
        <row r="16602">
          <cell r="S16602">
            <v>4367814</v>
          </cell>
          <cell r="BB16602" t="str">
            <v>Gul</v>
          </cell>
        </row>
        <row r="16603">
          <cell r="S16603">
            <v>1897500</v>
          </cell>
          <cell r="BB16603" t="str">
            <v>Oransje</v>
          </cell>
        </row>
        <row r="16604">
          <cell r="S16604">
            <v>2625000</v>
          </cell>
        </row>
        <row r="16605">
          <cell r="S16605">
            <v>2475782</v>
          </cell>
        </row>
        <row r="16606">
          <cell r="S16606">
            <v>2231154</v>
          </cell>
          <cell r="BB16606" t="str">
            <v>Grønn</v>
          </cell>
        </row>
        <row r="16607">
          <cell r="S16607">
            <v>3825000</v>
          </cell>
        </row>
        <row r="16608">
          <cell r="S16608">
            <v>2396055</v>
          </cell>
        </row>
        <row r="16609">
          <cell r="S16609">
            <v>1448278</v>
          </cell>
          <cell r="BB16609" t="str">
            <v>Oransje</v>
          </cell>
        </row>
        <row r="16610">
          <cell r="S16610">
            <v>1866625</v>
          </cell>
        </row>
        <row r="16611">
          <cell r="S16611">
            <v>253121</v>
          </cell>
        </row>
        <row r="16612">
          <cell r="S16612">
            <v>580000</v>
          </cell>
        </row>
        <row r="16613">
          <cell r="S16613">
            <v>1402077</v>
          </cell>
        </row>
        <row r="16614">
          <cell r="S16614">
            <v>4129902</v>
          </cell>
        </row>
        <row r="16615">
          <cell r="S16615">
            <v>2100000</v>
          </cell>
          <cell r="BB16615" t="str">
            <v>Grønn</v>
          </cell>
        </row>
        <row r="16616">
          <cell r="S16616">
            <v>9026173</v>
          </cell>
        </row>
        <row r="16617">
          <cell r="S16617">
            <v>864254</v>
          </cell>
          <cell r="BB16617" t="str">
            <v>Grønn</v>
          </cell>
        </row>
        <row r="16618">
          <cell r="S16618">
            <v>1785279.97</v>
          </cell>
        </row>
        <row r="16619">
          <cell r="S16619">
            <v>993767</v>
          </cell>
        </row>
        <row r="16620">
          <cell r="S16620">
            <v>1305057</v>
          </cell>
        </row>
        <row r="16621">
          <cell r="S16621">
            <v>2545988</v>
          </cell>
        </row>
        <row r="16622">
          <cell r="S16622">
            <v>656112</v>
          </cell>
        </row>
        <row r="16623">
          <cell r="S16623">
            <v>2123458.5</v>
          </cell>
        </row>
        <row r="16624">
          <cell r="S16624">
            <v>1804715</v>
          </cell>
        </row>
        <row r="16625">
          <cell r="S16625">
            <v>3825000</v>
          </cell>
          <cell r="BB16625" t="str">
            <v>Oransje</v>
          </cell>
        </row>
        <row r="16626">
          <cell r="S16626">
            <v>2076961</v>
          </cell>
          <cell r="BB16626" t="str">
            <v>Oransje</v>
          </cell>
        </row>
        <row r="16627">
          <cell r="S16627">
            <v>1900000</v>
          </cell>
          <cell r="BB16627" t="str">
            <v>Lys grønn</v>
          </cell>
        </row>
        <row r="16628">
          <cell r="S16628">
            <v>6777153</v>
          </cell>
          <cell r="BB16628" t="str">
            <v>Oransje</v>
          </cell>
        </row>
        <row r="16629">
          <cell r="S16629">
            <v>950000</v>
          </cell>
        </row>
        <row r="16630">
          <cell r="S16630">
            <v>2515000</v>
          </cell>
          <cell r="BB16630" t="str">
            <v>Lys grønn</v>
          </cell>
        </row>
        <row r="16631">
          <cell r="S16631">
            <v>1137799</v>
          </cell>
        </row>
        <row r="16632">
          <cell r="S16632">
            <v>2345502</v>
          </cell>
        </row>
        <row r="16633">
          <cell r="S16633">
            <v>282514</v>
          </cell>
        </row>
        <row r="16634">
          <cell r="S16634">
            <v>1080000</v>
          </cell>
          <cell r="BB16634" t="str">
            <v>Grønn</v>
          </cell>
        </row>
        <row r="16635">
          <cell r="S16635">
            <v>3292500</v>
          </cell>
          <cell r="BB16635" t="str">
            <v>Oransje</v>
          </cell>
        </row>
        <row r="16636">
          <cell r="S16636">
            <v>1966391</v>
          </cell>
        </row>
        <row r="16637">
          <cell r="S16637">
            <v>2526179</v>
          </cell>
        </row>
        <row r="16638">
          <cell r="S16638">
            <v>1875000</v>
          </cell>
          <cell r="BB16638" t="str">
            <v>Gul</v>
          </cell>
        </row>
        <row r="16639">
          <cell r="S16639">
            <v>2419971</v>
          </cell>
        </row>
        <row r="16640">
          <cell r="S16640">
            <v>1935744</v>
          </cell>
        </row>
        <row r="16641">
          <cell r="S16641">
            <v>513512</v>
          </cell>
        </row>
        <row r="16642">
          <cell r="S16642">
            <v>1170000</v>
          </cell>
        </row>
        <row r="16643">
          <cell r="S16643">
            <v>392608</v>
          </cell>
        </row>
        <row r="16644">
          <cell r="S16644">
            <v>1725000</v>
          </cell>
        </row>
        <row r="16645">
          <cell r="S16645">
            <v>2342616</v>
          </cell>
        </row>
        <row r="16646">
          <cell r="S16646">
            <v>3735000</v>
          </cell>
        </row>
        <row r="16647">
          <cell r="S16647">
            <v>3204862</v>
          </cell>
        </row>
        <row r="16648">
          <cell r="S16648">
            <v>3073400</v>
          </cell>
        </row>
        <row r="16649">
          <cell r="S16649">
            <v>195790</v>
          </cell>
        </row>
        <row r="16650">
          <cell r="S16650">
            <v>3011188</v>
          </cell>
        </row>
        <row r="16651">
          <cell r="S16651">
            <v>2424046</v>
          </cell>
        </row>
        <row r="16652">
          <cell r="S16652">
            <v>3712886</v>
          </cell>
          <cell r="BB16652" t="str">
            <v>Oransje</v>
          </cell>
        </row>
        <row r="16653">
          <cell r="S16653">
            <v>3630940</v>
          </cell>
        </row>
        <row r="16654">
          <cell r="S16654">
            <v>5400000</v>
          </cell>
        </row>
        <row r="16655">
          <cell r="S16655">
            <v>1560000</v>
          </cell>
          <cell r="BB16655" t="str">
            <v>Rød</v>
          </cell>
        </row>
        <row r="16656">
          <cell r="S16656">
            <v>3337994</v>
          </cell>
          <cell r="BB16656" t="str">
            <v>Oransje</v>
          </cell>
        </row>
        <row r="16657">
          <cell r="S16657">
            <v>1176694</v>
          </cell>
          <cell r="BB16657" t="str">
            <v>Oransje</v>
          </cell>
        </row>
        <row r="16658">
          <cell r="S16658">
            <v>3448548</v>
          </cell>
          <cell r="BB16658" t="str">
            <v>Gul</v>
          </cell>
        </row>
        <row r="16659">
          <cell r="S16659">
            <v>2565000</v>
          </cell>
        </row>
        <row r="16660">
          <cell r="S16660">
            <v>3659451</v>
          </cell>
        </row>
        <row r="16661">
          <cell r="S16661">
            <v>2910175</v>
          </cell>
        </row>
        <row r="16662">
          <cell r="S16662">
            <v>3675000</v>
          </cell>
          <cell r="BB16662" t="str">
            <v>Grønn</v>
          </cell>
        </row>
        <row r="16663">
          <cell r="S16663">
            <v>1121187</v>
          </cell>
        </row>
        <row r="16664">
          <cell r="S16664">
            <v>1150000</v>
          </cell>
        </row>
        <row r="16665">
          <cell r="S16665">
            <v>2475000</v>
          </cell>
        </row>
        <row r="16666">
          <cell r="S16666">
            <v>1773704</v>
          </cell>
        </row>
        <row r="16667">
          <cell r="S16667">
            <v>2680692</v>
          </cell>
        </row>
        <row r="16668">
          <cell r="S16668">
            <v>1575000</v>
          </cell>
        </row>
        <row r="16669">
          <cell r="S16669">
            <v>1978257</v>
          </cell>
          <cell r="BB16669" t="str">
            <v>Rød</v>
          </cell>
        </row>
        <row r="16670">
          <cell r="S16670">
            <v>1876991</v>
          </cell>
          <cell r="BB16670" t="str">
            <v>Rød</v>
          </cell>
        </row>
        <row r="16671">
          <cell r="S16671">
            <v>897346.75</v>
          </cell>
        </row>
        <row r="16672">
          <cell r="S16672">
            <v>2068544.08</v>
          </cell>
        </row>
        <row r="16673">
          <cell r="S16673">
            <v>2348297</v>
          </cell>
          <cell r="BB16673" t="str">
            <v>Rød</v>
          </cell>
        </row>
        <row r="16674">
          <cell r="S16674">
            <v>4275000</v>
          </cell>
        </row>
        <row r="16675">
          <cell r="S16675">
            <v>459439</v>
          </cell>
          <cell r="BB16675" t="str">
            <v>Gul</v>
          </cell>
        </row>
        <row r="16676">
          <cell r="S16676">
            <v>2054397</v>
          </cell>
          <cell r="BB16676" t="str">
            <v>Grønn</v>
          </cell>
        </row>
        <row r="16677">
          <cell r="S16677">
            <v>473750</v>
          </cell>
        </row>
        <row r="16678">
          <cell r="S16678">
            <v>2387680</v>
          </cell>
          <cell r="BB16678" t="str">
            <v>Oransje</v>
          </cell>
        </row>
        <row r="16679">
          <cell r="S16679">
            <v>1567500</v>
          </cell>
          <cell r="BB16679" t="str">
            <v>Grønn</v>
          </cell>
        </row>
        <row r="16680">
          <cell r="S16680">
            <v>3225000</v>
          </cell>
        </row>
        <row r="16681">
          <cell r="S16681">
            <v>1565934</v>
          </cell>
          <cell r="BB16681" t="str">
            <v>Rød</v>
          </cell>
        </row>
        <row r="16682">
          <cell r="S16682">
            <v>1821363</v>
          </cell>
          <cell r="BB16682" t="str">
            <v>Rød</v>
          </cell>
        </row>
        <row r="16683">
          <cell r="S16683">
            <v>2055000</v>
          </cell>
        </row>
        <row r="16684">
          <cell r="S16684">
            <v>2671875</v>
          </cell>
        </row>
        <row r="16685">
          <cell r="S16685">
            <v>916281.27</v>
          </cell>
        </row>
        <row r="16686">
          <cell r="S16686">
            <v>1810437</v>
          </cell>
        </row>
        <row r="16687">
          <cell r="S16687">
            <v>8505000</v>
          </cell>
        </row>
        <row r="16688">
          <cell r="S16688">
            <v>4545000</v>
          </cell>
        </row>
        <row r="16689">
          <cell r="S16689">
            <v>351844</v>
          </cell>
          <cell r="BB16689" t="str">
            <v>Rød</v>
          </cell>
        </row>
        <row r="16690">
          <cell r="S16690">
            <v>2617500</v>
          </cell>
        </row>
        <row r="16691">
          <cell r="S16691">
            <v>2565000</v>
          </cell>
        </row>
        <row r="16692">
          <cell r="S16692">
            <v>2869118</v>
          </cell>
        </row>
        <row r="16693">
          <cell r="S16693">
            <v>3262500</v>
          </cell>
        </row>
        <row r="16694">
          <cell r="S16694">
            <v>3301069</v>
          </cell>
          <cell r="BB16694" t="str">
            <v>Oransje</v>
          </cell>
        </row>
        <row r="16695">
          <cell r="S16695">
            <v>1892143</v>
          </cell>
          <cell r="BB16695" t="str">
            <v>Rød</v>
          </cell>
        </row>
        <row r="16696">
          <cell r="S16696">
            <v>2786307</v>
          </cell>
        </row>
        <row r="16697">
          <cell r="S16697">
            <v>8085000</v>
          </cell>
          <cell r="BB16697" t="str">
            <v>Rød</v>
          </cell>
        </row>
        <row r="16698">
          <cell r="S16698">
            <v>381052</v>
          </cell>
        </row>
        <row r="16699">
          <cell r="S16699">
            <v>3662870</v>
          </cell>
          <cell r="BB16699" t="str">
            <v>Rød</v>
          </cell>
        </row>
        <row r="16700">
          <cell r="S16700">
            <v>695642</v>
          </cell>
        </row>
        <row r="16701">
          <cell r="S16701">
            <v>1314400</v>
          </cell>
        </row>
        <row r="16702">
          <cell r="S16702">
            <v>2398041</v>
          </cell>
        </row>
        <row r="16703">
          <cell r="S16703">
            <v>1003955</v>
          </cell>
        </row>
        <row r="16704">
          <cell r="S16704">
            <v>2662500</v>
          </cell>
          <cell r="BB16704" t="str">
            <v>Grønn</v>
          </cell>
        </row>
        <row r="16705">
          <cell r="S16705">
            <v>1685158</v>
          </cell>
        </row>
        <row r="16706">
          <cell r="S16706">
            <v>2299997.9300000002</v>
          </cell>
        </row>
        <row r="16707">
          <cell r="S16707">
            <v>2102435</v>
          </cell>
        </row>
        <row r="16708">
          <cell r="S16708">
            <v>2269202</v>
          </cell>
          <cell r="BB16708" t="str">
            <v>Rød</v>
          </cell>
        </row>
        <row r="16709">
          <cell r="S16709">
            <v>162358</v>
          </cell>
        </row>
        <row r="16710">
          <cell r="S16710">
            <v>1919116</v>
          </cell>
          <cell r="BB16710" t="str">
            <v>Gul</v>
          </cell>
        </row>
        <row r="16711">
          <cell r="S16711">
            <v>1320000</v>
          </cell>
        </row>
        <row r="16712">
          <cell r="S16712">
            <v>930000</v>
          </cell>
        </row>
        <row r="16713">
          <cell r="S16713">
            <v>1665000</v>
          </cell>
        </row>
        <row r="16714">
          <cell r="S16714">
            <v>831228</v>
          </cell>
          <cell r="BB16714" t="str">
            <v>Rød</v>
          </cell>
        </row>
        <row r="16715">
          <cell r="S16715">
            <v>1809320</v>
          </cell>
        </row>
        <row r="16716">
          <cell r="S16716">
            <v>623865</v>
          </cell>
          <cell r="BB16716" t="str">
            <v>Rød</v>
          </cell>
        </row>
        <row r="16717">
          <cell r="S16717">
            <v>2550000</v>
          </cell>
        </row>
        <row r="16718">
          <cell r="S16718">
            <v>1338029</v>
          </cell>
        </row>
        <row r="16719">
          <cell r="S16719">
            <v>1987500</v>
          </cell>
        </row>
        <row r="16720">
          <cell r="S16720">
            <v>2836729</v>
          </cell>
        </row>
        <row r="16721">
          <cell r="S16721">
            <v>2601948.25</v>
          </cell>
          <cell r="BB16721" t="str">
            <v>Oransje</v>
          </cell>
        </row>
        <row r="16722">
          <cell r="S16722">
            <v>4364613</v>
          </cell>
          <cell r="BB16722" t="str">
            <v>Rød</v>
          </cell>
        </row>
        <row r="16723">
          <cell r="S16723">
            <v>2589277</v>
          </cell>
        </row>
        <row r="16724">
          <cell r="S16724">
            <v>2805000</v>
          </cell>
          <cell r="BB16724" t="str">
            <v>Grønn</v>
          </cell>
        </row>
        <row r="16725">
          <cell r="S16725">
            <v>2122500</v>
          </cell>
          <cell r="BB16725" t="str">
            <v>Oransje</v>
          </cell>
        </row>
        <row r="16726">
          <cell r="S16726">
            <v>3457500</v>
          </cell>
        </row>
        <row r="16727">
          <cell r="S16727">
            <v>2047147.52</v>
          </cell>
          <cell r="BB16727" t="str">
            <v>Gul</v>
          </cell>
        </row>
        <row r="16728">
          <cell r="S16728">
            <v>2223058</v>
          </cell>
        </row>
        <row r="16729">
          <cell r="S16729">
            <v>1690000</v>
          </cell>
        </row>
        <row r="16730">
          <cell r="S16730">
            <v>3652500</v>
          </cell>
        </row>
        <row r="16731">
          <cell r="S16731">
            <v>1626750</v>
          </cell>
          <cell r="BB16731" t="str">
            <v>Rød</v>
          </cell>
        </row>
        <row r="16732">
          <cell r="S16732">
            <v>957309</v>
          </cell>
        </row>
        <row r="16733">
          <cell r="S16733">
            <v>604260</v>
          </cell>
        </row>
        <row r="16734">
          <cell r="S16734">
            <v>3615248</v>
          </cell>
        </row>
        <row r="16735">
          <cell r="S16735">
            <v>1872400</v>
          </cell>
        </row>
        <row r="16736">
          <cell r="S16736">
            <v>858466</v>
          </cell>
        </row>
        <row r="16737">
          <cell r="S16737">
            <v>632026</v>
          </cell>
        </row>
        <row r="16738">
          <cell r="S16738">
            <v>1597500</v>
          </cell>
        </row>
        <row r="16739">
          <cell r="S16739">
            <v>2361000</v>
          </cell>
          <cell r="BB16739" t="str">
            <v>Lys grønn</v>
          </cell>
        </row>
        <row r="16740">
          <cell r="S16740">
            <v>3225000</v>
          </cell>
        </row>
        <row r="16741">
          <cell r="S16741">
            <v>1676635</v>
          </cell>
          <cell r="BB16741" t="str">
            <v>Rød</v>
          </cell>
        </row>
        <row r="16742">
          <cell r="S16742">
            <v>1554743</v>
          </cell>
          <cell r="BB16742" t="str">
            <v>Gul</v>
          </cell>
        </row>
        <row r="16743">
          <cell r="S16743">
            <v>2523750</v>
          </cell>
          <cell r="BB16743" t="str">
            <v>Grønn</v>
          </cell>
        </row>
        <row r="16744">
          <cell r="S16744">
            <v>976363</v>
          </cell>
        </row>
        <row r="16745">
          <cell r="S16745">
            <v>337531</v>
          </cell>
        </row>
        <row r="16746">
          <cell r="S16746">
            <v>2767500</v>
          </cell>
        </row>
        <row r="16747">
          <cell r="S16747">
            <v>2201942.58</v>
          </cell>
          <cell r="BB16747" t="str">
            <v>Rød</v>
          </cell>
        </row>
        <row r="16748">
          <cell r="S16748">
            <v>1912500</v>
          </cell>
        </row>
        <row r="16749">
          <cell r="S16749">
            <v>2500000</v>
          </cell>
          <cell r="BB16749" t="str">
            <v>Rød</v>
          </cell>
        </row>
        <row r="16750">
          <cell r="S16750">
            <v>2713585</v>
          </cell>
          <cell r="BB16750" t="str">
            <v>Gul</v>
          </cell>
        </row>
        <row r="16751">
          <cell r="S16751">
            <v>3829465</v>
          </cell>
          <cell r="BB16751" t="str">
            <v>Rød</v>
          </cell>
        </row>
        <row r="16752">
          <cell r="S16752">
            <v>1923608</v>
          </cell>
        </row>
        <row r="16753">
          <cell r="S16753">
            <v>3983834</v>
          </cell>
          <cell r="BB16753" t="str">
            <v>Gul</v>
          </cell>
        </row>
        <row r="16754">
          <cell r="S16754">
            <v>1779786.87</v>
          </cell>
          <cell r="BB16754" t="str">
            <v>Grønn</v>
          </cell>
        </row>
        <row r="16755">
          <cell r="S16755">
            <v>1391671.45</v>
          </cell>
          <cell r="BB16755" t="str">
            <v>Rød</v>
          </cell>
        </row>
        <row r="16756">
          <cell r="S16756">
            <v>2228567</v>
          </cell>
        </row>
        <row r="16757">
          <cell r="S16757">
            <v>1635000</v>
          </cell>
          <cell r="BB16757" t="str">
            <v>Rød</v>
          </cell>
        </row>
        <row r="16758">
          <cell r="S16758">
            <v>1686694</v>
          </cell>
        </row>
        <row r="16759">
          <cell r="S16759">
            <v>1682873</v>
          </cell>
          <cell r="BB16759" t="str">
            <v>Rød</v>
          </cell>
        </row>
        <row r="16760">
          <cell r="S16760">
            <v>1802838</v>
          </cell>
        </row>
        <row r="16761">
          <cell r="S16761">
            <v>1710000</v>
          </cell>
        </row>
        <row r="16762">
          <cell r="S16762">
            <v>4267500</v>
          </cell>
        </row>
        <row r="16763">
          <cell r="S16763">
            <v>1618121</v>
          </cell>
        </row>
        <row r="16764">
          <cell r="S16764">
            <v>1838255</v>
          </cell>
          <cell r="BB16764" t="str">
            <v>Oransje</v>
          </cell>
        </row>
        <row r="16765">
          <cell r="S16765">
            <v>1730457</v>
          </cell>
        </row>
        <row r="16766">
          <cell r="S16766">
            <v>1393734</v>
          </cell>
        </row>
        <row r="16767">
          <cell r="S16767">
            <v>1612500</v>
          </cell>
        </row>
        <row r="16768">
          <cell r="S16768">
            <v>1195651.25</v>
          </cell>
        </row>
        <row r="16769">
          <cell r="S16769">
            <v>2655527</v>
          </cell>
          <cell r="BB16769" t="str">
            <v>Rød</v>
          </cell>
        </row>
        <row r="16770">
          <cell r="S16770">
            <v>2082514</v>
          </cell>
        </row>
        <row r="16771">
          <cell r="S16771">
            <v>298137</v>
          </cell>
        </row>
        <row r="16772">
          <cell r="S16772">
            <v>318930</v>
          </cell>
        </row>
        <row r="16773">
          <cell r="S16773">
            <v>2025000</v>
          </cell>
        </row>
        <row r="16774">
          <cell r="S16774">
            <v>3913975</v>
          </cell>
          <cell r="BB16774" t="str">
            <v>Lys grønn</v>
          </cell>
        </row>
        <row r="16775">
          <cell r="S16775">
            <v>1927283</v>
          </cell>
        </row>
        <row r="16776">
          <cell r="S16776">
            <v>1007174</v>
          </cell>
          <cell r="BB16776" t="str">
            <v>Gul</v>
          </cell>
        </row>
        <row r="16777">
          <cell r="S16777">
            <v>1206045</v>
          </cell>
        </row>
        <row r="16778">
          <cell r="S16778">
            <v>2698168</v>
          </cell>
        </row>
        <row r="16779">
          <cell r="S16779">
            <v>3386490</v>
          </cell>
        </row>
        <row r="16780">
          <cell r="S16780">
            <v>3535861</v>
          </cell>
          <cell r="BB16780" t="str">
            <v>Oransje</v>
          </cell>
        </row>
        <row r="16781">
          <cell r="S16781">
            <v>1638394</v>
          </cell>
        </row>
        <row r="16782">
          <cell r="S16782">
            <v>4380000</v>
          </cell>
        </row>
        <row r="16783">
          <cell r="S16783">
            <v>1886251</v>
          </cell>
        </row>
        <row r="16784">
          <cell r="S16784">
            <v>3172500</v>
          </cell>
        </row>
        <row r="16785">
          <cell r="S16785">
            <v>3780000</v>
          </cell>
        </row>
        <row r="16786">
          <cell r="S16786">
            <v>2100000</v>
          </cell>
          <cell r="BB16786" t="str">
            <v>Grønn</v>
          </cell>
        </row>
        <row r="16787">
          <cell r="S16787">
            <v>1725000</v>
          </cell>
        </row>
        <row r="16788">
          <cell r="S16788">
            <v>2107500</v>
          </cell>
        </row>
        <row r="16789">
          <cell r="S16789">
            <v>3000000</v>
          </cell>
        </row>
        <row r="16790">
          <cell r="S16790">
            <v>2475000</v>
          </cell>
        </row>
        <row r="16791">
          <cell r="S16791">
            <v>4176426</v>
          </cell>
          <cell r="BB16791" t="str">
            <v>Oransje</v>
          </cell>
        </row>
        <row r="16792">
          <cell r="S16792">
            <v>3092494</v>
          </cell>
        </row>
        <row r="16793">
          <cell r="S16793">
            <v>1828029</v>
          </cell>
        </row>
        <row r="16794">
          <cell r="S16794">
            <v>941350</v>
          </cell>
        </row>
        <row r="16795">
          <cell r="S16795">
            <v>508865</v>
          </cell>
        </row>
        <row r="16796">
          <cell r="S16796">
            <v>779695.75</v>
          </cell>
          <cell r="BB16796" t="str">
            <v>Rød</v>
          </cell>
        </row>
        <row r="16797">
          <cell r="S16797">
            <v>2820089</v>
          </cell>
        </row>
        <row r="16798">
          <cell r="S16798">
            <v>3958130</v>
          </cell>
        </row>
        <row r="16799">
          <cell r="S16799">
            <v>1399707</v>
          </cell>
        </row>
        <row r="16800">
          <cell r="S16800">
            <v>1924653.9</v>
          </cell>
        </row>
        <row r="16801">
          <cell r="S16801">
            <v>5860000</v>
          </cell>
        </row>
        <row r="16802">
          <cell r="S16802">
            <v>681095</v>
          </cell>
        </row>
        <row r="16803">
          <cell r="S16803">
            <v>950000</v>
          </cell>
        </row>
        <row r="16804">
          <cell r="S16804">
            <v>2176848</v>
          </cell>
        </row>
        <row r="16805">
          <cell r="S16805">
            <v>1492500</v>
          </cell>
        </row>
        <row r="16806">
          <cell r="S16806">
            <v>4115448</v>
          </cell>
        </row>
        <row r="16807">
          <cell r="S16807">
            <v>1133432.7</v>
          </cell>
          <cell r="BB16807" t="str">
            <v>Oransje</v>
          </cell>
        </row>
        <row r="16808">
          <cell r="S16808">
            <v>2287500</v>
          </cell>
          <cell r="BB16808" t="str">
            <v>Oransje</v>
          </cell>
        </row>
        <row r="16809">
          <cell r="S16809">
            <v>1874633</v>
          </cell>
        </row>
        <row r="16810">
          <cell r="S16810">
            <v>1117615</v>
          </cell>
        </row>
        <row r="16811">
          <cell r="S16811">
            <v>3392050</v>
          </cell>
        </row>
        <row r="16812">
          <cell r="S16812">
            <v>2500000</v>
          </cell>
        </row>
        <row r="16813">
          <cell r="S16813">
            <v>860771</v>
          </cell>
        </row>
        <row r="16814">
          <cell r="S16814">
            <v>5625000</v>
          </cell>
        </row>
        <row r="16815">
          <cell r="S16815">
            <v>298840</v>
          </cell>
        </row>
        <row r="16816">
          <cell r="S16816">
            <v>1541973</v>
          </cell>
          <cell r="BB16816" t="str">
            <v>Rød</v>
          </cell>
        </row>
        <row r="16817">
          <cell r="S16817">
            <v>2625000</v>
          </cell>
        </row>
        <row r="16818">
          <cell r="S16818">
            <v>1959119.66</v>
          </cell>
        </row>
        <row r="16819">
          <cell r="S16819">
            <v>1774542</v>
          </cell>
        </row>
        <row r="16820">
          <cell r="S16820">
            <v>2192174</v>
          </cell>
        </row>
        <row r="16821">
          <cell r="S16821">
            <v>1755000</v>
          </cell>
          <cell r="BB16821" t="str">
            <v>Rød</v>
          </cell>
        </row>
        <row r="16822">
          <cell r="S16822">
            <v>2334367</v>
          </cell>
        </row>
        <row r="16823">
          <cell r="S16823">
            <v>2175000</v>
          </cell>
          <cell r="BB16823" t="str">
            <v>Gul</v>
          </cell>
        </row>
        <row r="16824">
          <cell r="S16824">
            <v>3015000</v>
          </cell>
          <cell r="BB16824" t="str">
            <v>Oransje</v>
          </cell>
        </row>
        <row r="16825">
          <cell r="S16825">
            <v>2157352</v>
          </cell>
        </row>
        <row r="16826">
          <cell r="S16826">
            <v>969784.75</v>
          </cell>
        </row>
        <row r="16827">
          <cell r="S16827">
            <v>1652830</v>
          </cell>
        </row>
        <row r="16828">
          <cell r="S16828">
            <v>2837628.47</v>
          </cell>
          <cell r="BB16828" t="str">
            <v>Rød</v>
          </cell>
        </row>
        <row r="16829">
          <cell r="S16829">
            <v>3035751</v>
          </cell>
        </row>
        <row r="16830">
          <cell r="S16830">
            <v>1462500</v>
          </cell>
        </row>
        <row r="16831">
          <cell r="S16831">
            <v>2898248</v>
          </cell>
        </row>
        <row r="16832">
          <cell r="S16832">
            <v>1937579</v>
          </cell>
        </row>
        <row r="16833">
          <cell r="S16833">
            <v>2537745</v>
          </cell>
        </row>
        <row r="16834">
          <cell r="S16834">
            <v>3501497</v>
          </cell>
        </row>
        <row r="16835">
          <cell r="S16835">
            <v>3197455</v>
          </cell>
          <cell r="BB16835" t="str">
            <v>Grønn</v>
          </cell>
        </row>
        <row r="16836">
          <cell r="S16836">
            <v>3975000</v>
          </cell>
        </row>
        <row r="16837">
          <cell r="S16837">
            <v>3391349</v>
          </cell>
        </row>
        <row r="16838">
          <cell r="S16838">
            <v>1960978</v>
          </cell>
        </row>
        <row r="16839">
          <cell r="S16839">
            <v>1365828.97</v>
          </cell>
          <cell r="BB16839" t="str">
            <v>Grønn</v>
          </cell>
        </row>
        <row r="16840">
          <cell r="S16840">
            <v>2365000</v>
          </cell>
          <cell r="BB16840" t="str">
            <v>Rød</v>
          </cell>
        </row>
        <row r="16841">
          <cell r="S16841">
            <v>3255000</v>
          </cell>
          <cell r="BB16841" t="str">
            <v>Gul</v>
          </cell>
        </row>
        <row r="16842">
          <cell r="S16842">
            <v>4279815</v>
          </cell>
        </row>
        <row r="16843">
          <cell r="S16843">
            <v>2385000</v>
          </cell>
        </row>
        <row r="16844">
          <cell r="S16844">
            <v>1600000</v>
          </cell>
          <cell r="BB16844" t="str">
            <v>Grønn</v>
          </cell>
        </row>
        <row r="16845">
          <cell r="S16845">
            <v>1687500</v>
          </cell>
        </row>
        <row r="16846">
          <cell r="S16846">
            <v>3399089</v>
          </cell>
        </row>
        <row r="16847">
          <cell r="S16847">
            <v>1238337</v>
          </cell>
        </row>
        <row r="16848">
          <cell r="S16848">
            <v>1804640</v>
          </cell>
        </row>
        <row r="16849">
          <cell r="S16849">
            <v>1338610</v>
          </cell>
          <cell r="BB16849" t="str">
            <v>Gul</v>
          </cell>
        </row>
        <row r="16850">
          <cell r="S16850">
            <v>1687399</v>
          </cell>
        </row>
        <row r="16851">
          <cell r="S16851">
            <v>3900000</v>
          </cell>
        </row>
        <row r="16852">
          <cell r="S16852">
            <v>3165644</v>
          </cell>
          <cell r="BB16852" t="str">
            <v>Rød</v>
          </cell>
        </row>
        <row r="16853">
          <cell r="S16853">
            <v>4448656</v>
          </cell>
        </row>
        <row r="16854">
          <cell r="S16854">
            <v>685604</v>
          </cell>
        </row>
        <row r="16855">
          <cell r="S16855">
            <v>2913022</v>
          </cell>
        </row>
        <row r="16856">
          <cell r="S16856">
            <v>2531764</v>
          </cell>
        </row>
        <row r="16857">
          <cell r="S16857">
            <v>2434860</v>
          </cell>
          <cell r="BB16857" t="str">
            <v>Rød</v>
          </cell>
        </row>
        <row r="16858">
          <cell r="S16858">
            <v>2546873</v>
          </cell>
        </row>
        <row r="16859">
          <cell r="S16859">
            <v>3118107</v>
          </cell>
        </row>
        <row r="16860">
          <cell r="S16860">
            <v>2629964</v>
          </cell>
        </row>
        <row r="16861">
          <cell r="S16861">
            <v>2452500</v>
          </cell>
        </row>
        <row r="16862">
          <cell r="S16862">
            <v>4767728</v>
          </cell>
          <cell r="BB16862" t="str">
            <v>Grønn</v>
          </cell>
        </row>
        <row r="16863">
          <cell r="S16863">
            <v>1100000</v>
          </cell>
        </row>
        <row r="16864">
          <cell r="S16864">
            <v>3855000</v>
          </cell>
        </row>
        <row r="16865">
          <cell r="S16865">
            <v>3228514</v>
          </cell>
          <cell r="BB16865" t="str">
            <v>Oransje</v>
          </cell>
        </row>
        <row r="16866">
          <cell r="S16866">
            <v>2775720</v>
          </cell>
        </row>
        <row r="16867">
          <cell r="S16867">
            <v>675000</v>
          </cell>
        </row>
        <row r="16868">
          <cell r="S16868">
            <v>470916</v>
          </cell>
          <cell r="BB16868" t="str">
            <v>Oransje</v>
          </cell>
        </row>
        <row r="16869">
          <cell r="S16869">
            <v>3150000</v>
          </cell>
          <cell r="BB16869" t="str">
            <v>Rød</v>
          </cell>
        </row>
        <row r="16870">
          <cell r="S16870">
            <v>1256974</v>
          </cell>
        </row>
        <row r="16871">
          <cell r="S16871">
            <v>2382737</v>
          </cell>
        </row>
        <row r="16872">
          <cell r="S16872">
            <v>2662500</v>
          </cell>
          <cell r="BB16872" t="str">
            <v>Oransje</v>
          </cell>
        </row>
        <row r="16873">
          <cell r="S16873">
            <v>2809649</v>
          </cell>
        </row>
        <row r="16874">
          <cell r="S16874">
            <v>3753868</v>
          </cell>
        </row>
        <row r="16875">
          <cell r="S16875">
            <v>2985000</v>
          </cell>
        </row>
        <row r="16876">
          <cell r="S16876">
            <v>1237725</v>
          </cell>
        </row>
        <row r="16877">
          <cell r="S16877">
            <v>1541362</v>
          </cell>
        </row>
        <row r="16878">
          <cell r="S16878">
            <v>1695000</v>
          </cell>
          <cell r="BB16878" t="str">
            <v>Rød</v>
          </cell>
        </row>
        <row r="16879">
          <cell r="S16879">
            <v>5097564</v>
          </cell>
        </row>
        <row r="16880">
          <cell r="S16880">
            <v>1867500</v>
          </cell>
          <cell r="BB16880" t="str">
            <v>Rød</v>
          </cell>
        </row>
        <row r="16881">
          <cell r="S16881">
            <v>915469</v>
          </cell>
        </row>
        <row r="16882">
          <cell r="S16882">
            <v>3301149</v>
          </cell>
        </row>
        <row r="16883">
          <cell r="S16883">
            <v>1979670</v>
          </cell>
          <cell r="BB16883" t="str">
            <v>Grønn</v>
          </cell>
        </row>
        <row r="16884">
          <cell r="S16884">
            <v>379737</v>
          </cell>
        </row>
        <row r="16885">
          <cell r="S16885">
            <v>2499387</v>
          </cell>
        </row>
        <row r="16886">
          <cell r="S16886">
            <v>566360</v>
          </cell>
        </row>
        <row r="16887">
          <cell r="S16887">
            <v>2745000</v>
          </cell>
        </row>
        <row r="16888">
          <cell r="S16888">
            <v>4258231</v>
          </cell>
        </row>
        <row r="16889">
          <cell r="S16889">
            <v>2728362</v>
          </cell>
          <cell r="BB16889" t="str">
            <v>Gul</v>
          </cell>
        </row>
        <row r="16890">
          <cell r="S16890">
            <v>408473</v>
          </cell>
        </row>
        <row r="16891">
          <cell r="S16891">
            <v>2546500</v>
          </cell>
          <cell r="BB16891" t="str">
            <v>Rød</v>
          </cell>
        </row>
        <row r="16892">
          <cell r="S16892">
            <v>3300000</v>
          </cell>
        </row>
        <row r="16893">
          <cell r="S16893">
            <v>5317500</v>
          </cell>
        </row>
        <row r="16894">
          <cell r="S16894">
            <v>2243111</v>
          </cell>
          <cell r="BB16894" t="str">
            <v>Oransje</v>
          </cell>
        </row>
        <row r="16895">
          <cell r="S16895">
            <v>2107500</v>
          </cell>
          <cell r="BB16895" t="str">
            <v>Gul</v>
          </cell>
        </row>
        <row r="16896">
          <cell r="S16896">
            <v>1950000</v>
          </cell>
          <cell r="BB16896" t="str">
            <v>Gul</v>
          </cell>
        </row>
        <row r="16897">
          <cell r="S16897">
            <v>3390000</v>
          </cell>
        </row>
        <row r="16898">
          <cell r="S16898">
            <v>2910000</v>
          </cell>
        </row>
        <row r="16899">
          <cell r="S16899">
            <v>4147500</v>
          </cell>
        </row>
        <row r="16900">
          <cell r="S16900">
            <v>2072298</v>
          </cell>
        </row>
        <row r="16901">
          <cell r="S16901">
            <v>4027500</v>
          </cell>
          <cell r="BB16901" t="str">
            <v>Lys grønn</v>
          </cell>
        </row>
        <row r="16902">
          <cell r="S16902">
            <v>138027</v>
          </cell>
        </row>
        <row r="16903">
          <cell r="S16903">
            <v>2303367</v>
          </cell>
        </row>
        <row r="16904">
          <cell r="S16904">
            <v>1525292</v>
          </cell>
        </row>
        <row r="16905">
          <cell r="S16905">
            <v>4439231</v>
          </cell>
        </row>
        <row r="16906">
          <cell r="S16906">
            <v>2302500</v>
          </cell>
        </row>
        <row r="16907">
          <cell r="S16907">
            <v>1574315</v>
          </cell>
        </row>
        <row r="16908">
          <cell r="S16908">
            <v>5250000</v>
          </cell>
        </row>
        <row r="16909">
          <cell r="S16909">
            <v>5864147</v>
          </cell>
        </row>
        <row r="16910">
          <cell r="S16910">
            <v>1656181</v>
          </cell>
        </row>
        <row r="16911">
          <cell r="S16911">
            <v>5875613</v>
          </cell>
        </row>
        <row r="16912">
          <cell r="S16912">
            <v>4625000</v>
          </cell>
        </row>
        <row r="16913">
          <cell r="S16913">
            <v>3357298</v>
          </cell>
        </row>
        <row r="16914">
          <cell r="S16914">
            <v>1584685</v>
          </cell>
        </row>
        <row r="16915">
          <cell r="S16915">
            <v>6225000</v>
          </cell>
          <cell r="BB16915" t="str">
            <v>Gul</v>
          </cell>
        </row>
        <row r="16916">
          <cell r="S16916">
            <v>2175497</v>
          </cell>
        </row>
        <row r="16917">
          <cell r="S16917">
            <v>438803</v>
          </cell>
          <cell r="BB16917" t="str">
            <v>Rød</v>
          </cell>
        </row>
        <row r="16918">
          <cell r="S16918">
            <v>2845628</v>
          </cell>
        </row>
        <row r="16919">
          <cell r="S16919">
            <v>967012</v>
          </cell>
        </row>
        <row r="16920">
          <cell r="S16920">
            <v>2040000</v>
          </cell>
        </row>
        <row r="16921">
          <cell r="S16921">
            <v>882018</v>
          </cell>
        </row>
        <row r="16922">
          <cell r="S16922">
            <v>713807</v>
          </cell>
          <cell r="BB16922" t="str">
            <v>Grønn</v>
          </cell>
        </row>
        <row r="16923">
          <cell r="S16923">
            <v>1375806</v>
          </cell>
        </row>
        <row r="16924">
          <cell r="S16924">
            <v>820161</v>
          </cell>
          <cell r="BB16924" t="str">
            <v>Gul</v>
          </cell>
        </row>
        <row r="16925">
          <cell r="S16925">
            <v>3093022</v>
          </cell>
          <cell r="BB16925" t="str">
            <v>Oransje</v>
          </cell>
        </row>
        <row r="16926">
          <cell r="S16926">
            <v>4125000</v>
          </cell>
          <cell r="BB16926" t="str">
            <v>Gul</v>
          </cell>
        </row>
        <row r="16927">
          <cell r="S16927">
            <v>2764878</v>
          </cell>
          <cell r="BB16927" t="str">
            <v>Rød</v>
          </cell>
        </row>
        <row r="16928">
          <cell r="S16928">
            <v>1848718</v>
          </cell>
          <cell r="BB16928" t="str">
            <v>Rød</v>
          </cell>
        </row>
        <row r="16929">
          <cell r="S16929">
            <v>754223</v>
          </cell>
        </row>
        <row r="16930">
          <cell r="S16930">
            <v>3459657</v>
          </cell>
        </row>
        <row r="16931">
          <cell r="S16931">
            <v>2737500</v>
          </cell>
          <cell r="BB16931" t="str">
            <v>Grønn</v>
          </cell>
        </row>
        <row r="16932">
          <cell r="S16932">
            <v>3150000</v>
          </cell>
        </row>
        <row r="16933">
          <cell r="S16933">
            <v>3877653</v>
          </cell>
        </row>
        <row r="16934">
          <cell r="S16934">
            <v>1367352</v>
          </cell>
          <cell r="BB16934" t="str">
            <v>Rød</v>
          </cell>
        </row>
        <row r="16935">
          <cell r="S16935">
            <v>1357500</v>
          </cell>
        </row>
        <row r="16936">
          <cell r="S16936">
            <v>340730</v>
          </cell>
        </row>
        <row r="16937">
          <cell r="S16937">
            <v>3945000</v>
          </cell>
        </row>
        <row r="16938">
          <cell r="S16938">
            <v>1909475</v>
          </cell>
        </row>
        <row r="16939">
          <cell r="S16939">
            <v>2394785</v>
          </cell>
          <cell r="BB16939" t="str">
            <v>Oransje</v>
          </cell>
        </row>
        <row r="16940">
          <cell r="S16940">
            <v>1940093</v>
          </cell>
          <cell r="BB16940" t="str">
            <v>Oransje</v>
          </cell>
        </row>
        <row r="16941">
          <cell r="S16941">
            <v>3330000</v>
          </cell>
        </row>
        <row r="16942">
          <cell r="S16942">
            <v>3000000</v>
          </cell>
        </row>
        <row r="16943">
          <cell r="S16943">
            <v>2750000</v>
          </cell>
        </row>
        <row r="16944">
          <cell r="S16944">
            <v>250000</v>
          </cell>
        </row>
        <row r="16945">
          <cell r="S16945">
            <v>2242500</v>
          </cell>
        </row>
        <row r="16946">
          <cell r="S16946">
            <v>2257500</v>
          </cell>
        </row>
        <row r="16947">
          <cell r="S16947">
            <v>2956315</v>
          </cell>
        </row>
        <row r="16948">
          <cell r="S16948">
            <v>4725000</v>
          </cell>
          <cell r="BB16948" t="str">
            <v>Rød</v>
          </cell>
        </row>
        <row r="16949">
          <cell r="S16949">
            <v>1103170</v>
          </cell>
        </row>
        <row r="16950">
          <cell r="S16950">
            <v>2475000</v>
          </cell>
        </row>
        <row r="16951">
          <cell r="S16951">
            <v>2572500</v>
          </cell>
        </row>
        <row r="16952">
          <cell r="S16952">
            <v>1851319</v>
          </cell>
        </row>
        <row r="16953">
          <cell r="S16953">
            <v>2441535</v>
          </cell>
          <cell r="BB16953" t="str">
            <v>Grønn</v>
          </cell>
        </row>
        <row r="16954">
          <cell r="S16954">
            <v>4001600</v>
          </cell>
        </row>
        <row r="16955">
          <cell r="S16955">
            <v>2994795</v>
          </cell>
        </row>
        <row r="16956">
          <cell r="S16956">
            <v>385978</v>
          </cell>
        </row>
        <row r="16957">
          <cell r="S16957">
            <v>2775000</v>
          </cell>
          <cell r="BB16957" t="str">
            <v>Rød</v>
          </cell>
        </row>
        <row r="16958">
          <cell r="S16958">
            <v>500000</v>
          </cell>
        </row>
        <row r="16959">
          <cell r="S16959">
            <v>2250000</v>
          </cell>
        </row>
        <row r="16960">
          <cell r="S16960">
            <v>5176809</v>
          </cell>
        </row>
        <row r="16961">
          <cell r="S16961">
            <v>3263263</v>
          </cell>
        </row>
        <row r="16962">
          <cell r="S16962">
            <v>4679346</v>
          </cell>
          <cell r="BB16962" t="str">
            <v>Oransje</v>
          </cell>
        </row>
        <row r="16963">
          <cell r="S16963">
            <v>1680000</v>
          </cell>
        </row>
        <row r="16964">
          <cell r="S16964">
            <v>1610553</v>
          </cell>
          <cell r="BB16964" t="str">
            <v>Grønn</v>
          </cell>
        </row>
        <row r="16965">
          <cell r="S16965">
            <v>3398686</v>
          </cell>
        </row>
        <row r="16966">
          <cell r="S16966">
            <v>544574</v>
          </cell>
        </row>
        <row r="16967">
          <cell r="S16967">
            <v>1077767</v>
          </cell>
        </row>
        <row r="16968">
          <cell r="S16968">
            <v>1778852</v>
          </cell>
        </row>
        <row r="16969">
          <cell r="S16969">
            <v>1238750</v>
          </cell>
          <cell r="BB16969" t="str">
            <v>Oransje</v>
          </cell>
        </row>
        <row r="16970">
          <cell r="S16970">
            <v>2744560</v>
          </cell>
        </row>
        <row r="16971">
          <cell r="S16971">
            <v>600000</v>
          </cell>
        </row>
        <row r="16972">
          <cell r="S16972">
            <v>3750000</v>
          </cell>
        </row>
        <row r="16973">
          <cell r="S16973">
            <v>169761</v>
          </cell>
          <cell r="BB16973" t="str">
            <v>Oransje</v>
          </cell>
        </row>
        <row r="16974">
          <cell r="S16974">
            <v>2074888</v>
          </cell>
        </row>
        <row r="16975">
          <cell r="S16975">
            <v>378828</v>
          </cell>
        </row>
        <row r="16976">
          <cell r="S16976">
            <v>3375000</v>
          </cell>
          <cell r="BB16976" t="str">
            <v>Rød</v>
          </cell>
        </row>
        <row r="16977">
          <cell r="S16977">
            <v>3859663</v>
          </cell>
        </row>
        <row r="16978">
          <cell r="S16978">
            <v>1347260</v>
          </cell>
        </row>
        <row r="16979">
          <cell r="S16979">
            <v>147050</v>
          </cell>
        </row>
        <row r="16980">
          <cell r="S16980">
            <v>3118239</v>
          </cell>
          <cell r="BB16980" t="str">
            <v>Oransje</v>
          </cell>
        </row>
        <row r="16981">
          <cell r="S16981">
            <v>2895000</v>
          </cell>
        </row>
        <row r="16982">
          <cell r="S16982">
            <v>3022500</v>
          </cell>
        </row>
        <row r="16983">
          <cell r="S16983">
            <v>3187500</v>
          </cell>
        </row>
        <row r="16984">
          <cell r="S16984">
            <v>537187.5</v>
          </cell>
        </row>
        <row r="16985">
          <cell r="S16985">
            <v>1762500</v>
          </cell>
        </row>
        <row r="16986">
          <cell r="S16986">
            <v>2287500</v>
          </cell>
          <cell r="BB16986" t="str">
            <v>Rød</v>
          </cell>
        </row>
        <row r="16987">
          <cell r="S16987">
            <v>1815304</v>
          </cell>
        </row>
        <row r="16988">
          <cell r="S16988">
            <v>3944755</v>
          </cell>
        </row>
        <row r="16989">
          <cell r="S16989">
            <v>777269</v>
          </cell>
          <cell r="BB16989" t="str">
            <v>Gul</v>
          </cell>
        </row>
        <row r="16990">
          <cell r="S16990">
            <v>2124311</v>
          </cell>
          <cell r="BB16990" t="str">
            <v>Rød</v>
          </cell>
        </row>
        <row r="16991">
          <cell r="S16991">
            <v>3619275</v>
          </cell>
        </row>
        <row r="16992">
          <cell r="S16992">
            <v>1200000</v>
          </cell>
        </row>
        <row r="16993">
          <cell r="S16993">
            <v>2442238</v>
          </cell>
          <cell r="BB16993" t="str">
            <v>Oransje</v>
          </cell>
        </row>
        <row r="16994">
          <cell r="S16994">
            <v>5100000</v>
          </cell>
        </row>
        <row r="16995">
          <cell r="S16995">
            <v>193496</v>
          </cell>
        </row>
        <row r="16996">
          <cell r="S16996">
            <v>613593</v>
          </cell>
        </row>
        <row r="16997">
          <cell r="S16997">
            <v>2925000</v>
          </cell>
        </row>
        <row r="16998">
          <cell r="S16998">
            <v>1980000</v>
          </cell>
          <cell r="BB16998" t="str">
            <v>Oransje</v>
          </cell>
        </row>
        <row r="16999">
          <cell r="S16999">
            <v>4577742.46</v>
          </cell>
        </row>
        <row r="17000">
          <cell r="S17000">
            <v>1186529</v>
          </cell>
        </row>
        <row r="17001">
          <cell r="S17001">
            <v>1461458</v>
          </cell>
        </row>
        <row r="17002">
          <cell r="S17002">
            <v>1399224</v>
          </cell>
          <cell r="BB17002" t="str">
            <v>Oransje</v>
          </cell>
        </row>
        <row r="17003">
          <cell r="S17003">
            <v>2388040</v>
          </cell>
        </row>
        <row r="17004">
          <cell r="S17004">
            <v>1396882</v>
          </cell>
        </row>
        <row r="17005">
          <cell r="S17005">
            <v>280476</v>
          </cell>
        </row>
        <row r="17006">
          <cell r="S17006">
            <v>1116992</v>
          </cell>
        </row>
        <row r="17007">
          <cell r="S17007">
            <v>3825000</v>
          </cell>
        </row>
        <row r="17008">
          <cell r="S17008">
            <v>2524945</v>
          </cell>
          <cell r="BB17008" t="str">
            <v>Rød</v>
          </cell>
        </row>
        <row r="17009">
          <cell r="S17009">
            <v>848769</v>
          </cell>
        </row>
        <row r="17010">
          <cell r="S17010">
            <v>1718324</v>
          </cell>
        </row>
        <row r="17011">
          <cell r="S17011">
            <v>909549</v>
          </cell>
        </row>
        <row r="17012">
          <cell r="S17012">
            <v>1593166</v>
          </cell>
        </row>
        <row r="17013">
          <cell r="S17013">
            <v>3510000</v>
          </cell>
          <cell r="BB17013" t="str">
            <v>Grønn</v>
          </cell>
        </row>
        <row r="17014">
          <cell r="S17014">
            <v>5625000</v>
          </cell>
          <cell r="BB17014" t="str">
            <v>Oransje</v>
          </cell>
        </row>
        <row r="17015">
          <cell r="S17015">
            <v>2140787</v>
          </cell>
          <cell r="BB17015" t="str">
            <v>Rød</v>
          </cell>
        </row>
        <row r="17016">
          <cell r="S17016">
            <v>3750000</v>
          </cell>
        </row>
        <row r="17017">
          <cell r="S17017">
            <v>1384417</v>
          </cell>
          <cell r="BB17017" t="str">
            <v>Grønn</v>
          </cell>
        </row>
        <row r="17018">
          <cell r="S17018">
            <v>3468750</v>
          </cell>
        </row>
        <row r="17019">
          <cell r="S17019">
            <v>1663759.64</v>
          </cell>
        </row>
        <row r="17020">
          <cell r="S17020">
            <v>2985110</v>
          </cell>
        </row>
        <row r="17021">
          <cell r="S17021">
            <v>3572944</v>
          </cell>
        </row>
        <row r="17022">
          <cell r="S17022">
            <v>2302500</v>
          </cell>
        </row>
        <row r="17023">
          <cell r="S17023">
            <v>2725242</v>
          </cell>
          <cell r="BB17023" t="str">
            <v>Rød</v>
          </cell>
        </row>
        <row r="17024">
          <cell r="S17024">
            <v>3236246</v>
          </cell>
        </row>
        <row r="17025">
          <cell r="S17025">
            <v>3263654</v>
          </cell>
        </row>
        <row r="17026">
          <cell r="S17026">
            <v>239737</v>
          </cell>
        </row>
        <row r="17027">
          <cell r="S17027">
            <v>1292043</v>
          </cell>
        </row>
        <row r="17028">
          <cell r="S17028">
            <v>1794558</v>
          </cell>
        </row>
        <row r="17029">
          <cell r="S17029">
            <v>4125000</v>
          </cell>
        </row>
        <row r="17030">
          <cell r="S17030">
            <v>3337664</v>
          </cell>
          <cell r="BB17030" t="str">
            <v>Lys grønn</v>
          </cell>
        </row>
        <row r="17031">
          <cell r="S17031">
            <v>3075000</v>
          </cell>
        </row>
        <row r="17032">
          <cell r="S17032">
            <v>1338000</v>
          </cell>
        </row>
        <row r="17033">
          <cell r="S17033">
            <v>1018206</v>
          </cell>
        </row>
        <row r="17034">
          <cell r="S17034">
            <v>793738</v>
          </cell>
        </row>
        <row r="17035">
          <cell r="S17035">
            <v>2240169</v>
          </cell>
        </row>
        <row r="17036">
          <cell r="S17036">
            <v>2965269.58</v>
          </cell>
        </row>
        <row r="17037">
          <cell r="S17037">
            <v>2923259</v>
          </cell>
          <cell r="BB17037" t="str">
            <v>Rød</v>
          </cell>
        </row>
        <row r="17038">
          <cell r="S17038">
            <v>2275160</v>
          </cell>
        </row>
        <row r="17039">
          <cell r="S17039">
            <v>1366320</v>
          </cell>
        </row>
        <row r="17040">
          <cell r="S17040">
            <v>108221</v>
          </cell>
        </row>
        <row r="17041">
          <cell r="S17041">
            <v>1596307</v>
          </cell>
        </row>
        <row r="17042">
          <cell r="S17042">
            <v>2805000</v>
          </cell>
        </row>
        <row r="17043">
          <cell r="S17043">
            <v>705000</v>
          </cell>
        </row>
        <row r="17044">
          <cell r="S17044">
            <v>1425000</v>
          </cell>
          <cell r="BB17044" t="str">
            <v>Rød</v>
          </cell>
        </row>
        <row r="17045">
          <cell r="S17045">
            <v>520109</v>
          </cell>
        </row>
        <row r="17046">
          <cell r="S17046">
            <v>1935000</v>
          </cell>
        </row>
        <row r="17047">
          <cell r="S17047">
            <v>1320192</v>
          </cell>
        </row>
        <row r="17048">
          <cell r="S17048">
            <v>391392</v>
          </cell>
          <cell r="BB17048" t="str">
            <v>Rød</v>
          </cell>
        </row>
        <row r="17049">
          <cell r="S17049">
            <v>1648291</v>
          </cell>
        </row>
        <row r="17050">
          <cell r="S17050">
            <v>2812500</v>
          </cell>
        </row>
        <row r="17051">
          <cell r="S17051">
            <v>565582</v>
          </cell>
        </row>
        <row r="17052">
          <cell r="S17052">
            <v>1357500</v>
          </cell>
        </row>
        <row r="17053">
          <cell r="S17053">
            <v>2630000</v>
          </cell>
        </row>
        <row r="17054">
          <cell r="S17054">
            <v>2055000</v>
          </cell>
        </row>
        <row r="17055">
          <cell r="S17055">
            <v>4002625</v>
          </cell>
        </row>
        <row r="17056">
          <cell r="S17056">
            <v>56630.48</v>
          </cell>
        </row>
        <row r="17057">
          <cell r="S17057">
            <v>1223694</v>
          </cell>
        </row>
        <row r="17058">
          <cell r="S17058">
            <v>868705</v>
          </cell>
        </row>
        <row r="17059">
          <cell r="S17059">
            <v>1556234</v>
          </cell>
        </row>
        <row r="17060">
          <cell r="S17060">
            <v>1927014.2</v>
          </cell>
        </row>
        <row r="17061">
          <cell r="S17061">
            <v>1942500</v>
          </cell>
        </row>
        <row r="17062">
          <cell r="S17062">
            <v>1610000</v>
          </cell>
        </row>
        <row r="17063">
          <cell r="S17063">
            <v>883014.35</v>
          </cell>
        </row>
        <row r="17064">
          <cell r="S17064">
            <v>4300000</v>
          </cell>
        </row>
        <row r="17065">
          <cell r="S17065">
            <v>2390200.27</v>
          </cell>
        </row>
        <row r="17066">
          <cell r="S17066">
            <v>2860821</v>
          </cell>
        </row>
        <row r="17067">
          <cell r="S17067">
            <v>1526250</v>
          </cell>
          <cell r="BB17067" t="str">
            <v>Rød</v>
          </cell>
        </row>
        <row r="17068">
          <cell r="S17068">
            <v>2025923</v>
          </cell>
          <cell r="BB17068" t="str">
            <v>Rød</v>
          </cell>
        </row>
        <row r="17069">
          <cell r="S17069">
            <v>4001932</v>
          </cell>
        </row>
        <row r="17070">
          <cell r="S17070">
            <v>4768495</v>
          </cell>
        </row>
        <row r="17071">
          <cell r="S17071">
            <v>2467427</v>
          </cell>
        </row>
        <row r="17072">
          <cell r="S17072">
            <v>2163095</v>
          </cell>
          <cell r="BB17072" t="str">
            <v>Grønn</v>
          </cell>
        </row>
        <row r="17073">
          <cell r="S17073">
            <v>1381848</v>
          </cell>
        </row>
        <row r="17074">
          <cell r="S17074">
            <v>1752798</v>
          </cell>
        </row>
        <row r="17075">
          <cell r="S17075">
            <v>1575000</v>
          </cell>
        </row>
        <row r="17076">
          <cell r="S17076">
            <v>2894392</v>
          </cell>
          <cell r="BB17076" t="str">
            <v>Rød</v>
          </cell>
        </row>
        <row r="17077">
          <cell r="S17077">
            <v>1996433</v>
          </cell>
        </row>
        <row r="17078">
          <cell r="S17078">
            <v>2272500</v>
          </cell>
        </row>
        <row r="17079">
          <cell r="S17079">
            <v>1714705</v>
          </cell>
        </row>
        <row r="17080">
          <cell r="S17080">
            <v>3000000</v>
          </cell>
        </row>
        <row r="17081">
          <cell r="S17081">
            <v>1927500</v>
          </cell>
          <cell r="BB17081" t="str">
            <v>Rød</v>
          </cell>
        </row>
        <row r="17082">
          <cell r="S17082">
            <v>2027347.5</v>
          </cell>
        </row>
        <row r="17083">
          <cell r="S17083">
            <v>1132381</v>
          </cell>
        </row>
        <row r="17084">
          <cell r="S17084">
            <v>1499526</v>
          </cell>
        </row>
        <row r="17085">
          <cell r="S17085">
            <v>3780000</v>
          </cell>
        </row>
        <row r="17086">
          <cell r="S17086">
            <v>5364820</v>
          </cell>
        </row>
        <row r="17087">
          <cell r="S17087">
            <v>1295164</v>
          </cell>
        </row>
        <row r="17088">
          <cell r="S17088">
            <v>2023056</v>
          </cell>
        </row>
        <row r="17089">
          <cell r="S17089">
            <v>1665147</v>
          </cell>
        </row>
        <row r="17090">
          <cell r="S17090">
            <v>1354621</v>
          </cell>
        </row>
        <row r="17091">
          <cell r="S17091">
            <v>5263198</v>
          </cell>
        </row>
        <row r="17092">
          <cell r="S17092">
            <v>2437500</v>
          </cell>
        </row>
        <row r="17093">
          <cell r="S17093">
            <v>3892500</v>
          </cell>
          <cell r="BB17093" t="str">
            <v>Oransje</v>
          </cell>
        </row>
        <row r="17094">
          <cell r="S17094">
            <v>3032756</v>
          </cell>
          <cell r="BB17094" t="str">
            <v>Grønn</v>
          </cell>
        </row>
        <row r="17095">
          <cell r="S17095">
            <v>2317500</v>
          </cell>
          <cell r="BB17095" t="str">
            <v>Grønn</v>
          </cell>
        </row>
        <row r="17096">
          <cell r="S17096">
            <v>2335272</v>
          </cell>
        </row>
        <row r="17097">
          <cell r="S17097">
            <v>2811320</v>
          </cell>
        </row>
        <row r="17098">
          <cell r="S17098">
            <v>1678893</v>
          </cell>
        </row>
        <row r="17099">
          <cell r="S17099">
            <v>1425975</v>
          </cell>
        </row>
        <row r="17100">
          <cell r="S17100">
            <v>249684</v>
          </cell>
        </row>
        <row r="17101">
          <cell r="S17101">
            <v>3662870</v>
          </cell>
          <cell r="BB17101" t="str">
            <v>Gul</v>
          </cell>
        </row>
        <row r="17102">
          <cell r="S17102">
            <v>854705</v>
          </cell>
          <cell r="BB17102" t="str">
            <v>Oransje</v>
          </cell>
        </row>
        <row r="17103">
          <cell r="S17103">
            <v>3501081</v>
          </cell>
        </row>
        <row r="17104">
          <cell r="S17104">
            <v>3825000</v>
          </cell>
          <cell r="BB17104" t="str">
            <v>Gul</v>
          </cell>
        </row>
        <row r="17105">
          <cell r="S17105">
            <v>899207</v>
          </cell>
          <cell r="BB17105" t="str">
            <v>Rød</v>
          </cell>
        </row>
        <row r="17106">
          <cell r="S17106">
            <v>2145239</v>
          </cell>
          <cell r="BB17106" t="str">
            <v>Grønn</v>
          </cell>
        </row>
        <row r="17107">
          <cell r="S17107">
            <v>3847500</v>
          </cell>
        </row>
        <row r="17108">
          <cell r="S17108">
            <v>2737570</v>
          </cell>
        </row>
        <row r="17109">
          <cell r="S17109">
            <v>2587500</v>
          </cell>
        </row>
        <row r="17110">
          <cell r="S17110">
            <v>6967500</v>
          </cell>
          <cell r="BB17110" t="str">
            <v>Oransje</v>
          </cell>
        </row>
        <row r="17111">
          <cell r="S17111">
            <v>2862777</v>
          </cell>
        </row>
        <row r="17112">
          <cell r="S17112">
            <v>2452600</v>
          </cell>
        </row>
        <row r="17113">
          <cell r="S17113">
            <v>4291445</v>
          </cell>
        </row>
        <row r="17114">
          <cell r="S17114">
            <v>1942500</v>
          </cell>
        </row>
        <row r="17115">
          <cell r="S17115">
            <v>1580425</v>
          </cell>
        </row>
        <row r="17116">
          <cell r="S17116">
            <v>1951224</v>
          </cell>
          <cell r="BB17116" t="str">
            <v>Oransje</v>
          </cell>
        </row>
        <row r="17117">
          <cell r="S17117">
            <v>2154459</v>
          </cell>
          <cell r="BB17117" t="str">
            <v>Lys grønn</v>
          </cell>
        </row>
        <row r="17118">
          <cell r="S17118">
            <v>1652337</v>
          </cell>
        </row>
        <row r="17119">
          <cell r="S17119">
            <v>1375199</v>
          </cell>
        </row>
        <row r="17120">
          <cell r="S17120">
            <v>3225000</v>
          </cell>
          <cell r="BB17120" t="str">
            <v>Oransje</v>
          </cell>
        </row>
        <row r="17121">
          <cell r="S17121">
            <v>3060000</v>
          </cell>
        </row>
        <row r="17122">
          <cell r="S17122">
            <v>3460000</v>
          </cell>
        </row>
        <row r="17123">
          <cell r="S17123">
            <v>279368</v>
          </cell>
        </row>
        <row r="17124">
          <cell r="S17124">
            <v>2342167</v>
          </cell>
        </row>
        <row r="17125">
          <cell r="S17125">
            <v>1485000</v>
          </cell>
        </row>
        <row r="17126">
          <cell r="S17126">
            <v>436672</v>
          </cell>
        </row>
        <row r="17127">
          <cell r="S17127">
            <v>3261026</v>
          </cell>
        </row>
        <row r="17128">
          <cell r="S17128">
            <v>2509725</v>
          </cell>
        </row>
        <row r="17129">
          <cell r="S17129">
            <v>1736744</v>
          </cell>
        </row>
        <row r="17130">
          <cell r="S17130">
            <v>4518055</v>
          </cell>
        </row>
        <row r="17131">
          <cell r="S17131">
            <v>3825000</v>
          </cell>
        </row>
        <row r="17132">
          <cell r="S17132">
            <v>500000</v>
          </cell>
        </row>
        <row r="17133">
          <cell r="S17133">
            <v>2002500</v>
          </cell>
          <cell r="BB17133" t="str">
            <v>Oransje</v>
          </cell>
        </row>
        <row r="17134">
          <cell r="S17134">
            <v>1022399</v>
          </cell>
        </row>
        <row r="17135">
          <cell r="S17135">
            <v>1900000</v>
          </cell>
        </row>
        <row r="17136">
          <cell r="S17136">
            <v>2092500</v>
          </cell>
        </row>
        <row r="17137">
          <cell r="S17137">
            <v>1608602</v>
          </cell>
          <cell r="BB17137" t="str">
            <v>Rød</v>
          </cell>
        </row>
        <row r="17138">
          <cell r="S17138">
            <v>2309090</v>
          </cell>
        </row>
        <row r="17139">
          <cell r="S17139">
            <v>2375274</v>
          </cell>
        </row>
        <row r="17140">
          <cell r="S17140">
            <v>2686966</v>
          </cell>
        </row>
        <row r="17141">
          <cell r="S17141">
            <v>121927</v>
          </cell>
        </row>
        <row r="17142">
          <cell r="S17142">
            <v>1461536</v>
          </cell>
        </row>
        <row r="17143">
          <cell r="S17143">
            <v>3774853</v>
          </cell>
        </row>
        <row r="17144">
          <cell r="S17144">
            <v>1875000</v>
          </cell>
          <cell r="BB17144" t="str">
            <v>Oransje</v>
          </cell>
        </row>
        <row r="17145">
          <cell r="S17145">
            <v>1672500</v>
          </cell>
        </row>
        <row r="17146">
          <cell r="S17146">
            <v>1887624</v>
          </cell>
        </row>
        <row r="17147">
          <cell r="S17147">
            <v>1884598</v>
          </cell>
        </row>
        <row r="17148">
          <cell r="S17148">
            <v>1755001</v>
          </cell>
          <cell r="BB17148" t="str">
            <v>Grønn</v>
          </cell>
        </row>
        <row r="17149">
          <cell r="S17149">
            <v>1980384</v>
          </cell>
        </row>
        <row r="17150">
          <cell r="S17150">
            <v>1657119</v>
          </cell>
        </row>
        <row r="17151">
          <cell r="S17151">
            <v>1265647</v>
          </cell>
          <cell r="BB17151" t="str">
            <v>Rød</v>
          </cell>
        </row>
        <row r="17152">
          <cell r="S17152">
            <v>2595637</v>
          </cell>
        </row>
        <row r="17153">
          <cell r="S17153">
            <v>1350000</v>
          </cell>
        </row>
        <row r="17154">
          <cell r="S17154">
            <v>2175000</v>
          </cell>
        </row>
        <row r="17155">
          <cell r="S17155">
            <v>2265070.12</v>
          </cell>
        </row>
        <row r="17156">
          <cell r="S17156">
            <v>2500000</v>
          </cell>
          <cell r="BB17156" t="str">
            <v>Oransje</v>
          </cell>
        </row>
        <row r="17157">
          <cell r="S17157">
            <v>1556193</v>
          </cell>
          <cell r="BB17157" t="str">
            <v>Rød</v>
          </cell>
        </row>
        <row r="17158">
          <cell r="S17158">
            <v>3382500</v>
          </cell>
          <cell r="BB17158" t="str">
            <v>Rød</v>
          </cell>
        </row>
        <row r="17159">
          <cell r="S17159">
            <v>3337500</v>
          </cell>
          <cell r="BB17159" t="str">
            <v>Oransje</v>
          </cell>
        </row>
        <row r="17160">
          <cell r="S17160">
            <v>3296387</v>
          </cell>
        </row>
        <row r="17161">
          <cell r="S17161">
            <v>1180158.5</v>
          </cell>
        </row>
        <row r="17162">
          <cell r="S17162">
            <v>1846628</v>
          </cell>
        </row>
        <row r="17163">
          <cell r="S17163">
            <v>4324200</v>
          </cell>
        </row>
        <row r="17164">
          <cell r="S17164">
            <v>3235120</v>
          </cell>
        </row>
        <row r="17165">
          <cell r="S17165">
            <v>2987948.41</v>
          </cell>
        </row>
        <row r="17166">
          <cell r="S17166">
            <v>923283</v>
          </cell>
        </row>
        <row r="17167">
          <cell r="S17167">
            <v>2025000</v>
          </cell>
        </row>
        <row r="17168">
          <cell r="S17168">
            <v>975878</v>
          </cell>
        </row>
        <row r="17169">
          <cell r="S17169">
            <v>2004778</v>
          </cell>
          <cell r="BB17169" t="str">
            <v>Oransje</v>
          </cell>
        </row>
        <row r="17170">
          <cell r="S17170">
            <v>1807500</v>
          </cell>
        </row>
        <row r="17171">
          <cell r="S17171">
            <v>1331835</v>
          </cell>
        </row>
        <row r="17172">
          <cell r="S17172">
            <v>3763804</v>
          </cell>
        </row>
        <row r="17173">
          <cell r="S17173">
            <v>2025000</v>
          </cell>
        </row>
        <row r="17174">
          <cell r="S17174">
            <v>1385382.75</v>
          </cell>
          <cell r="BB17174" t="str">
            <v>Rød</v>
          </cell>
        </row>
        <row r="17175">
          <cell r="S17175">
            <v>1247260</v>
          </cell>
        </row>
        <row r="17176">
          <cell r="S17176">
            <v>3525000</v>
          </cell>
        </row>
        <row r="17177">
          <cell r="S17177">
            <v>2728715</v>
          </cell>
          <cell r="BB17177" t="str">
            <v>Oransje</v>
          </cell>
        </row>
        <row r="17178">
          <cell r="S17178">
            <v>3759659</v>
          </cell>
        </row>
        <row r="17179">
          <cell r="S17179">
            <v>1883134</v>
          </cell>
        </row>
        <row r="17180">
          <cell r="S17180">
            <v>956808</v>
          </cell>
        </row>
        <row r="17181">
          <cell r="S17181">
            <v>5326212</v>
          </cell>
          <cell r="BB17181" t="str">
            <v>Oransje</v>
          </cell>
        </row>
        <row r="17182">
          <cell r="S17182">
            <v>2084092</v>
          </cell>
          <cell r="BB17182" t="str">
            <v>Rød</v>
          </cell>
        </row>
        <row r="17183">
          <cell r="S17183">
            <v>2053171</v>
          </cell>
        </row>
        <row r="17184">
          <cell r="S17184">
            <v>2122500</v>
          </cell>
          <cell r="BB17184" t="str">
            <v>Rød</v>
          </cell>
        </row>
        <row r="17185">
          <cell r="S17185">
            <v>4533118</v>
          </cell>
          <cell r="BB17185" t="str">
            <v>Oransje</v>
          </cell>
        </row>
        <row r="17186">
          <cell r="S17186">
            <v>800000</v>
          </cell>
        </row>
        <row r="17187">
          <cell r="S17187">
            <v>2005772</v>
          </cell>
        </row>
        <row r="17188">
          <cell r="S17188">
            <v>2690640</v>
          </cell>
        </row>
        <row r="17189">
          <cell r="S17189">
            <v>388858</v>
          </cell>
        </row>
        <row r="17190">
          <cell r="S17190">
            <v>1947861</v>
          </cell>
        </row>
        <row r="17191">
          <cell r="S17191">
            <v>1895410</v>
          </cell>
        </row>
        <row r="17192">
          <cell r="S17192">
            <v>3405000</v>
          </cell>
          <cell r="BB17192" t="str">
            <v>Oransje</v>
          </cell>
        </row>
        <row r="17193">
          <cell r="S17193">
            <v>2275335</v>
          </cell>
        </row>
        <row r="17194">
          <cell r="S17194">
            <v>870000</v>
          </cell>
        </row>
        <row r="17195">
          <cell r="S17195">
            <v>4098930</v>
          </cell>
          <cell r="BB17195" t="str">
            <v>Oransje</v>
          </cell>
        </row>
        <row r="17196">
          <cell r="S17196">
            <v>3654207</v>
          </cell>
        </row>
        <row r="17197">
          <cell r="S17197">
            <v>3382500</v>
          </cell>
          <cell r="BB17197" t="str">
            <v>Oransje</v>
          </cell>
        </row>
        <row r="17198">
          <cell r="S17198">
            <v>346851.43</v>
          </cell>
        </row>
        <row r="17199">
          <cell r="S17199">
            <v>768772.5</v>
          </cell>
        </row>
        <row r="17200">
          <cell r="S17200">
            <v>1800000</v>
          </cell>
        </row>
        <row r="17201">
          <cell r="S17201">
            <v>3284419</v>
          </cell>
        </row>
        <row r="17202">
          <cell r="S17202">
            <v>3225000</v>
          </cell>
        </row>
        <row r="17203">
          <cell r="S17203">
            <v>3391066</v>
          </cell>
          <cell r="BB17203" t="str">
            <v>Gul</v>
          </cell>
        </row>
        <row r="17204">
          <cell r="S17204">
            <v>3123035</v>
          </cell>
          <cell r="BB17204" t="str">
            <v>Gul</v>
          </cell>
        </row>
        <row r="17205">
          <cell r="S17205">
            <v>2812500</v>
          </cell>
        </row>
        <row r="17206">
          <cell r="S17206">
            <v>1532000</v>
          </cell>
          <cell r="BB17206" t="str">
            <v>Rød</v>
          </cell>
        </row>
        <row r="17207">
          <cell r="S17207">
            <v>4275000</v>
          </cell>
          <cell r="BB17207" t="str">
            <v>Oransje</v>
          </cell>
        </row>
        <row r="17208">
          <cell r="S17208">
            <v>1720172</v>
          </cell>
        </row>
        <row r="17209">
          <cell r="S17209">
            <v>1661250</v>
          </cell>
          <cell r="BB17209" t="str">
            <v>Grønn</v>
          </cell>
        </row>
        <row r="17210">
          <cell r="S17210">
            <v>3216715</v>
          </cell>
          <cell r="BB17210" t="str">
            <v>Gul</v>
          </cell>
        </row>
        <row r="17211">
          <cell r="S17211">
            <v>1837500</v>
          </cell>
        </row>
        <row r="17212">
          <cell r="S17212">
            <v>1600000</v>
          </cell>
          <cell r="BB17212" t="str">
            <v>Rød</v>
          </cell>
        </row>
        <row r="17213">
          <cell r="S17213">
            <v>2512500</v>
          </cell>
          <cell r="BB17213" t="str">
            <v>Grønn</v>
          </cell>
        </row>
        <row r="17214">
          <cell r="S17214">
            <v>3150000</v>
          </cell>
        </row>
        <row r="17215">
          <cell r="S17215">
            <v>3285233</v>
          </cell>
          <cell r="BB17215" t="str">
            <v>Rød</v>
          </cell>
        </row>
        <row r="17216">
          <cell r="S17216">
            <v>2028250</v>
          </cell>
          <cell r="BB17216" t="str">
            <v>Rød</v>
          </cell>
        </row>
        <row r="17217">
          <cell r="S17217">
            <v>2475000</v>
          </cell>
          <cell r="BB17217" t="str">
            <v>Grønn</v>
          </cell>
        </row>
        <row r="17218">
          <cell r="S17218">
            <v>5806010</v>
          </cell>
        </row>
        <row r="17219">
          <cell r="S17219">
            <v>5683329</v>
          </cell>
          <cell r="BB17219" t="str">
            <v>Oransje</v>
          </cell>
        </row>
        <row r="17220">
          <cell r="S17220">
            <v>1447500</v>
          </cell>
        </row>
        <row r="17221">
          <cell r="S17221">
            <v>2835000</v>
          </cell>
          <cell r="BB17221" t="str">
            <v>Gul</v>
          </cell>
        </row>
        <row r="17222">
          <cell r="S17222">
            <v>2812500</v>
          </cell>
        </row>
        <row r="17223">
          <cell r="S17223">
            <v>3677432</v>
          </cell>
        </row>
        <row r="17224">
          <cell r="S17224">
            <v>1950000</v>
          </cell>
        </row>
        <row r="17225">
          <cell r="S17225">
            <v>1612500</v>
          </cell>
          <cell r="BB17225" t="str">
            <v>Grønn</v>
          </cell>
        </row>
        <row r="17226">
          <cell r="S17226">
            <v>1500000</v>
          </cell>
        </row>
        <row r="17227">
          <cell r="S17227">
            <v>2932500</v>
          </cell>
        </row>
        <row r="17228">
          <cell r="S17228">
            <v>220554</v>
          </cell>
        </row>
        <row r="17229">
          <cell r="S17229">
            <v>2572500</v>
          </cell>
          <cell r="BB17229" t="str">
            <v>Oransje</v>
          </cell>
        </row>
        <row r="17230">
          <cell r="S17230">
            <v>3652500</v>
          </cell>
        </row>
        <row r="17231">
          <cell r="S17231">
            <v>704283</v>
          </cell>
          <cell r="BB17231" t="str">
            <v>Rød</v>
          </cell>
        </row>
        <row r="17232">
          <cell r="S17232">
            <v>3141193.04</v>
          </cell>
        </row>
        <row r="17233">
          <cell r="S17233">
            <v>1473750</v>
          </cell>
        </row>
        <row r="17234">
          <cell r="S17234">
            <v>2718074.97</v>
          </cell>
        </row>
        <row r="17235">
          <cell r="S17235">
            <v>669616</v>
          </cell>
        </row>
        <row r="17236">
          <cell r="S17236">
            <v>1794766</v>
          </cell>
        </row>
        <row r="17237">
          <cell r="S17237">
            <v>1988746</v>
          </cell>
        </row>
        <row r="17238">
          <cell r="S17238">
            <v>1615111</v>
          </cell>
        </row>
        <row r="17239">
          <cell r="S17239">
            <v>1477500</v>
          </cell>
        </row>
        <row r="17240">
          <cell r="S17240">
            <v>3450000</v>
          </cell>
        </row>
        <row r="17241">
          <cell r="S17241">
            <v>4359395</v>
          </cell>
        </row>
        <row r="17242">
          <cell r="S17242">
            <v>1923096</v>
          </cell>
        </row>
        <row r="17243">
          <cell r="S17243">
            <v>4200000</v>
          </cell>
          <cell r="BB17243" t="str">
            <v>Oransje</v>
          </cell>
        </row>
        <row r="17244">
          <cell r="S17244">
            <v>15833333.33</v>
          </cell>
        </row>
        <row r="17245">
          <cell r="S17245">
            <v>2302169</v>
          </cell>
        </row>
        <row r="17246">
          <cell r="S17246">
            <v>2899437</v>
          </cell>
        </row>
        <row r="17247">
          <cell r="S17247">
            <v>442483</v>
          </cell>
        </row>
        <row r="17248">
          <cell r="S17248">
            <v>3365328</v>
          </cell>
        </row>
        <row r="17249">
          <cell r="S17249">
            <v>792856</v>
          </cell>
        </row>
        <row r="17250">
          <cell r="S17250">
            <v>402986</v>
          </cell>
        </row>
        <row r="17251">
          <cell r="S17251">
            <v>472798</v>
          </cell>
          <cell r="BB17251" t="str">
            <v>Grønn</v>
          </cell>
        </row>
        <row r="17252">
          <cell r="S17252">
            <v>2625000</v>
          </cell>
        </row>
        <row r="17253">
          <cell r="S17253">
            <v>1725000</v>
          </cell>
        </row>
        <row r="17254">
          <cell r="S17254">
            <v>2322586</v>
          </cell>
        </row>
        <row r="17255">
          <cell r="S17255">
            <v>301875</v>
          </cell>
        </row>
        <row r="17256">
          <cell r="S17256">
            <v>2137500</v>
          </cell>
        </row>
        <row r="17257">
          <cell r="S17257">
            <v>2977382</v>
          </cell>
        </row>
        <row r="17258">
          <cell r="S17258">
            <v>1342671</v>
          </cell>
        </row>
        <row r="17259">
          <cell r="S17259">
            <v>2767500</v>
          </cell>
        </row>
        <row r="17260">
          <cell r="S17260">
            <v>435722</v>
          </cell>
          <cell r="BB17260" t="str">
            <v>Grønn</v>
          </cell>
        </row>
        <row r="17261">
          <cell r="S17261">
            <v>2362500</v>
          </cell>
        </row>
        <row r="17262">
          <cell r="S17262">
            <v>2786092</v>
          </cell>
        </row>
        <row r="17263">
          <cell r="S17263">
            <v>3225000</v>
          </cell>
        </row>
        <row r="17264">
          <cell r="S17264">
            <v>939534</v>
          </cell>
        </row>
        <row r="17265">
          <cell r="S17265">
            <v>3525868</v>
          </cell>
        </row>
        <row r="17266">
          <cell r="S17266">
            <v>1043892</v>
          </cell>
          <cell r="BB17266" t="str">
            <v>Rød</v>
          </cell>
        </row>
        <row r="17267">
          <cell r="S17267">
            <v>878731</v>
          </cell>
        </row>
        <row r="17268">
          <cell r="S17268">
            <v>850000</v>
          </cell>
        </row>
        <row r="17269">
          <cell r="S17269">
            <v>1429451</v>
          </cell>
        </row>
        <row r="17270">
          <cell r="S17270">
            <v>5542481</v>
          </cell>
        </row>
        <row r="17271">
          <cell r="S17271">
            <v>911644.75</v>
          </cell>
          <cell r="BB17271" t="str">
            <v>Rød</v>
          </cell>
        </row>
        <row r="17272">
          <cell r="S17272">
            <v>1087500</v>
          </cell>
          <cell r="BB17272" t="str">
            <v>Rød</v>
          </cell>
        </row>
        <row r="17273">
          <cell r="S17273">
            <v>1303337</v>
          </cell>
          <cell r="BB17273" t="str">
            <v>Rød</v>
          </cell>
        </row>
        <row r="17274">
          <cell r="S17274">
            <v>3023683.67</v>
          </cell>
          <cell r="BB17274" t="str">
            <v>Oransje</v>
          </cell>
        </row>
        <row r="17275">
          <cell r="S17275">
            <v>1147500</v>
          </cell>
        </row>
        <row r="17276">
          <cell r="S17276">
            <v>1687887</v>
          </cell>
        </row>
        <row r="17277">
          <cell r="S17277">
            <v>330000</v>
          </cell>
        </row>
        <row r="17278">
          <cell r="S17278">
            <v>1605000</v>
          </cell>
        </row>
        <row r="17279">
          <cell r="S17279">
            <v>4576320</v>
          </cell>
        </row>
        <row r="17280">
          <cell r="S17280">
            <v>386369</v>
          </cell>
          <cell r="BB17280" t="str">
            <v>Grønn</v>
          </cell>
        </row>
        <row r="17281">
          <cell r="S17281">
            <v>4710000</v>
          </cell>
        </row>
        <row r="17282">
          <cell r="S17282">
            <v>2422500</v>
          </cell>
        </row>
        <row r="17283">
          <cell r="S17283">
            <v>845220</v>
          </cell>
          <cell r="BB17283" t="str">
            <v>Grønn</v>
          </cell>
        </row>
        <row r="17284">
          <cell r="S17284">
            <v>2437500</v>
          </cell>
        </row>
        <row r="17285">
          <cell r="S17285">
            <v>2586743</v>
          </cell>
          <cell r="BB17285" t="str">
            <v>Oransje</v>
          </cell>
        </row>
        <row r="17286">
          <cell r="S17286">
            <v>4230000</v>
          </cell>
          <cell r="BB17286" t="str">
            <v>Lys grønn</v>
          </cell>
        </row>
        <row r="17287">
          <cell r="S17287">
            <v>2308531</v>
          </cell>
          <cell r="BB17287" t="str">
            <v>Oransje</v>
          </cell>
        </row>
        <row r="17288">
          <cell r="S17288">
            <v>4792500</v>
          </cell>
        </row>
        <row r="17289">
          <cell r="S17289">
            <v>503780</v>
          </cell>
        </row>
        <row r="17290">
          <cell r="S17290">
            <v>3033398</v>
          </cell>
        </row>
        <row r="17291">
          <cell r="S17291">
            <v>2809000</v>
          </cell>
        </row>
        <row r="17292">
          <cell r="S17292">
            <v>2231261</v>
          </cell>
        </row>
        <row r="17293">
          <cell r="S17293">
            <v>2122500</v>
          </cell>
        </row>
        <row r="17294">
          <cell r="S17294">
            <v>4794857</v>
          </cell>
        </row>
        <row r="17295">
          <cell r="S17295">
            <v>496641</v>
          </cell>
        </row>
        <row r="17296">
          <cell r="S17296">
            <v>1743031</v>
          </cell>
          <cell r="BB17296" t="str">
            <v>Grønn</v>
          </cell>
        </row>
        <row r="17297">
          <cell r="S17297">
            <v>2265345</v>
          </cell>
          <cell r="BB17297" t="str">
            <v>Lys grønn</v>
          </cell>
        </row>
        <row r="17298">
          <cell r="S17298">
            <v>1019148</v>
          </cell>
          <cell r="BB17298" t="str">
            <v>Grønn</v>
          </cell>
        </row>
        <row r="17299">
          <cell r="S17299">
            <v>1379659</v>
          </cell>
        </row>
        <row r="17300">
          <cell r="S17300">
            <v>2752500</v>
          </cell>
        </row>
        <row r="17301">
          <cell r="S17301">
            <v>5704281</v>
          </cell>
        </row>
        <row r="17302">
          <cell r="S17302">
            <v>2169951</v>
          </cell>
        </row>
        <row r="17303">
          <cell r="S17303">
            <v>3182957</v>
          </cell>
          <cell r="BB17303" t="str">
            <v>Oransje</v>
          </cell>
        </row>
        <row r="17304">
          <cell r="S17304">
            <v>4518500</v>
          </cell>
        </row>
        <row r="17305">
          <cell r="S17305">
            <v>700171</v>
          </cell>
          <cell r="BB17305" t="str">
            <v>Rød</v>
          </cell>
        </row>
        <row r="17306">
          <cell r="S17306">
            <v>1701720</v>
          </cell>
        </row>
        <row r="17307">
          <cell r="S17307">
            <v>2637673</v>
          </cell>
        </row>
        <row r="17308">
          <cell r="S17308">
            <v>1559270</v>
          </cell>
        </row>
        <row r="17309">
          <cell r="S17309">
            <v>5519463</v>
          </cell>
          <cell r="BB17309" t="str">
            <v>Oransje</v>
          </cell>
        </row>
        <row r="17310">
          <cell r="S17310">
            <v>508856</v>
          </cell>
        </row>
        <row r="17311">
          <cell r="S17311">
            <v>3166000</v>
          </cell>
          <cell r="BB17311" t="str">
            <v>Rød</v>
          </cell>
        </row>
        <row r="17312">
          <cell r="S17312">
            <v>2024784</v>
          </cell>
        </row>
        <row r="17313">
          <cell r="S17313">
            <v>4556250</v>
          </cell>
        </row>
        <row r="17314">
          <cell r="S17314">
            <v>6840000</v>
          </cell>
          <cell r="BB17314" t="str">
            <v>Rød</v>
          </cell>
        </row>
        <row r="17315">
          <cell r="S17315">
            <v>1371500</v>
          </cell>
        </row>
        <row r="17316">
          <cell r="S17316">
            <v>2520000</v>
          </cell>
        </row>
        <row r="17317">
          <cell r="S17317">
            <v>4470000</v>
          </cell>
        </row>
        <row r="17318">
          <cell r="S17318">
            <v>5754112</v>
          </cell>
        </row>
        <row r="17319">
          <cell r="S17319">
            <v>2467500</v>
          </cell>
          <cell r="BB17319" t="str">
            <v>Grønn</v>
          </cell>
        </row>
        <row r="17320">
          <cell r="S17320">
            <v>1322425</v>
          </cell>
        </row>
        <row r="17321">
          <cell r="S17321">
            <v>2000000</v>
          </cell>
          <cell r="BB17321" t="str">
            <v>Rød</v>
          </cell>
        </row>
        <row r="17322">
          <cell r="S17322">
            <v>2478780</v>
          </cell>
          <cell r="BB17322" t="str">
            <v>Rød</v>
          </cell>
        </row>
        <row r="17323">
          <cell r="S17323">
            <v>1108000</v>
          </cell>
        </row>
        <row r="17324">
          <cell r="S17324">
            <v>1368038</v>
          </cell>
        </row>
        <row r="17325">
          <cell r="S17325">
            <v>2542500</v>
          </cell>
          <cell r="BB17325" t="str">
            <v>Rød</v>
          </cell>
        </row>
        <row r="17326">
          <cell r="S17326">
            <v>1875000</v>
          </cell>
        </row>
        <row r="17327">
          <cell r="S17327">
            <v>2043750</v>
          </cell>
          <cell r="BB17327" t="str">
            <v>Grønn</v>
          </cell>
        </row>
        <row r="17328">
          <cell r="S17328">
            <v>1270000</v>
          </cell>
        </row>
        <row r="17329">
          <cell r="S17329">
            <v>1837500</v>
          </cell>
        </row>
        <row r="17330">
          <cell r="S17330">
            <v>696500</v>
          </cell>
        </row>
        <row r="17331">
          <cell r="S17331">
            <v>2651838</v>
          </cell>
        </row>
        <row r="17332">
          <cell r="S17332">
            <v>1185000</v>
          </cell>
          <cell r="BB17332" t="str">
            <v>Rød</v>
          </cell>
        </row>
        <row r="17333">
          <cell r="S17333">
            <v>1817222</v>
          </cell>
        </row>
        <row r="17334">
          <cell r="S17334">
            <v>2595000</v>
          </cell>
        </row>
        <row r="17335">
          <cell r="S17335">
            <v>3150000</v>
          </cell>
        </row>
        <row r="17336">
          <cell r="S17336">
            <v>4592830</v>
          </cell>
        </row>
        <row r="17337">
          <cell r="S17337">
            <v>1575000</v>
          </cell>
        </row>
        <row r="17338">
          <cell r="S17338">
            <v>4334238</v>
          </cell>
          <cell r="BB17338" t="str">
            <v>Grønn</v>
          </cell>
        </row>
        <row r="17339">
          <cell r="S17339">
            <v>1267801</v>
          </cell>
        </row>
        <row r="17340">
          <cell r="S17340">
            <v>1695000</v>
          </cell>
        </row>
        <row r="17341">
          <cell r="S17341">
            <v>3025748</v>
          </cell>
          <cell r="BB17341" t="str">
            <v>Gul</v>
          </cell>
        </row>
        <row r="17342">
          <cell r="S17342">
            <v>1125000</v>
          </cell>
        </row>
        <row r="17343">
          <cell r="S17343">
            <v>1703164.12</v>
          </cell>
        </row>
        <row r="17344">
          <cell r="S17344">
            <v>3338993</v>
          </cell>
        </row>
        <row r="17345">
          <cell r="S17345">
            <v>1120254</v>
          </cell>
        </row>
        <row r="17346">
          <cell r="S17346">
            <v>12500</v>
          </cell>
          <cell r="BB17346" t="str">
            <v>Grønn</v>
          </cell>
        </row>
        <row r="17347">
          <cell r="S17347">
            <v>2419212</v>
          </cell>
          <cell r="BB17347" t="str">
            <v>Oransje</v>
          </cell>
        </row>
        <row r="17348">
          <cell r="S17348">
            <v>2392668</v>
          </cell>
        </row>
        <row r="17349">
          <cell r="S17349">
            <v>1237500</v>
          </cell>
          <cell r="BB17349" t="str">
            <v>Gul</v>
          </cell>
        </row>
        <row r="17350">
          <cell r="S17350">
            <v>976364</v>
          </cell>
          <cell r="BB17350" t="str">
            <v>Rød</v>
          </cell>
        </row>
        <row r="17351">
          <cell r="S17351">
            <v>2775000</v>
          </cell>
        </row>
        <row r="17352">
          <cell r="S17352">
            <v>2241730.5</v>
          </cell>
          <cell r="BB17352" t="str">
            <v>Rød</v>
          </cell>
        </row>
        <row r="17353">
          <cell r="S17353">
            <v>6000000</v>
          </cell>
        </row>
        <row r="17354">
          <cell r="S17354">
            <v>472308.25</v>
          </cell>
          <cell r="BB17354" t="str">
            <v>Grønn</v>
          </cell>
        </row>
        <row r="17355">
          <cell r="S17355">
            <v>1597500</v>
          </cell>
        </row>
        <row r="17356">
          <cell r="S17356">
            <v>1903547</v>
          </cell>
        </row>
        <row r="17357">
          <cell r="S17357">
            <v>431095</v>
          </cell>
        </row>
        <row r="17358">
          <cell r="S17358">
            <v>1876446</v>
          </cell>
          <cell r="BB17358" t="str">
            <v>Grønn</v>
          </cell>
        </row>
        <row r="17359">
          <cell r="S17359">
            <v>4851768</v>
          </cell>
          <cell r="BB17359" t="str">
            <v>Gul</v>
          </cell>
        </row>
        <row r="17360">
          <cell r="S17360">
            <v>1044644</v>
          </cell>
          <cell r="BB17360" t="str">
            <v>Oransje</v>
          </cell>
        </row>
        <row r="17361">
          <cell r="S17361">
            <v>2500000</v>
          </cell>
          <cell r="BB17361" t="str">
            <v>Oransje</v>
          </cell>
        </row>
        <row r="17362">
          <cell r="S17362">
            <v>2325000</v>
          </cell>
          <cell r="BB17362" t="str">
            <v>Oransje</v>
          </cell>
        </row>
        <row r="17363">
          <cell r="S17363">
            <v>1907522</v>
          </cell>
        </row>
        <row r="17364">
          <cell r="S17364">
            <v>2527500</v>
          </cell>
          <cell r="BB17364" t="str">
            <v>Rød</v>
          </cell>
        </row>
        <row r="17365">
          <cell r="S17365">
            <v>871153</v>
          </cell>
        </row>
        <row r="17366">
          <cell r="S17366">
            <v>2272500</v>
          </cell>
          <cell r="BB17366" t="str">
            <v>Rød</v>
          </cell>
        </row>
        <row r="17367">
          <cell r="S17367">
            <v>2662800</v>
          </cell>
        </row>
        <row r="17368">
          <cell r="S17368">
            <v>1329519.1599999999</v>
          </cell>
        </row>
        <row r="17369">
          <cell r="S17369">
            <v>3532500</v>
          </cell>
        </row>
        <row r="17370">
          <cell r="S17370">
            <v>3791878</v>
          </cell>
        </row>
        <row r="17371">
          <cell r="S17371">
            <v>2775000</v>
          </cell>
          <cell r="BB17371" t="str">
            <v>Oransje</v>
          </cell>
        </row>
        <row r="17372">
          <cell r="S17372">
            <v>1893750</v>
          </cell>
          <cell r="BB17372" t="str">
            <v>Rød</v>
          </cell>
        </row>
        <row r="17373">
          <cell r="S17373">
            <v>3927521</v>
          </cell>
          <cell r="BB17373" t="str">
            <v>Grønn</v>
          </cell>
        </row>
        <row r="17374">
          <cell r="S17374">
            <v>2997463</v>
          </cell>
        </row>
        <row r="17375">
          <cell r="S17375">
            <v>1418712</v>
          </cell>
        </row>
        <row r="17376">
          <cell r="S17376">
            <v>1743142</v>
          </cell>
        </row>
        <row r="17377">
          <cell r="S17377">
            <v>300000</v>
          </cell>
        </row>
        <row r="17378">
          <cell r="S17378">
            <v>1725000</v>
          </cell>
          <cell r="BB17378" t="str">
            <v>Rød</v>
          </cell>
        </row>
        <row r="17379">
          <cell r="S17379">
            <v>2100000</v>
          </cell>
          <cell r="BB17379" t="str">
            <v>Oransje</v>
          </cell>
        </row>
        <row r="17380">
          <cell r="S17380">
            <v>3314869</v>
          </cell>
        </row>
        <row r="17381">
          <cell r="S17381">
            <v>4847954.28</v>
          </cell>
        </row>
        <row r="17382">
          <cell r="S17382">
            <v>723659</v>
          </cell>
          <cell r="BB17382" t="str">
            <v>Rød</v>
          </cell>
        </row>
        <row r="17383">
          <cell r="S17383">
            <v>4110000</v>
          </cell>
        </row>
        <row r="17384">
          <cell r="S17384">
            <v>3352500</v>
          </cell>
        </row>
        <row r="17385">
          <cell r="S17385">
            <v>1698803</v>
          </cell>
        </row>
        <row r="17386">
          <cell r="S17386">
            <v>3102358</v>
          </cell>
        </row>
        <row r="17387">
          <cell r="S17387">
            <v>1141369</v>
          </cell>
        </row>
        <row r="17388">
          <cell r="S17388">
            <v>1658210</v>
          </cell>
        </row>
        <row r="17389">
          <cell r="S17389">
            <v>1942500</v>
          </cell>
          <cell r="BB17389" t="str">
            <v>Oransje</v>
          </cell>
        </row>
        <row r="17390">
          <cell r="S17390">
            <v>2730000</v>
          </cell>
        </row>
        <row r="17391">
          <cell r="S17391">
            <v>2281706</v>
          </cell>
        </row>
        <row r="17392">
          <cell r="S17392">
            <v>1347985</v>
          </cell>
        </row>
        <row r="17393">
          <cell r="S17393">
            <v>1191648</v>
          </cell>
        </row>
        <row r="17394">
          <cell r="S17394">
            <v>2070000</v>
          </cell>
        </row>
        <row r="17395">
          <cell r="S17395">
            <v>1743662</v>
          </cell>
        </row>
        <row r="17396">
          <cell r="S17396">
            <v>3579865</v>
          </cell>
          <cell r="BB17396" t="str">
            <v>Gul</v>
          </cell>
        </row>
        <row r="17397">
          <cell r="S17397">
            <v>2486631</v>
          </cell>
        </row>
        <row r="17398">
          <cell r="S17398">
            <v>3546340</v>
          </cell>
          <cell r="BB17398" t="str">
            <v>Grønn</v>
          </cell>
        </row>
        <row r="17399">
          <cell r="S17399">
            <v>2179548</v>
          </cell>
        </row>
        <row r="17400">
          <cell r="S17400">
            <v>2558764</v>
          </cell>
        </row>
        <row r="17401">
          <cell r="S17401">
            <v>167514</v>
          </cell>
        </row>
        <row r="17402">
          <cell r="S17402">
            <v>2662500</v>
          </cell>
          <cell r="BB17402" t="str">
            <v>Grønn</v>
          </cell>
        </row>
        <row r="17403">
          <cell r="S17403">
            <v>4695000</v>
          </cell>
        </row>
        <row r="17404">
          <cell r="S17404">
            <v>6163860</v>
          </cell>
        </row>
        <row r="17405">
          <cell r="S17405">
            <v>3925604</v>
          </cell>
        </row>
        <row r="17406">
          <cell r="S17406">
            <v>1042500</v>
          </cell>
          <cell r="BB17406" t="str">
            <v>Rød</v>
          </cell>
        </row>
        <row r="17407">
          <cell r="S17407">
            <v>3000000</v>
          </cell>
          <cell r="BB17407" t="str">
            <v>Oransje</v>
          </cell>
        </row>
        <row r="17408">
          <cell r="S17408">
            <v>1451289</v>
          </cell>
        </row>
        <row r="17409">
          <cell r="S17409">
            <v>2842500</v>
          </cell>
        </row>
        <row r="17410">
          <cell r="S17410">
            <v>5096465</v>
          </cell>
        </row>
        <row r="17411">
          <cell r="S17411">
            <v>1101310</v>
          </cell>
        </row>
        <row r="17412">
          <cell r="S17412">
            <v>1326993</v>
          </cell>
        </row>
        <row r="17413">
          <cell r="S17413">
            <v>1732500</v>
          </cell>
          <cell r="BB17413" t="str">
            <v>Rød</v>
          </cell>
        </row>
        <row r="17414">
          <cell r="S17414">
            <v>1529867.75</v>
          </cell>
        </row>
        <row r="17415">
          <cell r="S17415">
            <v>567465</v>
          </cell>
          <cell r="BB17415" t="str">
            <v>Rød</v>
          </cell>
        </row>
        <row r="17416">
          <cell r="S17416">
            <v>586081</v>
          </cell>
        </row>
        <row r="17417">
          <cell r="S17417">
            <v>5400000</v>
          </cell>
        </row>
        <row r="17418">
          <cell r="S17418">
            <v>3872464</v>
          </cell>
          <cell r="BB17418" t="str">
            <v>Rød</v>
          </cell>
        </row>
        <row r="17419">
          <cell r="S17419">
            <v>4521412.82</v>
          </cell>
          <cell r="BB17419" t="str">
            <v>Oransje</v>
          </cell>
        </row>
        <row r="17420">
          <cell r="S17420">
            <v>1987500</v>
          </cell>
        </row>
        <row r="17421">
          <cell r="S17421">
            <v>3732021.97</v>
          </cell>
        </row>
        <row r="17422">
          <cell r="S17422">
            <v>206953</v>
          </cell>
        </row>
        <row r="17423">
          <cell r="S17423">
            <v>1224017</v>
          </cell>
        </row>
        <row r="17424">
          <cell r="S17424">
            <v>2196705</v>
          </cell>
        </row>
        <row r="17425">
          <cell r="S17425">
            <v>2197500</v>
          </cell>
          <cell r="BB17425" t="str">
            <v>Rød</v>
          </cell>
        </row>
        <row r="17426">
          <cell r="S17426">
            <v>2086500</v>
          </cell>
          <cell r="BB17426" t="str">
            <v>Rød</v>
          </cell>
        </row>
        <row r="17427">
          <cell r="S17427">
            <v>1322645.5</v>
          </cell>
        </row>
        <row r="17428">
          <cell r="S17428">
            <v>900000</v>
          </cell>
          <cell r="BB17428" t="str">
            <v>Rød</v>
          </cell>
        </row>
        <row r="17429">
          <cell r="S17429">
            <v>1707258</v>
          </cell>
        </row>
        <row r="17430">
          <cell r="S17430">
            <v>3795058</v>
          </cell>
        </row>
        <row r="17431">
          <cell r="S17431">
            <v>3000000</v>
          </cell>
        </row>
        <row r="17432">
          <cell r="S17432">
            <v>7875000</v>
          </cell>
        </row>
        <row r="17433">
          <cell r="S17433">
            <v>1882500</v>
          </cell>
        </row>
        <row r="17434">
          <cell r="S17434">
            <v>4879094.7300000004</v>
          </cell>
          <cell r="BB17434" t="str">
            <v>Oransje</v>
          </cell>
        </row>
        <row r="17435">
          <cell r="S17435">
            <v>1012500</v>
          </cell>
          <cell r="BB17435" t="str">
            <v>Oransje</v>
          </cell>
        </row>
        <row r="17436">
          <cell r="S17436">
            <v>2062905</v>
          </cell>
        </row>
        <row r="17437">
          <cell r="S17437">
            <v>3110000</v>
          </cell>
        </row>
        <row r="17438">
          <cell r="S17438">
            <v>3450000</v>
          </cell>
        </row>
        <row r="17439">
          <cell r="S17439">
            <v>710000</v>
          </cell>
        </row>
        <row r="17440">
          <cell r="S17440">
            <v>2193750</v>
          </cell>
        </row>
        <row r="17441">
          <cell r="S17441">
            <v>2580000</v>
          </cell>
          <cell r="BB17441" t="str">
            <v>Rød</v>
          </cell>
        </row>
        <row r="17442">
          <cell r="S17442">
            <v>3200893.36</v>
          </cell>
          <cell r="BB17442" t="str">
            <v>Rød</v>
          </cell>
        </row>
        <row r="17443">
          <cell r="S17443">
            <v>1586523.84</v>
          </cell>
        </row>
        <row r="17444">
          <cell r="S17444">
            <v>2585380</v>
          </cell>
        </row>
        <row r="17445">
          <cell r="S17445">
            <v>2225124</v>
          </cell>
        </row>
        <row r="17446">
          <cell r="S17446">
            <v>2143852</v>
          </cell>
        </row>
        <row r="17447">
          <cell r="S17447">
            <v>1492500</v>
          </cell>
        </row>
        <row r="17448">
          <cell r="S17448">
            <v>1311731</v>
          </cell>
        </row>
        <row r="17449">
          <cell r="S17449">
            <v>2857500</v>
          </cell>
          <cell r="BB17449" t="str">
            <v>Oransje</v>
          </cell>
        </row>
        <row r="17450">
          <cell r="S17450">
            <v>285310</v>
          </cell>
        </row>
        <row r="17451">
          <cell r="S17451">
            <v>2645474</v>
          </cell>
        </row>
        <row r="17452">
          <cell r="S17452">
            <v>6104844</v>
          </cell>
        </row>
        <row r="17453">
          <cell r="S17453">
            <v>1332329</v>
          </cell>
          <cell r="BB17453" t="str">
            <v>Oransje</v>
          </cell>
        </row>
        <row r="17454">
          <cell r="S17454">
            <v>3150000</v>
          </cell>
          <cell r="BB17454" t="str">
            <v>Oransje</v>
          </cell>
        </row>
        <row r="17455">
          <cell r="S17455">
            <v>2100000</v>
          </cell>
        </row>
        <row r="17456">
          <cell r="S17456">
            <v>2700000</v>
          </cell>
          <cell r="BB17456" t="str">
            <v>Rød</v>
          </cell>
        </row>
        <row r="17457">
          <cell r="S17457">
            <v>2812500</v>
          </cell>
          <cell r="BB17457" t="str">
            <v>Grønn</v>
          </cell>
        </row>
        <row r="17458">
          <cell r="S17458">
            <v>954052</v>
          </cell>
        </row>
        <row r="17459">
          <cell r="S17459">
            <v>734047</v>
          </cell>
          <cell r="BB17459" t="str">
            <v>Rød</v>
          </cell>
        </row>
        <row r="17460">
          <cell r="S17460">
            <v>3300398</v>
          </cell>
        </row>
        <row r="17461">
          <cell r="S17461">
            <v>3352500</v>
          </cell>
        </row>
        <row r="17462">
          <cell r="S17462">
            <v>1801121</v>
          </cell>
          <cell r="BB17462" t="str">
            <v>Oransje</v>
          </cell>
        </row>
        <row r="17463">
          <cell r="S17463">
            <v>360000</v>
          </cell>
        </row>
        <row r="17464">
          <cell r="S17464">
            <v>1827206.25</v>
          </cell>
          <cell r="BB17464" t="str">
            <v>Oransje</v>
          </cell>
        </row>
        <row r="17465">
          <cell r="S17465">
            <v>2325000</v>
          </cell>
          <cell r="BB17465" t="str">
            <v>Rød</v>
          </cell>
        </row>
        <row r="17466">
          <cell r="S17466">
            <v>1545000</v>
          </cell>
          <cell r="BB17466" t="str">
            <v>Rød</v>
          </cell>
        </row>
        <row r="17467">
          <cell r="S17467">
            <v>854001</v>
          </cell>
          <cell r="BB17467" t="str">
            <v>Rød</v>
          </cell>
        </row>
        <row r="17468">
          <cell r="S17468">
            <v>1650000</v>
          </cell>
          <cell r="BB17468" t="str">
            <v>Oransje</v>
          </cell>
        </row>
        <row r="17469">
          <cell r="S17469">
            <v>1576310</v>
          </cell>
          <cell r="BB17469" t="str">
            <v>Oransje</v>
          </cell>
        </row>
        <row r="17470">
          <cell r="S17470">
            <v>3315000</v>
          </cell>
        </row>
        <row r="17471">
          <cell r="S17471">
            <v>2047500</v>
          </cell>
        </row>
        <row r="17472">
          <cell r="S17472">
            <v>5974112.3799999999</v>
          </cell>
        </row>
        <row r="17473">
          <cell r="S17473">
            <v>1575000</v>
          </cell>
          <cell r="BB17473" t="str">
            <v>Grønn</v>
          </cell>
        </row>
        <row r="17474">
          <cell r="S17474">
            <v>330000</v>
          </cell>
        </row>
        <row r="17475">
          <cell r="S17475">
            <v>5094562</v>
          </cell>
        </row>
        <row r="17476">
          <cell r="S17476">
            <v>2307288</v>
          </cell>
          <cell r="BB17476" t="str">
            <v>Lys grønn</v>
          </cell>
        </row>
        <row r="17477">
          <cell r="S17477">
            <v>2064782</v>
          </cell>
        </row>
        <row r="17478">
          <cell r="S17478">
            <v>4953654</v>
          </cell>
        </row>
        <row r="17479">
          <cell r="S17479">
            <v>922500</v>
          </cell>
        </row>
        <row r="17480">
          <cell r="S17480">
            <v>2480000</v>
          </cell>
          <cell r="BB17480" t="str">
            <v>Oransje</v>
          </cell>
        </row>
        <row r="17481">
          <cell r="S17481">
            <v>2587500</v>
          </cell>
          <cell r="BB17481" t="str">
            <v>Grønn</v>
          </cell>
        </row>
        <row r="17482">
          <cell r="S17482">
            <v>2847500</v>
          </cell>
          <cell r="BB17482" t="str">
            <v>Grønn</v>
          </cell>
        </row>
        <row r="17483">
          <cell r="S17483">
            <v>3480000</v>
          </cell>
        </row>
        <row r="17484">
          <cell r="S17484">
            <v>185863</v>
          </cell>
        </row>
        <row r="17485">
          <cell r="S17485">
            <v>2500000</v>
          </cell>
        </row>
        <row r="17486">
          <cell r="S17486">
            <v>1395000</v>
          </cell>
        </row>
        <row r="17487">
          <cell r="S17487">
            <v>660233.65</v>
          </cell>
        </row>
        <row r="17488">
          <cell r="S17488">
            <v>716946</v>
          </cell>
          <cell r="BB17488" t="str">
            <v>Lys grønn</v>
          </cell>
        </row>
        <row r="17489">
          <cell r="S17489">
            <v>6629033</v>
          </cell>
          <cell r="BB17489" t="str">
            <v>Oransje</v>
          </cell>
        </row>
        <row r="17490">
          <cell r="S17490">
            <v>4218237</v>
          </cell>
          <cell r="BB17490" t="str">
            <v>Oransje</v>
          </cell>
        </row>
        <row r="17491">
          <cell r="S17491">
            <v>266450</v>
          </cell>
        </row>
        <row r="17492">
          <cell r="S17492">
            <v>7542202</v>
          </cell>
        </row>
        <row r="17493">
          <cell r="S17493">
            <v>4593523</v>
          </cell>
        </row>
        <row r="17494">
          <cell r="S17494">
            <v>713275</v>
          </cell>
        </row>
        <row r="17495">
          <cell r="S17495">
            <v>1577089</v>
          </cell>
        </row>
        <row r="17496">
          <cell r="S17496">
            <v>3104850</v>
          </cell>
        </row>
        <row r="17497">
          <cell r="S17497">
            <v>2604060</v>
          </cell>
        </row>
        <row r="17498">
          <cell r="S17498">
            <v>1635000</v>
          </cell>
          <cell r="BB17498" t="str">
            <v>Rød</v>
          </cell>
        </row>
        <row r="17499">
          <cell r="S17499">
            <v>1540081</v>
          </cell>
        </row>
        <row r="17500">
          <cell r="S17500">
            <v>1500000</v>
          </cell>
          <cell r="BB17500" t="str">
            <v>Gul</v>
          </cell>
        </row>
        <row r="17501">
          <cell r="S17501">
            <v>373843</v>
          </cell>
        </row>
        <row r="17502">
          <cell r="S17502">
            <v>2351194</v>
          </cell>
        </row>
        <row r="17503">
          <cell r="S17503">
            <v>1792402</v>
          </cell>
        </row>
        <row r="17504">
          <cell r="S17504">
            <v>2137500</v>
          </cell>
        </row>
        <row r="17505">
          <cell r="S17505">
            <v>2774607</v>
          </cell>
        </row>
        <row r="17506">
          <cell r="S17506">
            <v>2752500</v>
          </cell>
        </row>
        <row r="17507">
          <cell r="S17507">
            <v>263632</v>
          </cell>
        </row>
        <row r="17508">
          <cell r="S17508">
            <v>237142</v>
          </cell>
        </row>
        <row r="17509">
          <cell r="S17509">
            <v>134600</v>
          </cell>
        </row>
        <row r="17510">
          <cell r="S17510">
            <v>1024575</v>
          </cell>
          <cell r="BB17510" t="str">
            <v>Rød</v>
          </cell>
        </row>
        <row r="17511">
          <cell r="S17511">
            <v>3799560</v>
          </cell>
          <cell r="BB17511" t="str">
            <v>Oransje</v>
          </cell>
        </row>
        <row r="17512">
          <cell r="S17512">
            <v>3172500</v>
          </cell>
          <cell r="BB17512" t="str">
            <v>Grønn</v>
          </cell>
        </row>
        <row r="17513">
          <cell r="S17513">
            <v>6075000</v>
          </cell>
        </row>
        <row r="17514">
          <cell r="S17514">
            <v>3247500</v>
          </cell>
          <cell r="BB17514" t="str">
            <v>Oransje</v>
          </cell>
        </row>
        <row r="17515">
          <cell r="S17515">
            <v>2025000</v>
          </cell>
        </row>
        <row r="17516">
          <cell r="S17516">
            <v>3329882</v>
          </cell>
        </row>
        <row r="17517">
          <cell r="S17517">
            <v>1721323</v>
          </cell>
          <cell r="BB17517" t="str">
            <v>Rød</v>
          </cell>
        </row>
        <row r="17518">
          <cell r="S17518">
            <v>3750</v>
          </cell>
        </row>
        <row r="17519">
          <cell r="S17519">
            <v>6780218</v>
          </cell>
          <cell r="BB17519" t="str">
            <v>Oransje</v>
          </cell>
        </row>
        <row r="17520">
          <cell r="S17520">
            <v>2863351</v>
          </cell>
          <cell r="BB17520" t="str">
            <v>Gul</v>
          </cell>
        </row>
        <row r="17521">
          <cell r="S17521">
            <v>3172502</v>
          </cell>
          <cell r="BB17521" t="str">
            <v>Oransje</v>
          </cell>
        </row>
        <row r="17522">
          <cell r="S17522">
            <v>1605056</v>
          </cell>
        </row>
        <row r="17523">
          <cell r="S17523">
            <v>820013</v>
          </cell>
        </row>
        <row r="17524">
          <cell r="S17524">
            <v>1628983</v>
          </cell>
        </row>
        <row r="17525">
          <cell r="S17525">
            <v>5745000</v>
          </cell>
          <cell r="BB17525" t="str">
            <v>Oransje</v>
          </cell>
        </row>
        <row r="17526">
          <cell r="S17526">
            <v>2062500</v>
          </cell>
        </row>
        <row r="17527">
          <cell r="S17527">
            <v>3397500</v>
          </cell>
        </row>
        <row r="17528">
          <cell r="S17528">
            <v>1190722</v>
          </cell>
          <cell r="BB17528" t="str">
            <v>Gul</v>
          </cell>
        </row>
        <row r="17529">
          <cell r="S17529">
            <v>3150000</v>
          </cell>
        </row>
        <row r="17530">
          <cell r="S17530">
            <v>2071219.75</v>
          </cell>
        </row>
        <row r="17531">
          <cell r="S17531">
            <v>1014438</v>
          </cell>
        </row>
        <row r="17532">
          <cell r="S17532">
            <v>5175000</v>
          </cell>
        </row>
        <row r="17533">
          <cell r="S17533">
            <v>4896089</v>
          </cell>
          <cell r="BB17533" t="str">
            <v>Oransje</v>
          </cell>
        </row>
        <row r="17534">
          <cell r="S17534">
            <v>234868.17</v>
          </cell>
          <cell r="BB17534" t="str">
            <v>Rød</v>
          </cell>
        </row>
        <row r="17535">
          <cell r="S17535">
            <v>1127177.67</v>
          </cell>
        </row>
        <row r="17536">
          <cell r="S17536">
            <v>1510864</v>
          </cell>
        </row>
        <row r="17537">
          <cell r="S17537">
            <v>1450645</v>
          </cell>
          <cell r="BB17537" t="str">
            <v>Grønn</v>
          </cell>
        </row>
        <row r="17538">
          <cell r="S17538">
            <v>2419289</v>
          </cell>
        </row>
        <row r="17539">
          <cell r="S17539">
            <v>1312500</v>
          </cell>
        </row>
        <row r="17540">
          <cell r="S17540">
            <v>4233107</v>
          </cell>
        </row>
        <row r="17541">
          <cell r="S17541">
            <v>1725299</v>
          </cell>
          <cell r="BB17541" t="str">
            <v>Rød</v>
          </cell>
        </row>
        <row r="17542">
          <cell r="S17542">
            <v>2070000</v>
          </cell>
        </row>
        <row r="17543">
          <cell r="S17543">
            <v>7507666</v>
          </cell>
        </row>
        <row r="17544">
          <cell r="S17544">
            <v>6350043</v>
          </cell>
        </row>
        <row r="17545">
          <cell r="S17545">
            <v>2094558</v>
          </cell>
          <cell r="BB17545" t="str">
            <v>Rød</v>
          </cell>
        </row>
        <row r="17546">
          <cell r="S17546">
            <v>1277927.81</v>
          </cell>
        </row>
        <row r="17547">
          <cell r="S17547">
            <v>1970200</v>
          </cell>
        </row>
        <row r="17548">
          <cell r="S17548">
            <v>1702500</v>
          </cell>
          <cell r="BB17548" t="str">
            <v>Oransje</v>
          </cell>
        </row>
        <row r="17549">
          <cell r="S17549">
            <v>284018</v>
          </cell>
          <cell r="BB17549" t="str">
            <v>Grønn</v>
          </cell>
        </row>
        <row r="17550">
          <cell r="S17550">
            <v>1275000</v>
          </cell>
        </row>
        <row r="17551">
          <cell r="S17551">
            <v>4229742</v>
          </cell>
          <cell r="BB17551" t="str">
            <v>Grønn</v>
          </cell>
        </row>
        <row r="17552">
          <cell r="S17552">
            <v>1950000</v>
          </cell>
        </row>
        <row r="17553">
          <cell r="S17553">
            <v>2617500</v>
          </cell>
          <cell r="BB17553" t="str">
            <v>Oransje</v>
          </cell>
        </row>
        <row r="17554">
          <cell r="S17554">
            <v>712097.9</v>
          </cell>
        </row>
        <row r="17555">
          <cell r="S17555">
            <v>1282286</v>
          </cell>
        </row>
        <row r="17556">
          <cell r="S17556">
            <v>3000000</v>
          </cell>
        </row>
        <row r="17557">
          <cell r="S17557">
            <v>1723670</v>
          </cell>
          <cell r="BB17557" t="str">
            <v>Grønn</v>
          </cell>
        </row>
        <row r="17558">
          <cell r="S17558">
            <v>1559210</v>
          </cell>
        </row>
        <row r="17559">
          <cell r="S17559">
            <v>2077500</v>
          </cell>
          <cell r="BB17559" t="str">
            <v>Grønn</v>
          </cell>
        </row>
        <row r="17560">
          <cell r="S17560">
            <v>1412447</v>
          </cell>
        </row>
        <row r="17561">
          <cell r="S17561">
            <v>3300000</v>
          </cell>
          <cell r="BB17561" t="str">
            <v>Rød</v>
          </cell>
        </row>
        <row r="17562">
          <cell r="S17562">
            <v>5122500</v>
          </cell>
        </row>
        <row r="17563">
          <cell r="S17563">
            <v>2670000</v>
          </cell>
          <cell r="BB17563" t="str">
            <v>Rød</v>
          </cell>
        </row>
        <row r="17564">
          <cell r="S17564">
            <v>3285000</v>
          </cell>
        </row>
        <row r="17565">
          <cell r="S17565">
            <v>2081950</v>
          </cell>
        </row>
        <row r="17566">
          <cell r="S17566">
            <v>2159512</v>
          </cell>
        </row>
        <row r="17567">
          <cell r="S17567">
            <v>175815</v>
          </cell>
        </row>
        <row r="17568">
          <cell r="S17568">
            <v>2655217</v>
          </cell>
          <cell r="BB17568" t="str">
            <v>Oransje</v>
          </cell>
        </row>
        <row r="17569">
          <cell r="S17569">
            <v>1794417</v>
          </cell>
        </row>
        <row r="17570">
          <cell r="S17570">
            <v>1417500</v>
          </cell>
          <cell r="BB17570" t="str">
            <v>Gul</v>
          </cell>
        </row>
        <row r="17571">
          <cell r="S17571">
            <v>677849</v>
          </cell>
          <cell r="BB17571" t="str">
            <v>Rød</v>
          </cell>
        </row>
        <row r="17572">
          <cell r="S17572">
            <v>5049069</v>
          </cell>
        </row>
        <row r="17573">
          <cell r="S17573">
            <v>1230268</v>
          </cell>
        </row>
        <row r="17574">
          <cell r="S17574">
            <v>1382794</v>
          </cell>
        </row>
        <row r="17575">
          <cell r="S17575">
            <v>2677500</v>
          </cell>
        </row>
        <row r="17576">
          <cell r="S17576">
            <v>3810274.01</v>
          </cell>
        </row>
        <row r="17577">
          <cell r="S17577">
            <v>1068964</v>
          </cell>
        </row>
        <row r="17578">
          <cell r="S17578">
            <v>614062</v>
          </cell>
        </row>
        <row r="17579">
          <cell r="S17579">
            <v>1825276</v>
          </cell>
        </row>
        <row r="17580">
          <cell r="S17580">
            <v>2467500</v>
          </cell>
          <cell r="BB17580" t="str">
            <v>Oransje</v>
          </cell>
        </row>
        <row r="17581">
          <cell r="S17581">
            <v>1089020</v>
          </cell>
          <cell r="BB17581" t="str">
            <v>Rød</v>
          </cell>
        </row>
        <row r="17582">
          <cell r="S17582">
            <v>1030960</v>
          </cell>
          <cell r="BB17582" t="str">
            <v>Grønn</v>
          </cell>
        </row>
        <row r="17583">
          <cell r="S17583">
            <v>1950000</v>
          </cell>
          <cell r="BB17583" t="str">
            <v>Rød</v>
          </cell>
        </row>
        <row r="17584">
          <cell r="S17584">
            <v>1575000</v>
          </cell>
          <cell r="BB17584" t="str">
            <v>Lys grønn</v>
          </cell>
        </row>
        <row r="17585">
          <cell r="S17585">
            <v>1978044</v>
          </cell>
          <cell r="BB17585" t="str">
            <v>Grønn</v>
          </cell>
        </row>
        <row r="17586">
          <cell r="S17586">
            <v>1065000</v>
          </cell>
        </row>
        <row r="17587">
          <cell r="S17587">
            <v>299179</v>
          </cell>
          <cell r="BB17587" t="str">
            <v>Rød</v>
          </cell>
        </row>
        <row r="17588">
          <cell r="S17588">
            <v>4775590</v>
          </cell>
        </row>
        <row r="17589">
          <cell r="S17589">
            <v>735937</v>
          </cell>
          <cell r="BB17589" t="str">
            <v>Oransje</v>
          </cell>
        </row>
        <row r="17590">
          <cell r="S17590">
            <v>1650919</v>
          </cell>
          <cell r="BB17590" t="str">
            <v>Oransje</v>
          </cell>
        </row>
        <row r="17591">
          <cell r="S17591">
            <v>1227242.72</v>
          </cell>
        </row>
        <row r="17592">
          <cell r="S17592">
            <v>1512275</v>
          </cell>
        </row>
        <row r="17593">
          <cell r="S17593">
            <v>2692500</v>
          </cell>
        </row>
        <row r="17594">
          <cell r="S17594">
            <v>2647049</v>
          </cell>
          <cell r="BB17594" t="str">
            <v>Rød</v>
          </cell>
        </row>
        <row r="17595">
          <cell r="S17595">
            <v>2701526.81</v>
          </cell>
        </row>
        <row r="17596">
          <cell r="S17596">
            <v>1517810</v>
          </cell>
        </row>
        <row r="17597">
          <cell r="S17597">
            <v>1867500</v>
          </cell>
        </row>
        <row r="17598">
          <cell r="S17598">
            <v>2137500</v>
          </cell>
        </row>
        <row r="17599">
          <cell r="S17599">
            <v>2179366</v>
          </cell>
        </row>
        <row r="17600">
          <cell r="S17600">
            <v>2229298</v>
          </cell>
        </row>
        <row r="17601">
          <cell r="S17601">
            <v>824487</v>
          </cell>
          <cell r="BB17601" t="str">
            <v>Gul</v>
          </cell>
        </row>
        <row r="17602">
          <cell r="S17602">
            <v>1882912.34</v>
          </cell>
          <cell r="BB17602" t="str">
            <v>Rød</v>
          </cell>
        </row>
        <row r="17603">
          <cell r="S17603">
            <v>1576892</v>
          </cell>
        </row>
        <row r="17604">
          <cell r="S17604">
            <v>2655000</v>
          </cell>
          <cell r="BB17604" t="str">
            <v>Grønn</v>
          </cell>
        </row>
        <row r="17605">
          <cell r="S17605">
            <v>1142600</v>
          </cell>
          <cell r="BB17605" t="str">
            <v>Rød</v>
          </cell>
        </row>
        <row r="17606">
          <cell r="S17606">
            <v>2090835</v>
          </cell>
          <cell r="BB17606" t="str">
            <v>Grønn</v>
          </cell>
        </row>
        <row r="17607">
          <cell r="S17607">
            <v>1116798</v>
          </cell>
        </row>
        <row r="17608">
          <cell r="S17608">
            <v>3349081</v>
          </cell>
        </row>
        <row r="17609">
          <cell r="S17609">
            <v>2066200</v>
          </cell>
        </row>
        <row r="17610">
          <cell r="S17610">
            <v>1414944.06</v>
          </cell>
        </row>
        <row r="17611">
          <cell r="S17611">
            <v>3113766</v>
          </cell>
          <cell r="BB17611" t="str">
            <v>Rød</v>
          </cell>
        </row>
        <row r="17612">
          <cell r="S17612">
            <v>4425000</v>
          </cell>
          <cell r="BB17612" t="str">
            <v>Oransje</v>
          </cell>
        </row>
        <row r="17613">
          <cell r="S17613">
            <v>1408169</v>
          </cell>
          <cell r="BB17613" t="str">
            <v>Oransje</v>
          </cell>
        </row>
        <row r="17614">
          <cell r="S17614">
            <v>1582500</v>
          </cell>
          <cell r="BB17614" t="str">
            <v>Oransje</v>
          </cell>
        </row>
        <row r="17615">
          <cell r="S17615">
            <v>1623845</v>
          </cell>
        </row>
        <row r="17616">
          <cell r="S17616">
            <v>2077500</v>
          </cell>
          <cell r="BB17616" t="str">
            <v>Grønn</v>
          </cell>
        </row>
        <row r="17617">
          <cell r="S17617">
            <v>5475000</v>
          </cell>
        </row>
        <row r="17618">
          <cell r="S17618">
            <v>3150000</v>
          </cell>
        </row>
        <row r="17619">
          <cell r="S17619">
            <v>1923850</v>
          </cell>
        </row>
        <row r="17620">
          <cell r="S17620">
            <v>1811250</v>
          </cell>
        </row>
        <row r="17621">
          <cell r="S17621">
            <v>1991210</v>
          </cell>
          <cell r="BB17621" t="str">
            <v>Grønn</v>
          </cell>
        </row>
        <row r="17622">
          <cell r="S17622">
            <v>6172500</v>
          </cell>
        </row>
        <row r="17623">
          <cell r="S17623">
            <v>1900592.5</v>
          </cell>
          <cell r="BB17623" t="str">
            <v>Oransje</v>
          </cell>
        </row>
        <row r="17624">
          <cell r="S17624">
            <v>3605081</v>
          </cell>
        </row>
        <row r="17625">
          <cell r="S17625">
            <v>2580000</v>
          </cell>
          <cell r="BB17625" t="str">
            <v>Lys grønn</v>
          </cell>
        </row>
        <row r="17626">
          <cell r="S17626">
            <v>3683914</v>
          </cell>
        </row>
        <row r="17627">
          <cell r="S17627">
            <v>1100000</v>
          </cell>
        </row>
        <row r="17628">
          <cell r="S17628">
            <v>1505470</v>
          </cell>
        </row>
        <row r="17629">
          <cell r="S17629">
            <v>2167500</v>
          </cell>
        </row>
        <row r="17630">
          <cell r="S17630">
            <v>460162</v>
          </cell>
        </row>
        <row r="17631">
          <cell r="S17631">
            <v>1373448</v>
          </cell>
          <cell r="BB17631" t="str">
            <v>Grønn</v>
          </cell>
        </row>
        <row r="17632">
          <cell r="S17632">
            <v>2475000</v>
          </cell>
        </row>
        <row r="17633">
          <cell r="S17633">
            <v>1774825.25</v>
          </cell>
          <cell r="BB17633" t="str">
            <v>Grønn</v>
          </cell>
        </row>
        <row r="17634">
          <cell r="S17634">
            <v>5620599.2000000002</v>
          </cell>
          <cell r="BB17634" t="str">
            <v>Oransje</v>
          </cell>
        </row>
        <row r="17635">
          <cell r="S17635">
            <v>1301556</v>
          </cell>
        </row>
        <row r="17636">
          <cell r="S17636">
            <v>4266295</v>
          </cell>
        </row>
        <row r="17637">
          <cell r="S17637">
            <v>1569226</v>
          </cell>
          <cell r="BB17637" t="str">
            <v>Rød</v>
          </cell>
        </row>
        <row r="17638">
          <cell r="S17638">
            <v>1650000</v>
          </cell>
        </row>
        <row r="17639">
          <cell r="S17639">
            <v>1468967</v>
          </cell>
        </row>
        <row r="17640">
          <cell r="S17640">
            <v>2617423</v>
          </cell>
          <cell r="BB17640" t="str">
            <v>Rød</v>
          </cell>
        </row>
        <row r="17641">
          <cell r="S17641">
            <v>1770000</v>
          </cell>
          <cell r="BB17641" t="str">
            <v>Grønn</v>
          </cell>
        </row>
        <row r="17642">
          <cell r="S17642">
            <v>1545000</v>
          </cell>
          <cell r="BB17642" t="str">
            <v>Rød</v>
          </cell>
        </row>
        <row r="17643">
          <cell r="S17643">
            <v>2037541</v>
          </cell>
          <cell r="BB17643" t="str">
            <v>Grønn</v>
          </cell>
        </row>
        <row r="17644">
          <cell r="S17644">
            <v>4350000</v>
          </cell>
          <cell r="BB17644" t="str">
            <v>Gul</v>
          </cell>
        </row>
        <row r="17645">
          <cell r="S17645">
            <v>2038596</v>
          </cell>
        </row>
        <row r="17646">
          <cell r="S17646">
            <v>1973109</v>
          </cell>
          <cell r="BB17646" t="str">
            <v>Grønn</v>
          </cell>
        </row>
        <row r="17647">
          <cell r="S17647">
            <v>2550000</v>
          </cell>
        </row>
        <row r="17648">
          <cell r="S17648">
            <v>881279</v>
          </cell>
        </row>
        <row r="17649">
          <cell r="S17649">
            <v>302756</v>
          </cell>
          <cell r="BB17649" t="str">
            <v>Rød</v>
          </cell>
        </row>
        <row r="17650">
          <cell r="S17650">
            <v>510190.5</v>
          </cell>
        </row>
        <row r="17651">
          <cell r="S17651">
            <v>2854354</v>
          </cell>
        </row>
        <row r="17652">
          <cell r="S17652">
            <v>1575000</v>
          </cell>
        </row>
        <row r="17653">
          <cell r="S17653">
            <v>3130023</v>
          </cell>
        </row>
        <row r="17654">
          <cell r="S17654">
            <v>2152500</v>
          </cell>
          <cell r="BB17654" t="str">
            <v>Rød</v>
          </cell>
        </row>
        <row r="17655">
          <cell r="S17655">
            <v>3375000</v>
          </cell>
        </row>
        <row r="17656">
          <cell r="S17656">
            <v>2867268</v>
          </cell>
        </row>
        <row r="17657">
          <cell r="S17657">
            <v>1199225</v>
          </cell>
        </row>
        <row r="17658">
          <cell r="S17658">
            <v>3362699</v>
          </cell>
          <cell r="BB17658" t="str">
            <v>Rød</v>
          </cell>
        </row>
        <row r="17659">
          <cell r="S17659">
            <v>2736250</v>
          </cell>
        </row>
        <row r="17660">
          <cell r="S17660">
            <v>1830000</v>
          </cell>
        </row>
        <row r="17661">
          <cell r="S17661">
            <v>1646189</v>
          </cell>
        </row>
        <row r="17662">
          <cell r="S17662">
            <v>1927500</v>
          </cell>
          <cell r="BB17662" t="str">
            <v>Oransje</v>
          </cell>
        </row>
        <row r="17663">
          <cell r="S17663">
            <v>888937</v>
          </cell>
          <cell r="BB17663" t="str">
            <v>Rød</v>
          </cell>
        </row>
        <row r="17664">
          <cell r="S17664">
            <v>2280000</v>
          </cell>
        </row>
        <row r="17665">
          <cell r="S17665">
            <v>2490000</v>
          </cell>
        </row>
        <row r="17666">
          <cell r="S17666">
            <v>2077500</v>
          </cell>
        </row>
        <row r="17667">
          <cell r="S17667">
            <v>382500</v>
          </cell>
        </row>
        <row r="17668">
          <cell r="S17668">
            <v>4167601</v>
          </cell>
        </row>
        <row r="17669">
          <cell r="S17669">
            <v>952727</v>
          </cell>
        </row>
        <row r="17670">
          <cell r="S17670">
            <v>2055000</v>
          </cell>
          <cell r="BB17670" t="str">
            <v>Rød</v>
          </cell>
        </row>
        <row r="17671">
          <cell r="S17671">
            <v>4162500</v>
          </cell>
        </row>
        <row r="17672">
          <cell r="S17672">
            <v>3052500</v>
          </cell>
          <cell r="BB17672" t="str">
            <v>Oransje</v>
          </cell>
        </row>
        <row r="17673">
          <cell r="S17673">
            <v>1589381</v>
          </cell>
        </row>
        <row r="17674">
          <cell r="S17674">
            <v>5411750</v>
          </cell>
          <cell r="BB17674" t="str">
            <v>Oransje</v>
          </cell>
        </row>
        <row r="17675">
          <cell r="S17675">
            <v>1657857</v>
          </cell>
        </row>
        <row r="17676">
          <cell r="S17676">
            <v>2338435</v>
          </cell>
        </row>
        <row r="17677">
          <cell r="S17677">
            <v>3158436</v>
          </cell>
        </row>
        <row r="17678">
          <cell r="S17678">
            <v>1693146</v>
          </cell>
        </row>
        <row r="17679">
          <cell r="S17679">
            <v>7132500</v>
          </cell>
          <cell r="BB17679" t="str">
            <v>Oransje</v>
          </cell>
        </row>
        <row r="17680">
          <cell r="S17680">
            <v>1085345</v>
          </cell>
        </row>
        <row r="17681">
          <cell r="S17681">
            <v>1923821</v>
          </cell>
        </row>
        <row r="17682">
          <cell r="S17682">
            <v>2653442</v>
          </cell>
        </row>
        <row r="17683">
          <cell r="S17683">
            <v>1500000</v>
          </cell>
        </row>
        <row r="17684">
          <cell r="S17684">
            <v>2845658</v>
          </cell>
          <cell r="BB17684" t="str">
            <v>Oransje</v>
          </cell>
        </row>
        <row r="17685">
          <cell r="S17685">
            <v>1627500</v>
          </cell>
        </row>
        <row r="17686">
          <cell r="S17686">
            <v>4957197</v>
          </cell>
          <cell r="BB17686" t="str">
            <v>Oransje</v>
          </cell>
        </row>
        <row r="17687">
          <cell r="S17687">
            <v>1110000</v>
          </cell>
        </row>
        <row r="17688">
          <cell r="S17688">
            <v>2514911</v>
          </cell>
        </row>
        <row r="17689">
          <cell r="S17689">
            <v>2835000</v>
          </cell>
        </row>
        <row r="17690">
          <cell r="S17690">
            <v>1950000</v>
          </cell>
        </row>
        <row r="17691">
          <cell r="S17691">
            <v>3270000</v>
          </cell>
        </row>
        <row r="17692">
          <cell r="S17692">
            <v>1905000</v>
          </cell>
        </row>
        <row r="17693">
          <cell r="S17693">
            <v>3112500</v>
          </cell>
          <cell r="BB17693" t="str">
            <v>Grønn</v>
          </cell>
        </row>
        <row r="17694">
          <cell r="S17694">
            <v>2015910</v>
          </cell>
          <cell r="BB17694" t="str">
            <v>Gul</v>
          </cell>
        </row>
        <row r="17695">
          <cell r="S17695">
            <v>3075000</v>
          </cell>
        </row>
        <row r="17696">
          <cell r="S17696">
            <v>3992067</v>
          </cell>
        </row>
        <row r="17697">
          <cell r="S17697">
            <v>1196028</v>
          </cell>
          <cell r="BB17697" t="str">
            <v>Oransje</v>
          </cell>
        </row>
        <row r="17698">
          <cell r="S17698">
            <v>1954949</v>
          </cell>
        </row>
        <row r="17699">
          <cell r="S17699">
            <v>4875000</v>
          </cell>
        </row>
        <row r="17700">
          <cell r="S17700">
            <v>2127601</v>
          </cell>
          <cell r="BB17700" t="str">
            <v>Lys grønn</v>
          </cell>
        </row>
        <row r="17701">
          <cell r="S17701">
            <v>2032500</v>
          </cell>
        </row>
        <row r="17702">
          <cell r="S17702">
            <v>2424547</v>
          </cell>
        </row>
        <row r="17703">
          <cell r="S17703">
            <v>912097</v>
          </cell>
        </row>
        <row r="17704">
          <cell r="S17704">
            <v>2215377</v>
          </cell>
        </row>
        <row r="17705">
          <cell r="S17705">
            <v>945000</v>
          </cell>
          <cell r="BB17705" t="str">
            <v>Oransje</v>
          </cell>
        </row>
        <row r="17706">
          <cell r="S17706">
            <v>1578750</v>
          </cell>
        </row>
        <row r="17707">
          <cell r="S17707">
            <v>1520239</v>
          </cell>
          <cell r="BB17707" t="str">
            <v>Oransje</v>
          </cell>
        </row>
        <row r="17708">
          <cell r="S17708">
            <v>3427500</v>
          </cell>
          <cell r="BB17708" t="str">
            <v>Rød</v>
          </cell>
        </row>
        <row r="17709">
          <cell r="S17709">
            <v>3975000</v>
          </cell>
          <cell r="BB17709" t="str">
            <v>Oransje</v>
          </cell>
        </row>
        <row r="17710">
          <cell r="S17710">
            <v>2708616</v>
          </cell>
        </row>
        <row r="17711">
          <cell r="S17711">
            <v>1013916</v>
          </cell>
        </row>
        <row r="17712">
          <cell r="S17712">
            <v>2627894</v>
          </cell>
        </row>
        <row r="17713">
          <cell r="S17713">
            <v>3075000</v>
          </cell>
          <cell r="BB17713" t="str">
            <v>Gul</v>
          </cell>
        </row>
        <row r="17714">
          <cell r="S17714">
            <v>3739527</v>
          </cell>
        </row>
        <row r="17715">
          <cell r="S17715">
            <v>1912500</v>
          </cell>
          <cell r="BB17715" t="str">
            <v>Rød</v>
          </cell>
        </row>
        <row r="17716">
          <cell r="S17716">
            <v>2100000</v>
          </cell>
        </row>
        <row r="17717">
          <cell r="S17717">
            <v>2196401</v>
          </cell>
        </row>
        <row r="17718">
          <cell r="S17718">
            <v>1563886.44</v>
          </cell>
        </row>
        <row r="17719">
          <cell r="S17719">
            <v>5864568</v>
          </cell>
        </row>
        <row r="17720">
          <cell r="S17720">
            <v>4267004</v>
          </cell>
        </row>
        <row r="17721">
          <cell r="S17721">
            <v>2500000</v>
          </cell>
          <cell r="BB17721" t="str">
            <v>Rød</v>
          </cell>
        </row>
        <row r="17722">
          <cell r="S17722">
            <v>3719439</v>
          </cell>
          <cell r="BB17722" t="str">
            <v>Oransje</v>
          </cell>
        </row>
        <row r="17723">
          <cell r="S17723">
            <v>3317544</v>
          </cell>
          <cell r="BB17723" t="str">
            <v>Oransje</v>
          </cell>
        </row>
        <row r="17724">
          <cell r="S17724">
            <v>2447946</v>
          </cell>
        </row>
        <row r="17725">
          <cell r="S17725">
            <v>3037500</v>
          </cell>
        </row>
        <row r="17726">
          <cell r="S17726">
            <v>1700000</v>
          </cell>
          <cell r="BB17726" t="str">
            <v>Gul</v>
          </cell>
        </row>
        <row r="17727">
          <cell r="S17727">
            <v>2158251.25</v>
          </cell>
        </row>
        <row r="17728">
          <cell r="S17728">
            <v>1262966.5</v>
          </cell>
        </row>
        <row r="17729">
          <cell r="S17729">
            <v>1911861.5</v>
          </cell>
          <cell r="BB17729" t="str">
            <v>Rød</v>
          </cell>
        </row>
        <row r="17730">
          <cell r="S17730">
            <v>2497500</v>
          </cell>
        </row>
        <row r="17731">
          <cell r="S17731">
            <v>2812500</v>
          </cell>
          <cell r="BB17731" t="str">
            <v>Oransje</v>
          </cell>
        </row>
        <row r="17732">
          <cell r="S17732">
            <v>1527500</v>
          </cell>
        </row>
        <row r="17733">
          <cell r="S17733">
            <v>2472659</v>
          </cell>
          <cell r="BB17733" t="str">
            <v>Rød</v>
          </cell>
        </row>
        <row r="17734">
          <cell r="S17734">
            <v>4031723</v>
          </cell>
        </row>
        <row r="17735">
          <cell r="S17735">
            <v>600000</v>
          </cell>
        </row>
        <row r="17736">
          <cell r="S17736">
            <v>1663512</v>
          </cell>
          <cell r="BB17736" t="str">
            <v>Rød</v>
          </cell>
        </row>
        <row r="17737">
          <cell r="S17737">
            <v>1942500</v>
          </cell>
          <cell r="BB17737" t="str">
            <v>Lys grønn</v>
          </cell>
        </row>
        <row r="17738">
          <cell r="S17738">
            <v>3800000</v>
          </cell>
        </row>
        <row r="17739">
          <cell r="S17739">
            <v>2452500</v>
          </cell>
        </row>
        <row r="17740">
          <cell r="S17740">
            <v>2790000</v>
          </cell>
        </row>
        <row r="17741">
          <cell r="S17741">
            <v>2085266</v>
          </cell>
        </row>
        <row r="17742">
          <cell r="S17742">
            <v>1706250</v>
          </cell>
        </row>
        <row r="17743">
          <cell r="S17743">
            <v>1938750</v>
          </cell>
          <cell r="BB17743" t="str">
            <v>Rød</v>
          </cell>
        </row>
        <row r="17744">
          <cell r="S17744">
            <v>1399978</v>
          </cell>
        </row>
        <row r="17745">
          <cell r="S17745">
            <v>1790000</v>
          </cell>
        </row>
        <row r="17746">
          <cell r="S17746">
            <v>1623035</v>
          </cell>
        </row>
        <row r="17747">
          <cell r="S17747">
            <v>732501.74</v>
          </cell>
        </row>
        <row r="17748">
          <cell r="S17748">
            <v>882859</v>
          </cell>
          <cell r="BB17748" t="str">
            <v>Grønn</v>
          </cell>
        </row>
        <row r="17749">
          <cell r="S17749">
            <v>1237104</v>
          </cell>
        </row>
        <row r="17750">
          <cell r="S17750">
            <v>4201443</v>
          </cell>
          <cell r="BB17750" t="str">
            <v>Oransje</v>
          </cell>
        </row>
        <row r="17751">
          <cell r="S17751">
            <v>4029777</v>
          </cell>
        </row>
        <row r="17752">
          <cell r="S17752">
            <v>1717500</v>
          </cell>
        </row>
        <row r="17753">
          <cell r="S17753">
            <v>2405937</v>
          </cell>
          <cell r="BB17753" t="str">
            <v>Grønn</v>
          </cell>
        </row>
        <row r="17754">
          <cell r="S17754">
            <v>2300619</v>
          </cell>
        </row>
        <row r="17755">
          <cell r="S17755">
            <v>1837500</v>
          </cell>
        </row>
        <row r="17756">
          <cell r="S17756">
            <v>1805820</v>
          </cell>
          <cell r="BB17756" t="str">
            <v>Oransje</v>
          </cell>
        </row>
        <row r="17757">
          <cell r="S17757">
            <v>1473340</v>
          </cell>
        </row>
        <row r="17758">
          <cell r="S17758">
            <v>1725000</v>
          </cell>
          <cell r="BB17758" t="str">
            <v>Grønn</v>
          </cell>
        </row>
        <row r="17759">
          <cell r="S17759">
            <v>1827773</v>
          </cell>
        </row>
        <row r="17760">
          <cell r="S17760">
            <v>3655000</v>
          </cell>
          <cell r="BB17760" t="str">
            <v>Gul</v>
          </cell>
        </row>
        <row r="17761">
          <cell r="S17761">
            <v>2677500</v>
          </cell>
        </row>
        <row r="17762">
          <cell r="S17762">
            <v>569550</v>
          </cell>
        </row>
        <row r="17763">
          <cell r="S17763">
            <v>1597500</v>
          </cell>
          <cell r="BB17763" t="str">
            <v>Rød</v>
          </cell>
        </row>
        <row r="17764">
          <cell r="S17764">
            <v>3285000</v>
          </cell>
          <cell r="BB17764" t="str">
            <v>Oransje</v>
          </cell>
        </row>
        <row r="17765">
          <cell r="S17765">
            <v>3855000</v>
          </cell>
        </row>
        <row r="17766">
          <cell r="S17766">
            <v>1355420</v>
          </cell>
        </row>
        <row r="17767">
          <cell r="S17767">
            <v>2310000</v>
          </cell>
        </row>
        <row r="17768">
          <cell r="S17768">
            <v>5100000</v>
          </cell>
          <cell r="BB17768" t="str">
            <v>Oransje</v>
          </cell>
        </row>
        <row r="17769">
          <cell r="S17769">
            <v>2831755</v>
          </cell>
        </row>
        <row r="17770">
          <cell r="S17770">
            <v>3017488</v>
          </cell>
          <cell r="BB17770" t="str">
            <v>Oransje</v>
          </cell>
        </row>
        <row r="17771">
          <cell r="S17771">
            <v>1897675</v>
          </cell>
          <cell r="BB17771" t="str">
            <v>Grønn</v>
          </cell>
        </row>
        <row r="17772">
          <cell r="S17772">
            <v>3607500</v>
          </cell>
        </row>
        <row r="17773">
          <cell r="S17773">
            <v>1152653</v>
          </cell>
        </row>
        <row r="17774">
          <cell r="S17774">
            <v>3262500</v>
          </cell>
        </row>
        <row r="17775">
          <cell r="S17775">
            <v>1747500</v>
          </cell>
        </row>
        <row r="17776">
          <cell r="S17776">
            <v>2160000</v>
          </cell>
        </row>
        <row r="17777">
          <cell r="S17777">
            <v>1740000</v>
          </cell>
          <cell r="BB17777" t="str">
            <v>Oransje</v>
          </cell>
        </row>
        <row r="17778">
          <cell r="S17778">
            <v>1436280</v>
          </cell>
          <cell r="BB17778" t="str">
            <v>Rød</v>
          </cell>
        </row>
        <row r="17779">
          <cell r="S17779">
            <v>883080.37</v>
          </cell>
          <cell r="BB17779" t="str">
            <v>Grønn</v>
          </cell>
        </row>
        <row r="17780">
          <cell r="S17780">
            <v>5450868</v>
          </cell>
          <cell r="BB17780" t="str">
            <v>Oransje</v>
          </cell>
        </row>
        <row r="17781">
          <cell r="S17781">
            <v>1565478</v>
          </cell>
        </row>
        <row r="17782">
          <cell r="S17782">
            <v>1631520.58</v>
          </cell>
        </row>
        <row r="17783">
          <cell r="S17783">
            <v>3112500</v>
          </cell>
        </row>
        <row r="17784">
          <cell r="S17784">
            <v>4185000</v>
          </cell>
          <cell r="BB17784" t="str">
            <v>Rød</v>
          </cell>
        </row>
        <row r="17785">
          <cell r="S17785">
            <v>2360000</v>
          </cell>
        </row>
        <row r="17786">
          <cell r="S17786">
            <v>1375026</v>
          </cell>
        </row>
        <row r="17787">
          <cell r="S17787">
            <v>2130000</v>
          </cell>
        </row>
        <row r="17788">
          <cell r="S17788">
            <v>5841838</v>
          </cell>
          <cell r="BB17788" t="str">
            <v>Oransje</v>
          </cell>
        </row>
        <row r="17789">
          <cell r="S17789">
            <v>1155000</v>
          </cell>
        </row>
        <row r="17790">
          <cell r="S17790">
            <v>3195000</v>
          </cell>
        </row>
        <row r="17791">
          <cell r="S17791">
            <v>4890000</v>
          </cell>
          <cell r="BB17791" t="str">
            <v>Gul</v>
          </cell>
        </row>
        <row r="17792">
          <cell r="S17792">
            <v>2160000</v>
          </cell>
          <cell r="BB17792" t="str">
            <v>Rød</v>
          </cell>
        </row>
        <row r="17793">
          <cell r="S17793">
            <v>2235000</v>
          </cell>
          <cell r="BB17793" t="str">
            <v>Rød</v>
          </cell>
        </row>
        <row r="17794">
          <cell r="S17794">
            <v>2662500</v>
          </cell>
          <cell r="BB17794" t="str">
            <v>Gul</v>
          </cell>
        </row>
        <row r="17795">
          <cell r="S17795">
            <v>1127724</v>
          </cell>
        </row>
        <row r="17796">
          <cell r="S17796">
            <v>2274222</v>
          </cell>
        </row>
        <row r="17797">
          <cell r="S17797">
            <v>1920000</v>
          </cell>
        </row>
        <row r="17798">
          <cell r="S17798">
            <v>2857500</v>
          </cell>
          <cell r="BB17798" t="str">
            <v>Gul</v>
          </cell>
        </row>
        <row r="17799">
          <cell r="S17799">
            <v>2947500</v>
          </cell>
          <cell r="BB17799" t="str">
            <v>Gul</v>
          </cell>
        </row>
        <row r="17800">
          <cell r="S17800">
            <v>2827500</v>
          </cell>
          <cell r="BB17800" t="str">
            <v>Gul</v>
          </cell>
        </row>
        <row r="17801">
          <cell r="S17801">
            <v>1560000</v>
          </cell>
        </row>
        <row r="17802">
          <cell r="S17802">
            <v>3000000</v>
          </cell>
        </row>
        <row r="17803">
          <cell r="S17803">
            <v>7125000</v>
          </cell>
        </row>
        <row r="17804">
          <cell r="S17804">
            <v>2385000</v>
          </cell>
        </row>
        <row r="17805">
          <cell r="S17805">
            <v>2662500</v>
          </cell>
        </row>
        <row r="17806">
          <cell r="S17806">
            <v>1696917</v>
          </cell>
        </row>
        <row r="17807">
          <cell r="S17807">
            <v>1955261</v>
          </cell>
          <cell r="BB17807" t="str">
            <v>Rød</v>
          </cell>
        </row>
        <row r="17808">
          <cell r="S17808">
            <v>1136640</v>
          </cell>
        </row>
        <row r="17809">
          <cell r="S17809">
            <v>3050944</v>
          </cell>
        </row>
        <row r="17810">
          <cell r="S17810">
            <v>4394817</v>
          </cell>
          <cell r="BB17810" t="str">
            <v>Oransje</v>
          </cell>
        </row>
        <row r="17811">
          <cell r="S17811">
            <v>2649541</v>
          </cell>
        </row>
        <row r="17812">
          <cell r="S17812">
            <v>1867500</v>
          </cell>
        </row>
        <row r="17813">
          <cell r="S17813">
            <v>2098443</v>
          </cell>
        </row>
        <row r="17814">
          <cell r="S17814">
            <v>2330575.7799999998</v>
          </cell>
        </row>
        <row r="17815">
          <cell r="S17815">
            <v>1779902</v>
          </cell>
        </row>
        <row r="17816">
          <cell r="S17816">
            <v>3660000</v>
          </cell>
        </row>
        <row r="17817">
          <cell r="S17817">
            <v>3637842</v>
          </cell>
        </row>
        <row r="17818">
          <cell r="S17818">
            <v>2587500</v>
          </cell>
        </row>
        <row r="17819">
          <cell r="S17819">
            <v>707286</v>
          </cell>
        </row>
        <row r="17820">
          <cell r="S17820">
            <v>1557010</v>
          </cell>
        </row>
        <row r="17821">
          <cell r="S17821">
            <v>334838</v>
          </cell>
        </row>
        <row r="17822">
          <cell r="S17822">
            <v>2759585</v>
          </cell>
          <cell r="BB17822" t="str">
            <v>Grønn</v>
          </cell>
        </row>
        <row r="17823">
          <cell r="S17823">
            <v>959791</v>
          </cell>
          <cell r="BB17823" t="str">
            <v>Grønn</v>
          </cell>
        </row>
        <row r="17824">
          <cell r="S17824">
            <v>2137336</v>
          </cell>
        </row>
        <row r="17825">
          <cell r="S17825">
            <v>550000</v>
          </cell>
        </row>
        <row r="17826">
          <cell r="S17826">
            <v>7631302</v>
          </cell>
        </row>
        <row r="17827">
          <cell r="S17827">
            <v>2381250</v>
          </cell>
        </row>
        <row r="17828">
          <cell r="S17828">
            <v>2273418</v>
          </cell>
        </row>
        <row r="17829">
          <cell r="S17829">
            <v>1476389</v>
          </cell>
        </row>
        <row r="17830">
          <cell r="S17830">
            <v>2096970</v>
          </cell>
        </row>
        <row r="17831">
          <cell r="S17831">
            <v>3036569</v>
          </cell>
        </row>
        <row r="17832">
          <cell r="S17832">
            <v>2662836</v>
          </cell>
          <cell r="BB17832" t="str">
            <v>Oransje</v>
          </cell>
        </row>
        <row r="17833">
          <cell r="S17833">
            <v>1267500</v>
          </cell>
        </row>
        <row r="17834">
          <cell r="S17834">
            <v>874691</v>
          </cell>
          <cell r="BB17834" t="str">
            <v>Grønn</v>
          </cell>
        </row>
        <row r="17835">
          <cell r="S17835">
            <v>1005806</v>
          </cell>
        </row>
        <row r="17836">
          <cell r="S17836">
            <v>6069498</v>
          </cell>
        </row>
        <row r="17837">
          <cell r="S17837">
            <v>1950000</v>
          </cell>
          <cell r="BB17837" t="str">
            <v>Oransje</v>
          </cell>
        </row>
        <row r="17838">
          <cell r="S17838">
            <v>1417538</v>
          </cell>
        </row>
        <row r="17839">
          <cell r="S17839">
            <v>2100000</v>
          </cell>
        </row>
        <row r="17840">
          <cell r="S17840">
            <v>1648202</v>
          </cell>
          <cell r="BB17840" t="str">
            <v>Gul</v>
          </cell>
        </row>
        <row r="17841">
          <cell r="S17841">
            <v>5100000</v>
          </cell>
        </row>
        <row r="17842">
          <cell r="S17842">
            <v>381422</v>
          </cell>
        </row>
        <row r="17843">
          <cell r="S17843">
            <v>2731576</v>
          </cell>
        </row>
        <row r="17844">
          <cell r="S17844">
            <v>1326655</v>
          </cell>
        </row>
        <row r="17845">
          <cell r="S17845">
            <v>1202812</v>
          </cell>
        </row>
        <row r="17846">
          <cell r="S17846">
            <v>1161715</v>
          </cell>
          <cell r="BB17846" t="str">
            <v>Grønn</v>
          </cell>
        </row>
        <row r="17847">
          <cell r="S17847">
            <v>3085056</v>
          </cell>
          <cell r="BB17847" t="str">
            <v>Grønn</v>
          </cell>
        </row>
        <row r="17848">
          <cell r="S17848">
            <v>1554374</v>
          </cell>
        </row>
        <row r="17849">
          <cell r="S17849">
            <v>1575000</v>
          </cell>
        </row>
        <row r="17850">
          <cell r="S17850">
            <v>2512500</v>
          </cell>
        </row>
        <row r="17851">
          <cell r="S17851">
            <v>1615837</v>
          </cell>
        </row>
        <row r="17852">
          <cell r="S17852">
            <v>4447500</v>
          </cell>
        </row>
        <row r="17853">
          <cell r="S17853">
            <v>1635000</v>
          </cell>
          <cell r="BB17853" t="str">
            <v>Grønn</v>
          </cell>
        </row>
        <row r="17854">
          <cell r="S17854">
            <v>950000</v>
          </cell>
        </row>
        <row r="17855">
          <cell r="S17855">
            <v>1525369</v>
          </cell>
          <cell r="BB17855" t="str">
            <v>Lys grønn</v>
          </cell>
        </row>
        <row r="17856">
          <cell r="S17856">
            <v>3172500</v>
          </cell>
        </row>
        <row r="17857">
          <cell r="S17857">
            <v>1657500</v>
          </cell>
        </row>
        <row r="17858">
          <cell r="S17858">
            <v>4215319</v>
          </cell>
          <cell r="BB17858" t="str">
            <v>Rød</v>
          </cell>
        </row>
        <row r="17859">
          <cell r="S17859">
            <v>2788683</v>
          </cell>
        </row>
        <row r="17860">
          <cell r="S17860">
            <v>1355959</v>
          </cell>
        </row>
        <row r="17861">
          <cell r="S17861">
            <v>2452500</v>
          </cell>
          <cell r="BB17861" t="str">
            <v>Oransje</v>
          </cell>
        </row>
        <row r="17862">
          <cell r="S17862">
            <v>866000</v>
          </cell>
        </row>
        <row r="17863">
          <cell r="S17863">
            <v>3643265</v>
          </cell>
        </row>
        <row r="17864">
          <cell r="S17864">
            <v>1702500</v>
          </cell>
        </row>
        <row r="17865">
          <cell r="S17865">
            <v>2716570</v>
          </cell>
        </row>
        <row r="17866">
          <cell r="S17866">
            <v>2176394</v>
          </cell>
        </row>
        <row r="17867">
          <cell r="S17867">
            <v>2592209</v>
          </cell>
          <cell r="BB17867" t="str">
            <v>Oransje</v>
          </cell>
        </row>
        <row r="17868">
          <cell r="S17868">
            <v>1777500</v>
          </cell>
        </row>
        <row r="17869">
          <cell r="S17869">
            <v>3750000</v>
          </cell>
          <cell r="BB17869" t="str">
            <v>Grønn</v>
          </cell>
        </row>
        <row r="17870">
          <cell r="S17870">
            <v>501830</v>
          </cell>
        </row>
        <row r="17871">
          <cell r="S17871">
            <v>368020</v>
          </cell>
        </row>
        <row r="17872">
          <cell r="S17872">
            <v>4875000</v>
          </cell>
          <cell r="BB17872" t="str">
            <v>Oransje</v>
          </cell>
        </row>
        <row r="17873">
          <cell r="S17873">
            <v>1452851</v>
          </cell>
          <cell r="BB17873" t="str">
            <v>Rød</v>
          </cell>
        </row>
        <row r="17874">
          <cell r="S17874">
            <v>2835000</v>
          </cell>
        </row>
        <row r="17875">
          <cell r="S17875">
            <v>1410000</v>
          </cell>
        </row>
        <row r="17876">
          <cell r="S17876">
            <v>2557500</v>
          </cell>
        </row>
        <row r="17877">
          <cell r="S17877">
            <v>3612120</v>
          </cell>
          <cell r="BB17877" t="str">
            <v>Oransje</v>
          </cell>
        </row>
        <row r="17878">
          <cell r="S17878">
            <v>3513313.5</v>
          </cell>
          <cell r="BB17878" t="str">
            <v>Grønn</v>
          </cell>
        </row>
        <row r="17879">
          <cell r="S17879">
            <v>1812424</v>
          </cell>
        </row>
        <row r="17880">
          <cell r="S17880">
            <v>462629</v>
          </cell>
        </row>
        <row r="17881">
          <cell r="S17881">
            <v>1304312</v>
          </cell>
        </row>
        <row r="17882">
          <cell r="S17882">
            <v>840234</v>
          </cell>
        </row>
        <row r="17883">
          <cell r="S17883">
            <v>1170000</v>
          </cell>
          <cell r="BB17883" t="str">
            <v>Oransje</v>
          </cell>
        </row>
        <row r="17884">
          <cell r="S17884">
            <v>2985000</v>
          </cell>
        </row>
        <row r="17885">
          <cell r="S17885">
            <v>2752357</v>
          </cell>
        </row>
        <row r="17886">
          <cell r="S17886">
            <v>2782500</v>
          </cell>
        </row>
        <row r="17887">
          <cell r="S17887">
            <v>3990314</v>
          </cell>
          <cell r="BB17887" t="str">
            <v>Oransje</v>
          </cell>
        </row>
        <row r="17888">
          <cell r="S17888">
            <v>2895000</v>
          </cell>
        </row>
        <row r="17889">
          <cell r="S17889">
            <v>2766234</v>
          </cell>
          <cell r="BB17889" t="str">
            <v>Grønn</v>
          </cell>
        </row>
        <row r="17890">
          <cell r="S17890">
            <v>2212500</v>
          </cell>
          <cell r="BB17890" t="str">
            <v>Grønn</v>
          </cell>
        </row>
        <row r="17891">
          <cell r="S17891">
            <v>2811825</v>
          </cell>
        </row>
        <row r="17892">
          <cell r="S17892">
            <v>1672500</v>
          </cell>
        </row>
        <row r="17893">
          <cell r="S17893">
            <v>2527500</v>
          </cell>
          <cell r="BB17893" t="str">
            <v>Rød</v>
          </cell>
        </row>
        <row r="17894">
          <cell r="S17894">
            <v>3307500</v>
          </cell>
          <cell r="BB17894" t="str">
            <v>Oransje</v>
          </cell>
        </row>
        <row r="17895">
          <cell r="S17895">
            <v>1690109.25</v>
          </cell>
        </row>
        <row r="17896">
          <cell r="S17896">
            <v>1199500</v>
          </cell>
        </row>
        <row r="17897">
          <cell r="S17897">
            <v>4132315</v>
          </cell>
          <cell r="BB17897" t="str">
            <v>Oransje</v>
          </cell>
        </row>
        <row r="17898">
          <cell r="S17898">
            <v>911242</v>
          </cell>
        </row>
        <row r="17899">
          <cell r="S17899">
            <v>4035000</v>
          </cell>
        </row>
        <row r="17900">
          <cell r="S17900">
            <v>1907794</v>
          </cell>
        </row>
        <row r="17901">
          <cell r="S17901">
            <v>3255000</v>
          </cell>
        </row>
        <row r="17902">
          <cell r="S17902">
            <v>2670000</v>
          </cell>
        </row>
        <row r="17903">
          <cell r="S17903">
            <v>2335047</v>
          </cell>
          <cell r="BB17903" t="str">
            <v>Gul</v>
          </cell>
        </row>
        <row r="17904">
          <cell r="S17904">
            <v>3989278</v>
          </cell>
          <cell r="BB17904" t="str">
            <v>Oransje</v>
          </cell>
        </row>
        <row r="17905">
          <cell r="S17905">
            <v>1550000</v>
          </cell>
        </row>
        <row r="17906">
          <cell r="S17906">
            <v>2940138</v>
          </cell>
        </row>
        <row r="17907">
          <cell r="S17907">
            <v>3677404</v>
          </cell>
        </row>
        <row r="17908">
          <cell r="S17908">
            <v>1262946</v>
          </cell>
        </row>
        <row r="17909">
          <cell r="S17909">
            <v>5947185</v>
          </cell>
        </row>
        <row r="17910">
          <cell r="S17910">
            <v>1048832</v>
          </cell>
        </row>
        <row r="17911">
          <cell r="S17911">
            <v>2685000</v>
          </cell>
        </row>
        <row r="17912">
          <cell r="S17912">
            <v>4057500</v>
          </cell>
          <cell r="BB17912" t="str">
            <v>Grønn</v>
          </cell>
        </row>
        <row r="17913">
          <cell r="S17913">
            <v>2775000</v>
          </cell>
          <cell r="BB17913" t="str">
            <v>Gul</v>
          </cell>
        </row>
        <row r="17914">
          <cell r="S17914">
            <v>705136</v>
          </cell>
        </row>
        <row r="17915">
          <cell r="S17915">
            <v>2590217</v>
          </cell>
        </row>
        <row r="17916">
          <cell r="S17916">
            <v>365623.33</v>
          </cell>
        </row>
        <row r="17917">
          <cell r="S17917">
            <v>2942190</v>
          </cell>
        </row>
        <row r="17918">
          <cell r="S17918">
            <v>2790000</v>
          </cell>
          <cell r="BB17918" t="str">
            <v>Rød</v>
          </cell>
        </row>
        <row r="17919">
          <cell r="S17919">
            <v>3082500</v>
          </cell>
        </row>
        <row r="17920">
          <cell r="S17920">
            <v>2621655.48</v>
          </cell>
        </row>
        <row r="17921">
          <cell r="S17921">
            <v>2790000</v>
          </cell>
        </row>
        <row r="17922">
          <cell r="S17922">
            <v>1099592</v>
          </cell>
        </row>
        <row r="17923">
          <cell r="S17923">
            <v>2349831</v>
          </cell>
          <cell r="BB17923" t="str">
            <v>Rød</v>
          </cell>
        </row>
        <row r="17924">
          <cell r="S17924">
            <v>4565692</v>
          </cell>
        </row>
        <row r="17925">
          <cell r="S17925">
            <v>2167500</v>
          </cell>
        </row>
        <row r="17926">
          <cell r="S17926">
            <v>1432500</v>
          </cell>
        </row>
        <row r="17927">
          <cell r="S17927">
            <v>3235867</v>
          </cell>
        </row>
        <row r="17928">
          <cell r="S17928">
            <v>2060560</v>
          </cell>
          <cell r="BB17928" t="str">
            <v>Rød</v>
          </cell>
        </row>
        <row r="17929">
          <cell r="S17929">
            <v>2317500</v>
          </cell>
          <cell r="BB17929" t="str">
            <v>Oransje</v>
          </cell>
        </row>
        <row r="17930">
          <cell r="S17930">
            <v>1828166</v>
          </cell>
        </row>
        <row r="17931">
          <cell r="S17931">
            <v>635657</v>
          </cell>
        </row>
        <row r="17932">
          <cell r="S17932">
            <v>893324</v>
          </cell>
        </row>
        <row r="17933">
          <cell r="S17933">
            <v>3780000</v>
          </cell>
        </row>
        <row r="17934">
          <cell r="S17934">
            <v>1609776.25</v>
          </cell>
          <cell r="BB17934" t="str">
            <v>Oransje</v>
          </cell>
        </row>
        <row r="17935">
          <cell r="S17935">
            <v>4035000</v>
          </cell>
        </row>
        <row r="17936">
          <cell r="S17936">
            <v>3664280</v>
          </cell>
        </row>
        <row r="17937">
          <cell r="S17937">
            <v>2610000</v>
          </cell>
        </row>
        <row r="17938">
          <cell r="S17938">
            <v>3885000</v>
          </cell>
        </row>
        <row r="17939">
          <cell r="S17939">
            <v>2520000</v>
          </cell>
          <cell r="BB17939" t="str">
            <v>Grønn</v>
          </cell>
        </row>
        <row r="17940">
          <cell r="S17940">
            <v>1381964.05</v>
          </cell>
        </row>
        <row r="17941">
          <cell r="S17941">
            <v>914891</v>
          </cell>
        </row>
        <row r="17942">
          <cell r="S17942">
            <v>394022</v>
          </cell>
        </row>
        <row r="17943">
          <cell r="S17943">
            <v>2281888</v>
          </cell>
          <cell r="BB17943" t="str">
            <v>Grønn</v>
          </cell>
        </row>
        <row r="17944">
          <cell r="S17944">
            <v>2887500</v>
          </cell>
        </row>
        <row r="17945">
          <cell r="S17945">
            <v>1097193</v>
          </cell>
        </row>
        <row r="17946">
          <cell r="S17946">
            <v>3780000</v>
          </cell>
          <cell r="BB17946" t="str">
            <v>Oransje</v>
          </cell>
        </row>
        <row r="17947">
          <cell r="S17947">
            <v>1950227</v>
          </cell>
        </row>
        <row r="17948">
          <cell r="S17948">
            <v>3772500</v>
          </cell>
          <cell r="BB17948" t="str">
            <v>Oransje</v>
          </cell>
        </row>
        <row r="17949">
          <cell r="S17949">
            <v>1675692</v>
          </cell>
        </row>
        <row r="17950">
          <cell r="S17950">
            <v>1755000</v>
          </cell>
        </row>
        <row r="17951">
          <cell r="S17951">
            <v>1725000</v>
          </cell>
        </row>
        <row r="17952">
          <cell r="S17952">
            <v>1917146</v>
          </cell>
        </row>
        <row r="17953">
          <cell r="S17953">
            <v>2400000</v>
          </cell>
          <cell r="BB17953" t="str">
            <v>Grønn</v>
          </cell>
        </row>
        <row r="17954">
          <cell r="S17954">
            <v>2977500</v>
          </cell>
        </row>
        <row r="17955">
          <cell r="S17955">
            <v>2670000</v>
          </cell>
        </row>
        <row r="17956">
          <cell r="S17956">
            <v>1178852</v>
          </cell>
          <cell r="BB17956" t="str">
            <v>Oransje</v>
          </cell>
        </row>
        <row r="17957">
          <cell r="S17957">
            <v>2254931</v>
          </cell>
        </row>
        <row r="17958">
          <cell r="S17958">
            <v>2633390</v>
          </cell>
        </row>
        <row r="17959">
          <cell r="S17959">
            <v>2205000</v>
          </cell>
          <cell r="BB17959" t="str">
            <v>Rød</v>
          </cell>
        </row>
        <row r="17960">
          <cell r="S17960">
            <v>3412500</v>
          </cell>
          <cell r="BB17960" t="str">
            <v>Rød</v>
          </cell>
        </row>
        <row r="17961">
          <cell r="S17961">
            <v>5039096</v>
          </cell>
        </row>
        <row r="17962">
          <cell r="S17962">
            <v>2520000</v>
          </cell>
        </row>
        <row r="17963">
          <cell r="S17963">
            <v>1914572</v>
          </cell>
          <cell r="BB17963" t="str">
            <v>Rød</v>
          </cell>
        </row>
        <row r="17964">
          <cell r="S17964">
            <v>1224186</v>
          </cell>
        </row>
        <row r="17965">
          <cell r="S17965">
            <v>3059443</v>
          </cell>
          <cell r="BB17965" t="str">
            <v>Grønn</v>
          </cell>
        </row>
        <row r="17966">
          <cell r="S17966">
            <v>1767069</v>
          </cell>
          <cell r="BB17966" t="str">
            <v>Oransje</v>
          </cell>
        </row>
        <row r="17967">
          <cell r="S17967">
            <v>2482500</v>
          </cell>
          <cell r="BB17967" t="str">
            <v>Oransje</v>
          </cell>
        </row>
        <row r="17968">
          <cell r="S17968">
            <v>4662784</v>
          </cell>
          <cell r="BB17968" t="str">
            <v>Oransje</v>
          </cell>
        </row>
        <row r="17969">
          <cell r="S17969">
            <v>1497229</v>
          </cell>
          <cell r="BB17969" t="str">
            <v>Oransje</v>
          </cell>
        </row>
        <row r="17970">
          <cell r="S17970">
            <v>199195</v>
          </cell>
        </row>
        <row r="17971">
          <cell r="S17971">
            <v>807254</v>
          </cell>
        </row>
        <row r="17972">
          <cell r="S17972">
            <v>570709</v>
          </cell>
        </row>
        <row r="17973">
          <cell r="S17973">
            <v>3377709</v>
          </cell>
        </row>
        <row r="17974">
          <cell r="S17974">
            <v>3315000</v>
          </cell>
        </row>
        <row r="17975">
          <cell r="S17975">
            <v>1986591.29</v>
          </cell>
          <cell r="BB17975" t="str">
            <v>Rød</v>
          </cell>
        </row>
        <row r="17976">
          <cell r="S17976">
            <v>4647413</v>
          </cell>
        </row>
        <row r="17977">
          <cell r="S17977">
            <v>1458180</v>
          </cell>
        </row>
        <row r="17978">
          <cell r="S17978">
            <v>2055467</v>
          </cell>
          <cell r="BB17978" t="str">
            <v>Grønn</v>
          </cell>
        </row>
        <row r="17979">
          <cell r="S17979">
            <v>2128056</v>
          </cell>
          <cell r="BB17979" t="str">
            <v>Rød</v>
          </cell>
        </row>
        <row r="17980">
          <cell r="S17980">
            <v>3045059</v>
          </cell>
          <cell r="BB17980" t="str">
            <v>Oransje</v>
          </cell>
        </row>
        <row r="17981">
          <cell r="S17981">
            <v>3005787</v>
          </cell>
        </row>
        <row r="17982">
          <cell r="S17982">
            <v>4012500</v>
          </cell>
          <cell r="BB17982" t="str">
            <v>Rød</v>
          </cell>
        </row>
        <row r="17983">
          <cell r="S17983">
            <v>2002500</v>
          </cell>
        </row>
        <row r="17984">
          <cell r="S17984">
            <v>400000</v>
          </cell>
          <cell r="BB17984" t="str">
            <v>Grønn</v>
          </cell>
        </row>
        <row r="17985">
          <cell r="S17985">
            <v>3187500</v>
          </cell>
        </row>
        <row r="17986">
          <cell r="S17986">
            <v>2155089</v>
          </cell>
        </row>
        <row r="17987">
          <cell r="S17987">
            <v>1242633</v>
          </cell>
          <cell r="BB17987" t="str">
            <v>Rød</v>
          </cell>
        </row>
        <row r="17988">
          <cell r="S17988">
            <v>1432500</v>
          </cell>
        </row>
        <row r="17989">
          <cell r="S17989">
            <v>1196200</v>
          </cell>
        </row>
        <row r="17990">
          <cell r="S17990">
            <v>1293693</v>
          </cell>
        </row>
        <row r="17991">
          <cell r="S17991">
            <v>2335845</v>
          </cell>
          <cell r="BB17991" t="str">
            <v>Grønn</v>
          </cell>
        </row>
        <row r="17992">
          <cell r="S17992">
            <v>1906846</v>
          </cell>
          <cell r="BB17992" t="str">
            <v>Lys grønn</v>
          </cell>
        </row>
        <row r="17993">
          <cell r="S17993">
            <v>3217500</v>
          </cell>
        </row>
        <row r="17994">
          <cell r="S17994">
            <v>3337500</v>
          </cell>
          <cell r="BB17994" t="str">
            <v>Rød</v>
          </cell>
        </row>
        <row r="17995">
          <cell r="S17995">
            <v>1857662</v>
          </cell>
          <cell r="BB17995" t="str">
            <v>Oransje</v>
          </cell>
        </row>
        <row r="17996">
          <cell r="S17996">
            <v>945954</v>
          </cell>
        </row>
        <row r="17997">
          <cell r="S17997">
            <v>2122500</v>
          </cell>
          <cell r="BB17997" t="str">
            <v>Rød</v>
          </cell>
        </row>
        <row r="17998">
          <cell r="S17998">
            <v>982500</v>
          </cell>
        </row>
        <row r="17999">
          <cell r="S17999">
            <v>245743.62</v>
          </cell>
        </row>
        <row r="18000">
          <cell r="S18000">
            <v>2765419</v>
          </cell>
        </row>
        <row r="18001">
          <cell r="S18001">
            <v>3690000</v>
          </cell>
          <cell r="BB18001" t="str">
            <v>Grønn</v>
          </cell>
        </row>
        <row r="18002">
          <cell r="S18002">
            <v>1670654</v>
          </cell>
        </row>
        <row r="18003">
          <cell r="S18003">
            <v>3435000</v>
          </cell>
          <cell r="BB18003" t="str">
            <v>Oransje</v>
          </cell>
        </row>
        <row r="18004">
          <cell r="S18004">
            <v>2186685</v>
          </cell>
          <cell r="BB18004" t="str">
            <v>Rød</v>
          </cell>
        </row>
        <row r="18005">
          <cell r="S18005">
            <v>1470000</v>
          </cell>
          <cell r="BB18005" t="str">
            <v>Rød</v>
          </cell>
        </row>
        <row r="18006">
          <cell r="S18006">
            <v>2854435</v>
          </cell>
        </row>
        <row r="18007">
          <cell r="S18007">
            <v>1439594.75</v>
          </cell>
          <cell r="BB18007" t="str">
            <v>Rød</v>
          </cell>
        </row>
        <row r="18008">
          <cell r="S18008">
            <v>5817188</v>
          </cell>
        </row>
        <row r="18009">
          <cell r="S18009">
            <v>2295000</v>
          </cell>
        </row>
        <row r="18010">
          <cell r="S18010">
            <v>150950</v>
          </cell>
        </row>
        <row r="18011">
          <cell r="S18011">
            <v>2766924</v>
          </cell>
        </row>
        <row r="18012">
          <cell r="S18012">
            <v>2250000</v>
          </cell>
        </row>
        <row r="18013">
          <cell r="S18013">
            <v>1291507</v>
          </cell>
        </row>
        <row r="18014">
          <cell r="S18014">
            <v>714387</v>
          </cell>
          <cell r="BB18014" t="str">
            <v>Rød</v>
          </cell>
        </row>
        <row r="18015">
          <cell r="S18015">
            <v>3097500</v>
          </cell>
          <cell r="BB18015" t="str">
            <v>Oransje</v>
          </cell>
        </row>
        <row r="18016">
          <cell r="S18016">
            <v>1032572</v>
          </cell>
          <cell r="BB18016" t="str">
            <v>Lys grønn</v>
          </cell>
        </row>
        <row r="18017">
          <cell r="S18017">
            <v>1602862</v>
          </cell>
          <cell r="BB18017" t="str">
            <v>Rød</v>
          </cell>
        </row>
        <row r="18018">
          <cell r="S18018">
            <v>2098372</v>
          </cell>
        </row>
        <row r="18019">
          <cell r="S18019">
            <v>3375000</v>
          </cell>
          <cell r="BB18019" t="str">
            <v>Rød</v>
          </cell>
        </row>
        <row r="18020">
          <cell r="S18020">
            <v>1560000</v>
          </cell>
        </row>
        <row r="18021">
          <cell r="S18021">
            <v>1198223.5</v>
          </cell>
          <cell r="BB18021" t="str">
            <v>Rød</v>
          </cell>
        </row>
        <row r="18022">
          <cell r="S18022">
            <v>1215838</v>
          </cell>
        </row>
        <row r="18023">
          <cell r="S18023">
            <v>3377500</v>
          </cell>
        </row>
        <row r="18024">
          <cell r="S18024">
            <v>3000000</v>
          </cell>
          <cell r="BB18024" t="str">
            <v>Oransje</v>
          </cell>
        </row>
        <row r="18025">
          <cell r="S18025">
            <v>200000</v>
          </cell>
          <cell r="BB18025" t="str">
            <v>Rød</v>
          </cell>
        </row>
        <row r="18026">
          <cell r="S18026">
            <v>3607500</v>
          </cell>
          <cell r="BB18026" t="str">
            <v>Oransje</v>
          </cell>
        </row>
        <row r="18027">
          <cell r="S18027">
            <v>4267798</v>
          </cell>
        </row>
        <row r="18028">
          <cell r="S18028">
            <v>2985000</v>
          </cell>
        </row>
        <row r="18029">
          <cell r="S18029">
            <v>3150000</v>
          </cell>
        </row>
        <row r="18030">
          <cell r="S18030">
            <v>659339</v>
          </cell>
        </row>
        <row r="18031">
          <cell r="S18031">
            <v>2137500</v>
          </cell>
        </row>
        <row r="18032">
          <cell r="S18032">
            <v>2242500</v>
          </cell>
          <cell r="BB18032" t="str">
            <v>Gul</v>
          </cell>
        </row>
        <row r="18033">
          <cell r="S18033">
            <v>1493934</v>
          </cell>
          <cell r="BB18033" t="str">
            <v>Rød</v>
          </cell>
        </row>
        <row r="18034">
          <cell r="S18034">
            <v>3451712</v>
          </cell>
        </row>
        <row r="18035">
          <cell r="S18035">
            <v>3412500</v>
          </cell>
          <cell r="BB18035" t="str">
            <v>Oransje</v>
          </cell>
        </row>
        <row r="18036">
          <cell r="S18036">
            <v>3709816</v>
          </cell>
          <cell r="BB18036" t="str">
            <v>Grønn</v>
          </cell>
        </row>
        <row r="18037">
          <cell r="S18037">
            <v>2541795</v>
          </cell>
          <cell r="BB18037" t="str">
            <v>Rød</v>
          </cell>
        </row>
        <row r="18038">
          <cell r="S18038">
            <v>920345</v>
          </cell>
        </row>
        <row r="18039">
          <cell r="S18039">
            <v>2422500</v>
          </cell>
        </row>
        <row r="18040">
          <cell r="S18040">
            <v>2432000</v>
          </cell>
        </row>
        <row r="18041">
          <cell r="S18041">
            <v>1455000</v>
          </cell>
        </row>
        <row r="18042">
          <cell r="S18042">
            <v>1884315</v>
          </cell>
        </row>
        <row r="18043">
          <cell r="S18043">
            <v>1687500</v>
          </cell>
        </row>
        <row r="18044">
          <cell r="S18044">
            <v>3065286</v>
          </cell>
        </row>
        <row r="18045">
          <cell r="S18045">
            <v>1522500</v>
          </cell>
        </row>
        <row r="18046">
          <cell r="S18046">
            <v>3868265</v>
          </cell>
        </row>
        <row r="18047">
          <cell r="S18047">
            <v>1717500</v>
          </cell>
        </row>
        <row r="18048">
          <cell r="S18048">
            <v>1488107</v>
          </cell>
        </row>
        <row r="18049">
          <cell r="S18049">
            <v>1530000</v>
          </cell>
          <cell r="BB18049" t="str">
            <v>Rød</v>
          </cell>
        </row>
        <row r="18050">
          <cell r="S18050">
            <v>1911995</v>
          </cell>
        </row>
        <row r="18051">
          <cell r="S18051">
            <v>314190</v>
          </cell>
        </row>
        <row r="18052">
          <cell r="S18052">
            <v>1695000</v>
          </cell>
          <cell r="BB18052" t="str">
            <v>Rød</v>
          </cell>
        </row>
        <row r="18053">
          <cell r="S18053">
            <v>2730000</v>
          </cell>
          <cell r="BB18053" t="str">
            <v>Gul</v>
          </cell>
        </row>
        <row r="18054">
          <cell r="S18054">
            <v>1885774</v>
          </cell>
          <cell r="BB18054" t="str">
            <v>Grønn</v>
          </cell>
        </row>
        <row r="18055">
          <cell r="S18055">
            <v>2608012</v>
          </cell>
          <cell r="BB18055" t="str">
            <v>Lys grønn</v>
          </cell>
        </row>
        <row r="18056">
          <cell r="S18056">
            <v>1461285</v>
          </cell>
        </row>
        <row r="18057">
          <cell r="S18057">
            <v>4162500</v>
          </cell>
        </row>
        <row r="18058">
          <cell r="S18058">
            <v>1897500</v>
          </cell>
        </row>
        <row r="18059">
          <cell r="S18059">
            <v>1698550</v>
          </cell>
        </row>
        <row r="18060">
          <cell r="S18060">
            <v>2872500</v>
          </cell>
          <cell r="BB18060" t="str">
            <v>Oransje</v>
          </cell>
        </row>
        <row r="18061">
          <cell r="S18061">
            <v>2730000</v>
          </cell>
          <cell r="BB18061" t="str">
            <v>Oransje</v>
          </cell>
        </row>
        <row r="18062">
          <cell r="S18062">
            <v>957198</v>
          </cell>
        </row>
        <row r="18063">
          <cell r="S18063">
            <v>2094479</v>
          </cell>
        </row>
        <row r="18064">
          <cell r="S18064">
            <v>2060625</v>
          </cell>
          <cell r="BB18064" t="str">
            <v>Oransje</v>
          </cell>
        </row>
        <row r="18065">
          <cell r="S18065">
            <v>844731</v>
          </cell>
        </row>
        <row r="18066">
          <cell r="S18066">
            <v>617985</v>
          </cell>
        </row>
        <row r="18067">
          <cell r="S18067">
            <v>3284082</v>
          </cell>
          <cell r="BB18067" t="str">
            <v>Rød</v>
          </cell>
        </row>
        <row r="18068">
          <cell r="S18068">
            <v>1537500</v>
          </cell>
        </row>
        <row r="18069">
          <cell r="S18069">
            <v>1711631</v>
          </cell>
          <cell r="BB18069" t="str">
            <v>Oransje</v>
          </cell>
        </row>
        <row r="18070">
          <cell r="S18070">
            <v>262500</v>
          </cell>
        </row>
        <row r="18071">
          <cell r="S18071">
            <v>2077500</v>
          </cell>
          <cell r="BB18071" t="str">
            <v>Oransje</v>
          </cell>
        </row>
        <row r="18072">
          <cell r="S18072">
            <v>1417144</v>
          </cell>
        </row>
        <row r="18073">
          <cell r="S18073">
            <v>612445</v>
          </cell>
        </row>
        <row r="18074">
          <cell r="S18074">
            <v>1950000</v>
          </cell>
          <cell r="BB18074" t="str">
            <v>Rød</v>
          </cell>
        </row>
        <row r="18075">
          <cell r="S18075">
            <v>3011255.8</v>
          </cell>
          <cell r="BB18075" t="str">
            <v>Oransje</v>
          </cell>
        </row>
        <row r="18076">
          <cell r="S18076">
            <v>1732500</v>
          </cell>
          <cell r="BB18076" t="str">
            <v>Rød</v>
          </cell>
        </row>
        <row r="18077">
          <cell r="S18077">
            <v>1306616</v>
          </cell>
          <cell r="BB18077" t="str">
            <v>Rød</v>
          </cell>
        </row>
        <row r="18078">
          <cell r="S18078">
            <v>2390852</v>
          </cell>
          <cell r="BB18078" t="str">
            <v>Oransje</v>
          </cell>
        </row>
        <row r="18079">
          <cell r="S18079">
            <v>1725000</v>
          </cell>
          <cell r="BB18079" t="str">
            <v>Grønn</v>
          </cell>
        </row>
        <row r="18080">
          <cell r="S18080">
            <v>2775000</v>
          </cell>
        </row>
        <row r="18081">
          <cell r="S18081">
            <v>2436041</v>
          </cell>
        </row>
        <row r="18082">
          <cell r="S18082">
            <v>1863779</v>
          </cell>
        </row>
        <row r="18083">
          <cell r="S18083">
            <v>6500000</v>
          </cell>
        </row>
        <row r="18084">
          <cell r="S18084">
            <v>4483250</v>
          </cell>
        </row>
        <row r="18085">
          <cell r="S18085">
            <v>1397000</v>
          </cell>
        </row>
        <row r="18086">
          <cell r="S18086">
            <v>2923214</v>
          </cell>
          <cell r="BB18086" t="str">
            <v>Grønn</v>
          </cell>
        </row>
        <row r="18087">
          <cell r="S18087">
            <v>1680000</v>
          </cell>
        </row>
        <row r="18088">
          <cell r="S18088">
            <v>1170000</v>
          </cell>
        </row>
        <row r="18089">
          <cell r="S18089">
            <v>2947500</v>
          </cell>
          <cell r="BB18089" t="str">
            <v>Rød</v>
          </cell>
        </row>
        <row r="18090">
          <cell r="S18090">
            <v>4529584</v>
          </cell>
        </row>
        <row r="18091">
          <cell r="S18091">
            <v>1664750</v>
          </cell>
        </row>
        <row r="18092">
          <cell r="S18092">
            <v>995267</v>
          </cell>
        </row>
        <row r="18093">
          <cell r="S18093">
            <v>1398790</v>
          </cell>
        </row>
        <row r="18094">
          <cell r="S18094">
            <v>2347500</v>
          </cell>
        </row>
        <row r="18095">
          <cell r="S18095">
            <v>1739312</v>
          </cell>
        </row>
        <row r="18096">
          <cell r="S18096">
            <v>2587500</v>
          </cell>
          <cell r="BB18096" t="str">
            <v>Rød</v>
          </cell>
        </row>
        <row r="18097">
          <cell r="S18097">
            <v>1957791</v>
          </cell>
          <cell r="BB18097" t="str">
            <v>Rød</v>
          </cell>
        </row>
        <row r="18098">
          <cell r="S18098">
            <v>720000</v>
          </cell>
          <cell r="BB18098" t="str">
            <v>Rød</v>
          </cell>
        </row>
        <row r="18099">
          <cell r="S18099">
            <v>5073010</v>
          </cell>
        </row>
        <row r="18100">
          <cell r="S18100">
            <v>1776136</v>
          </cell>
        </row>
        <row r="18101">
          <cell r="S18101">
            <v>2084776</v>
          </cell>
          <cell r="BB18101" t="str">
            <v>Oransje</v>
          </cell>
        </row>
        <row r="18102">
          <cell r="S18102">
            <v>1800943</v>
          </cell>
        </row>
        <row r="18103">
          <cell r="S18103">
            <v>4425000</v>
          </cell>
        </row>
        <row r="18104">
          <cell r="S18104">
            <v>2347500</v>
          </cell>
        </row>
        <row r="18105">
          <cell r="S18105">
            <v>969755</v>
          </cell>
          <cell r="BB18105" t="str">
            <v>Grønn</v>
          </cell>
        </row>
        <row r="18106">
          <cell r="S18106">
            <v>3172500</v>
          </cell>
          <cell r="BB18106" t="str">
            <v>Oransje</v>
          </cell>
        </row>
        <row r="18107">
          <cell r="S18107">
            <v>5175000</v>
          </cell>
          <cell r="BB18107" t="str">
            <v>Oransje</v>
          </cell>
        </row>
        <row r="18108">
          <cell r="S18108">
            <v>2678920</v>
          </cell>
        </row>
        <row r="18109">
          <cell r="S18109">
            <v>2314917</v>
          </cell>
        </row>
        <row r="18110">
          <cell r="S18110">
            <v>2265000</v>
          </cell>
        </row>
        <row r="18111">
          <cell r="S18111">
            <v>2842500</v>
          </cell>
        </row>
        <row r="18112">
          <cell r="S18112">
            <v>1197855</v>
          </cell>
          <cell r="BB18112" t="str">
            <v>Grønn</v>
          </cell>
        </row>
        <row r="18113">
          <cell r="S18113">
            <v>1587099</v>
          </cell>
        </row>
        <row r="18114">
          <cell r="S18114">
            <v>1582735.66</v>
          </cell>
        </row>
        <row r="18115">
          <cell r="S18115">
            <v>2151726</v>
          </cell>
          <cell r="BB18115" t="str">
            <v>Gul</v>
          </cell>
        </row>
        <row r="18116">
          <cell r="S18116">
            <v>1323838</v>
          </cell>
        </row>
        <row r="18117">
          <cell r="S18117">
            <v>1203409</v>
          </cell>
        </row>
        <row r="18118">
          <cell r="S18118">
            <v>3984321</v>
          </cell>
          <cell r="BB18118" t="str">
            <v>Oransje</v>
          </cell>
        </row>
        <row r="18119">
          <cell r="S18119">
            <v>3845560</v>
          </cell>
        </row>
        <row r="18120">
          <cell r="S18120">
            <v>438705</v>
          </cell>
          <cell r="BB18120" t="str">
            <v>Grønn</v>
          </cell>
        </row>
        <row r="18121">
          <cell r="S18121">
            <v>880776</v>
          </cell>
        </row>
        <row r="18122">
          <cell r="S18122">
            <v>2767255</v>
          </cell>
        </row>
        <row r="18123">
          <cell r="S18123">
            <v>4175246</v>
          </cell>
        </row>
        <row r="18124">
          <cell r="S18124">
            <v>1695000</v>
          </cell>
        </row>
        <row r="18125">
          <cell r="S18125">
            <v>3422147</v>
          </cell>
        </row>
        <row r="18126">
          <cell r="S18126">
            <v>2118750</v>
          </cell>
          <cell r="BB18126" t="str">
            <v>Grønn</v>
          </cell>
        </row>
        <row r="18127">
          <cell r="S18127">
            <v>4312072</v>
          </cell>
          <cell r="BB18127" t="str">
            <v>Oransje</v>
          </cell>
        </row>
        <row r="18128">
          <cell r="S18128">
            <v>1462500</v>
          </cell>
          <cell r="BB18128" t="str">
            <v>Rød</v>
          </cell>
        </row>
        <row r="18129">
          <cell r="S18129">
            <v>3534408.3</v>
          </cell>
          <cell r="BB18129" t="str">
            <v>Oransje</v>
          </cell>
        </row>
        <row r="18130">
          <cell r="S18130">
            <v>6135000</v>
          </cell>
        </row>
        <row r="18131">
          <cell r="S18131">
            <v>1121268</v>
          </cell>
        </row>
        <row r="18132">
          <cell r="S18132">
            <v>1886442</v>
          </cell>
          <cell r="BB18132" t="str">
            <v>Grønn</v>
          </cell>
        </row>
        <row r="18133">
          <cell r="S18133">
            <v>2539736</v>
          </cell>
        </row>
        <row r="18134">
          <cell r="S18134">
            <v>1882500</v>
          </cell>
        </row>
        <row r="18135">
          <cell r="S18135">
            <v>4732500</v>
          </cell>
        </row>
        <row r="18136">
          <cell r="S18136">
            <v>3190105</v>
          </cell>
        </row>
        <row r="18137">
          <cell r="S18137">
            <v>1432500</v>
          </cell>
        </row>
        <row r="18138">
          <cell r="S18138">
            <v>1425000</v>
          </cell>
        </row>
        <row r="18139">
          <cell r="S18139">
            <v>2968287</v>
          </cell>
        </row>
        <row r="18140">
          <cell r="S18140">
            <v>2085000</v>
          </cell>
        </row>
        <row r="18141">
          <cell r="S18141">
            <v>1252500</v>
          </cell>
          <cell r="BB18141" t="str">
            <v>Rød</v>
          </cell>
        </row>
        <row r="18142">
          <cell r="S18142">
            <v>1897500</v>
          </cell>
        </row>
        <row r="18143">
          <cell r="S18143">
            <v>4890000</v>
          </cell>
        </row>
        <row r="18144">
          <cell r="S18144">
            <v>1762500</v>
          </cell>
        </row>
        <row r="18145">
          <cell r="S18145">
            <v>2688648</v>
          </cell>
        </row>
        <row r="18146">
          <cell r="S18146">
            <v>1912500</v>
          </cell>
        </row>
        <row r="18147">
          <cell r="S18147">
            <v>1725000</v>
          </cell>
          <cell r="BB18147" t="str">
            <v>Grønn</v>
          </cell>
        </row>
        <row r="18148">
          <cell r="S18148">
            <v>3261000</v>
          </cell>
        </row>
        <row r="18149">
          <cell r="S18149">
            <v>1387500</v>
          </cell>
          <cell r="BB18149" t="str">
            <v>Oransje</v>
          </cell>
        </row>
        <row r="18150">
          <cell r="S18150">
            <v>2726109</v>
          </cell>
        </row>
        <row r="18151">
          <cell r="S18151">
            <v>2135187</v>
          </cell>
          <cell r="BB18151" t="str">
            <v>Gul</v>
          </cell>
        </row>
        <row r="18152">
          <cell r="S18152">
            <v>1947180</v>
          </cell>
        </row>
        <row r="18153">
          <cell r="S18153">
            <v>4704201</v>
          </cell>
        </row>
        <row r="18154">
          <cell r="S18154">
            <v>3070737</v>
          </cell>
        </row>
        <row r="18155">
          <cell r="S18155">
            <v>2893323.9</v>
          </cell>
        </row>
        <row r="18156">
          <cell r="S18156">
            <v>4230000</v>
          </cell>
          <cell r="BB18156" t="str">
            <v>Oransje</v>
          </cell>
        </row>
        <row r="18157">
          <cell r="S18157">
            <v>2329823</v>
          </cell>
          <cell r="BB18157" t="str">
            <v>Rød</v>
          </cell>
        </row>
        <row r="18158">
          <cell r="S18158">
            <v>2805000</v>
          </cell>
          <cell r="BB18158" t="str">
            <v>Oransje</v>
          </cell>
        </row>
        <row r="18159">
          <cell r="S18159">
            <v>3614346</v>
          </cell>
        </row>
        <row r="18160">
          <cell r="S18160">
            <v>3063812</v>
          </cell>
          <cell r="BB18160" t="str">
            <v>Gul</v>
          </cell>
        </row>
        <row r="18161">
          <cell r="S18161">
            <v>2066759.28</v>
          </cell>
          <cell r="BB18161" t="str">
            <v>Rød</v>
          </cell>
        </row>
        <row r="18162">
          <cell r="S18162">
            <v>1202371.77</v>
          </cell>
        </row>
        <row r="18163">
          <cell r="S18163">
            <v>1601228</v>
          </cell>
          <cell r="BB18163" t="str">
            <v>Rød</v>
          </cell>
        </row>
        <row r="18164">
          <cell r="S18164">
            <v>1372671</v>
          </cell>
          <cell r="BB18164" t="str">
            <v>Oransje</v>
          </cell>
        </row>
        <row r="18165">
          <cell r="S18165">
            <v>2484021</v>
          </cell>
        </row>
        <row r="18166">
          <cell r="S18166">
            <v>3577500</v>
          </cell>
        </row>
        <row r="18167">
          <cell r="S18167">
            <v>917840</v>
          </cell>
        </row>
        <row r="18168">
          <cell r="S18168">
            <v>1440000</v>
          </cell>
          <cell r="BB18168" t="str">
            <v>Oransje</v>
          </cell>
        </row>
        <row r="18169">
          <cell r="S18169">
            <v>1125000</v>
          </cell>
        </row>
        <row r="18170">
          <cell r="S18170">
            <v>1725000</v>
          </cell>
        </row>
        <row r="18171">
          <cell r="S18171">
            <v>1125000</v>
          </cell>
        </row>
        <row r="18172">
          <cell r="S18172">
            <v>2338350</v>
          </cell>
        </row>
        <row r="18173">
          <cell r="S18173">
            <v>675000</v>
          </cell>
        </row>
        <row r="18174">
          <cell r="S18174">
            <v>3337500</v>
          </cell>
          <cell r="BB18174" t="str">
            <v>Oransje</v>
          </cell>
        </row>
        <row r="18175">
          <cell r="S18175">
            <v>1208358</v>
          </cell>
        </row>
        <row r="18176">
          <cell r="S18176">
            <v>4510184</v>
          </cell>
        </row>
        <row r="18177">
          <cell r="S18177">
            <v>1507500</v>
          </cell>
        </row>
        <row r="18178">
          <cell r="S18178">
            <v>2153524</v>
          </cell>
        </row>
        <row r="18179">
          <cell r="S18179">
            <v>1767341</v>
          </cell>
        </row>
        <row r="18180">
          <cell r="S18180">
            <v>1229424</v>
          </cell>
        </row>
        <row r="18181">
          <cell r="S18181">
            <v>6200000</v>
          </cell>
        </row>
        <row r="18182">
          <cell r="S18182">
            <v>3399089</v>
          </cell>
        </row>
        <row r="18183">
          <cell r="S18183">
            <v>1597500</v>
          </cell>
          <cell r="BB18183" t="str">
            <v>Rød</v>
          </cell>
        </row>
        <row r="18184">
          <cell r="S18184">
            <v>3000000</v>
          </cell>
          <cell r="BB18184" t="str">
            <v>Oransje</v>
          </cell>
        </row>
        <row r="18185">
          <cell r="S18185">
            <v>3622500</v>
          </cell>
        </row>
        <row r="18186">
          <cell r="S18186">
            <v>2500000</v>
          </cell>
        </row>
        <row r="18187">
          <cell r="S18187">
            <v>1154278</v>
          </cell>
          <cell r="BB18187" t="str">
            <v>Rød</v>
          </cell>
        </row>
        <row r="18188">
          <cell r="S18188">
            <v>3601000</v>
          </cell>
        </row>
        <row r="18189">
          <cell r="S18189">
            <v>1352473</v>
          </cell>
        </row>
        <row r="18190">
          <cell r="S18190">
            <v>1455400</v>
          </cell>
        </row>
        <row r="18191">
          <cell r="S18191">
            <v>1375158</v>
          </cell>
        </row>
        <row r="18192">
          <cell r="S18192">
            <v>3457173</v>
          </cell>
          <cell r="BB18192" t="str">
            <v>Oransje</v>
          </cell>
        </row>
        <row r="18193">
          <cell r="S18193">
            <v>1882500</v>
          </cell>
          <cell r="BB18193" t="str">
            <v>Oransje</v>
          </cell>
        </row>
        <row r="18194">
          <cell r="S18194">
            <v>4507500</v>
          </cell>
          <cell r="BB18194" t="str">
            <v>Oransje</v>
          </cell>
        </row>
        <row r="18195">
          <cell r="S18195">
            <v>2578443</v>
          </cell>
        </row>
        <row r="18196">
          <cell r="S18196">
            <v>737524</v>
          </cell>
        </row>
        <row r="18197">
          <cell r="S18197">
            <v>2401567</v>
          </cell>
          <cell r="BB18197" t="str">
            <v>Gul</v>
          </cell>
        </row>
        <row r="18198">
          <cell r="S18198">
            <v>2752500</v>
          </cell>
        </row>
        <row r="18199">
          <cell r="S18199">
            <v>2332500</v>
          </cell>
          <cell r="BB18199" t="str">
            <v>Oransje</v>
          </cell>
        </row>
        <row r="18200">
          <cell r="S18200">
            <v>1204434</v>
          </cell>
          <cell r="BB18200" t="str">
            <v>Grønn</v>
          </cell>
        </row>
        <row r="18201">
          <cell r="S18201">
            <v>2381063</v>
          </cell>
        </row>
        <row r="18202">
          <cell r="S18202">
            <v>2249937</v>
          </cell>
        </row>
        <row r="18203">
          <cell r="S18203">
            <v>3052051</v>
          </cell>
          <cell r="BB18203" t="str">
            <v>Gul</v>
          </cell>
        </row>
        <row r="18204">
          <cell r="S18204">
            <v>946217</v>
          </cell>
        </row>
        <row r="18205">
          <cell r="S18205">
            <v>1724040</v>
          </cell>
          <cell r="BB18205" t="str">
            <v>Rød</v>
          </cell>
        </row>
        <row r="18206">
          <cell r="S18206">
            <v>2475000</v>
          </cell>
          <cell r="BB18206" t="str">
            <v>Grønn</v>
          </cell>
        </row>
        <row r="18207">
          <cell r="S18207">
            <v>1275000</v>
          </cell>
        </row>
        <row r="18208">
          <cell r="S18208">
            <v>915185</v>
          </cell>
        </row>
        <row r="18209">
          <cell r="S18209">
            <v>270000</v>
          </cell>
          <cell r="BB18209" t="str">
            <v>Rød</v>
          </cell>
        </row>
        <row r="18210">
          <cell r="S18210">
            <v>1600000</v>
          </cell>
        </row>
        <row r="18211">
          <cell r="S18211">
            <v>1762500</v>
          </cell>
        </row>
        <row r="18212">
          <cell r="S18212">
            <v>1766341</v>
          </cell>
        </row>
        <row r="18213">
          <cell r="S18213">
            <v>2184474</v>
          </cell>
        </row>
        <row r="18214">
          <cell r="S18214">
            <v>3095885</v>
          </cell>
        </row>
        <row r="18215">
          <cell r="S18215">
            <v>2137500</v>
          </cell>
          <cell r="BB18215" t="str">
            <v>Rød</v>
          </cell>
        </row>
        <row r="18216">
          <cell r="S18216">
            <v>1236462</v>
          </cell>
        </row>
        <row r="18217">
          <cell r="S18217">
            <v>1027936</v>
          </cell>
        </row>
        <row r="18218">
          <cell r="S18218">
            <v>3730921</v>
          </cell>
        </row>
        <row r="18219">
          <cell r="S18219">
            <v>1830000</v>
          </cell>
          <cell r="BB18219" t="str">
            <v>Gul</v>
          </cell>
        </row>
        <row r="18220">
          <cell r="S18220">
            <v>3750000</v>
          </cell>
        </row>
        <row r="18221">
          <cell r="S18221">
            <v>3075000</v>
          </cell>
          <cell r="BB18221" t="str">
            <v>Oransje</v>
          </cell>
        </row>
        <row r="18222">
          <cell r="S18222">
            <v>2204251.29</v>
          </cell>
          <cell r="BB18222" t="str">
            <v>Rød</v>
          </cell>
        </row>
        <row r="18223">
          <cell r="S18223">
            <v>5115000</v>
          </cell>
        </row>
        <row r="18224">
          <cell r="S18224">
            <v>920660</v>
          </cell>
        </row>
        <row r="18225">
          <cell r="S18225">
            <v>3375000</v>
          </cell>
        </row>
        <row r="18226">
          <cell r="S18226">
            <v>541126</v>
          </cell>
        </row>
        <row r="18227">
          <cell r="S18227">
            <v>4200000</v>
          </cell>
          <cell r="BB18227" t="str">
            <v>Gul</v>
          </cell>
        </row>
        <row r="18228">
          <cell r="S18228">
            <v>750000</v>
          </cell>
        </row>
        <row r="18229">
          <cell r="S18229">
            <v>3350950</v>
          </cell>
        </row>
        <row r="18230">
          <cell r="S18230">
            <v>4680000</v>
          </cell>
        </row>
        <row r="18231">
          <cell r="S18231">
            <v>1054437</v>
          </cell>
        </row>
        <row r="18232">
          <cell r="S18232">
            <v>3161790</v>
          </cell>
          <cell r="BB18232" t="str">
            <v>Oransje</v>
          </cell>
        </row>
        <row r="18233">
          <cell r="S18233">
            <v>2745000</v>
          </cell>
          <cell r="BB18233" t="str">
            <v>Grønn</v>
          </cell>
        </row>
        <row r="18234">
          <cell r="S18234">
            <v>2597122</v>
          </cell>
        </row>
        <row r="18235">
          <cell r="S18235">
            <v>2500000</v>
          </cell>
        </row>
        <row r="18236">
          <cell r="S18236">
            <v>1524137</v>
          </cell>
        </row>
        <row r="18237">
          <cell r="S18237">
            <v>2310000</v>
          </cell>
        </row>
        <row r="18238">
          <cell r="S18238">
            <v>1043767</v>
          </cell>
        </row>
        <row r="18239">
          <cell r="S18239">
            <v>2293470</v>
          </cell>
        </row>
        <row r="18240">
          <cell r="S18240">
            <v>1533042.04</v>
          </cell>
        </row>
        <row r="18241">
          <cell r="S18241">
            <v>1830000</v>
          </cell>
          <cell r="BB18241" t="str">
            <v>Rød</v>
          </cell>
        </row>
        <row r="18242">
          <cell r="S18242">
            <v>511470</v>
          </cell>
        </row>
        <row r="18243">
          <cell r="S18243">
            <v>2512500</v>
          </cell>
          <cell r="BB18243" t="str">
            <v>Gul</v>
          </cell>
        </row>
        <row r="18244">
          <cell r="S18244">
            <v>4650000</v>
          </cell>
        </row>
        <row r="18245">
          <cell r="S18245">
            <v>4333084</v>
          </cell>
        </row>
        <row r="18246">
          <cell r="S18246">
            <v>1515000</v>
          </cell>
        </row>
        <row r="18247">
          <cell r="S18247">
            <v>2211329</v>
          </cell>
          <cell r="BB18247" t="str">
            <v>Rød</v>
          </cell>
        </row>
        <row r="18248">
          <cell r="S18248">
            <v>1736239</v>
          </cell>
        </row>
        <row r="18249">
          <cell r="S18249">
            <v>2025000</v>
          </cell>
          <cell r="BB18249" t="str">
            <v>Rød</v>
          </cell>
        </row>
        <row r="18250">
          <cell r="S18250">
            <v>542987</v>
          </cell>
          <cell r="BB18250" t="str">
            <v>Rød</v>
          </cell>
        </row>
        <row r="18251">
          <cell r="S18251">
            <v>225000</v>
          </cell>
        </row>
        <row r="18252">
          <cell r="S18252">
            <v>1620000</v>
          </cell>
        </row>
        <row r="18253">
          <cell r="S18253">
            <v>1794996.75</v>
          </cell>
          <cell r="BB18253" t="str">
            <v>Rød</v>
          </cell>
        </row>
        <row r="18254">
          <cell r="S18254">
            <v>1134726</v>
          </cell>
        </row>
        <row r="18255">
          <cell r="S18255">
            <v>1438436</v>
          </cell>
          <cell r="BB18255" t="str">
            <v>Rød</v>
          </cell>
        </row>
        <row r="18256">
          <cell r="S18256">
            <v>934393</v>
          </cell>
        </row>
        <row r="18257">
          <cell r="S18257">
            <v>4350000</v>
          </cell>
          <cell r="BB18257" t="str">
            <v>Gul</v>
          </cell>
        </row>
        <row r="18258">
          <cell r="S18258">
            <v>1700000</v>
          </cell>
        </row>
        <row r="18259">
          <cell r="S18259">
            <v>3727500</v>
          </cell>
          <cell r="BB18259" t="str">
            <v>Oransje</v>
          </cell>
        </row>
        <row r="18260">
          <cell r="S18260">
            <v>2932983</v>
          </cell>
        </row>
        <row r="18261">
          <cell r="S18261">
            <v>1598939.48</v>
          </cell>
        </row>
        <row r="18262">
          <cell r="S18262">
            <v>1570526</v>
          </cell>
        </row>
        <row r="18263">
          <cell r="S18263">
            <v>1951152</v>
          </cell>
        </row>
        <row r="18264">
          <cell r="S18264">
            <v>2032000</v>
          </cell>
          <cell r="BB18264" t="str">
            <v>Rød</v>
          </cell>
        </row>
        <row r="18265">
          <cell r="S18265">
            <v>1762500</v>
          </cell>
          <cell r="BB18265" t="str">
            <v>Grønn</v>
          </cell>
        </row>
        <row r="18266">
          <cell r="S18266">
            <v>1350811</v>
          </cell>
          <cell r="BB18266" t="str">
            <v>Grønn</v>
          </cell>
        </row>
        <row r="18267">
          <cell r="S18267">
            <v>1815433</v>
          </cell>
        </row>
        <row r="18268">
          <cell r="S18268">
            <v>2550000</v>
          </cell>
        </row>
        <row r="18269">
          <cell r="S18269">
            <v>3030000</v>
          </cell>
          <cell r="BB18269" t="str">
            <v>Gul</v>
          </cell>
        </row>
        <row r="18270">
          <cell r="S18270">
            <v>1440000</v>
          </cell>
          <cell r="BB18270" t="str">
            <v>Rød</v>
          </cell>
        </row>
        <row r="18271">
          <cell r="S18271">
            <v>2454544</v>
          </cell>
        </row>
        <row r="18272">
          <cell r="S18272">
            <v>1177500</v>
          </cell>
        </row>
        <row r="18273">
          <cell r="S18273">
            <v>1134104.31</v>
          </cell>
        </row>
        <row r="18274">
          <cell r="S18274">
            <v>826980</v>
          </cell>
          <cell r="BB18274" t="str">
            <v>Rød</v>
          </cell>
        </row>
        <row r="18275">
          <cell r="S18275">
            <v>1597500</v>
          </cell>
        </row>
        <row r="18276">
          <cell r="S18276">
            <v>2692500</v>
          </cell>
        </row>
        <row r="18277">
          <cell r="S18277">
            <v>3517500</v>
          </cell>
        </row>
        <row r="18278">
          <cell r="S18278">
            <v>1224334</v>
          </cell>
        </row>
        <row r="18279">
          <cell r="S18279">
            <v>2862255</v>
          </cell>
          <cell r="BB18279" t="str">
            <v>Oransje</v>
          </cell>
        </row>
        <row r="18280">
          <cell r="S18280">
            <v>4597947</v>
          </cell>
          <cell r="BB18280" t="str">
            <v>Oransje</v>
          </cell>
        </row>
        <row r="18281">
          <cell r="S18281">
            <v>1471269</v>
          </cell>
          <cell r="BB18281" t="str">
            <v>Rød</v>
          </cell>
        </row>
        <row r="18282">
          <cell r="S18282">
            <v>4275000</v>
          </cell>
        </row>
        <row r="18283">
          <cell r="S18283">
            <v>1401244</v>
          </cell>
        </row>
        <row r="18284">
          <cell r="S18284">
            <v>2452500</v>
          </cell>
        </row>
        <row r="18285">
          <cell r="S18285">
            <v>3730905</v>
          </cell>
        </row>
        <row r="18286">
          <cell r="S18286">
            <v>685259.89</v>
          </cell>
        </row>
        <row r="18287">
          <cell r="S18287">
            <v>1722728</v>
          </cell>
        </row>
        <row r="18288">
          <cell r="S18288">
            <v>2608645</v>
          </cell>
        </row>
        <row r="18289">
          <cell r="S18289">
            <v>769748</v>
          </cell>
          <cell r="BB18289" t="str">
            <v>Rød</v>
          </cell>
        </row>
        <row r="18290">
          <cell r="S18290">
            <v>2265000</v>
          </cell>
          <cell r="BB18290" t="str">
            <v>Rød</v>
          </cell>
        </row>
        <row r="18291">
          <cell r="S18291">
            <v>3600000</v>
          </cell>
        </row>
        <row r="18292">
          <cell r="S18292">
            <v>5062500</v>
          </cell>
        </row>
        <row r="18293">
          <cell r="S18293">
            <v>3547500</v>
          </cell>
        </row>
        <row r="18294">
          <cell r="S18294">
            <v>1239286</v>
          </cell>
        </row>
        <row r="18295">
          <cell r="S18295">
            <v>3577779</v>
          </cell>
        </row>
        <row r="18296">
          <cell r="S18296">
            <v>2619209</v>
          </cell>
          <cell r="BB18296" t="str">
            <v>Rød</v>
          </cell>
        </row>
        <row r="18297">
          <cell r="S18297">
            <v>1552501</v>
          </cell>
          <cell r="BB18297" t="str">
            <v>Rød</v>
          </cell>
        </row>
        <row r="18298">
          <cell r="S18298">
            <v>2627969</v>
          </cell>
          <cell r="BB18298" t="str">
            <v>Rød</v>
          </cell>
        </row>
        <row r="18299">
          <cell r="S18299">
            <v>1616673</v>
          </cell>
        </row>
        <row r="18300">
          <cell r="S18300">
            <v>1261682</v>
          </cell>
        </row>
        <row r="18301">
          <cell r="S18301">
            <v>1411263</v>
          </cell>
        </row>
        <row r="18302">
          <cell r="S18302">
            <v>2675815</v>
          </cell>
          <cell r="BB18302" t="str">
            <v>Rød</v>
          </cell>
        </row>
        <row r="18303">
          <cell r="S18303">
            <v>4349955</v>
          </cell>
          <cell r="BB18303" t="str">
            <v>Oransje</v>
          </cell>
        </row>
        <row r="18304">
          <cell r="S18304">
            <v>4211061</v>
          </cell>
        </row>
        <row r="18305">
          <cell r="S18305">
            <v>2962500</v>
          </cell>
        </row>
        <row r="18306">
          <cell r="S18306">
            <v>5383535</v>
          </cell>
        </row>
        <row r="18307">
          <cell r="S18307">
            <v>3555000</v>
          </cell>
          <cell r="BB18307" t="str">
            <v>Oransje</v>
          </cell>
        </row>
        <row r="18308">
          <cell r="S18308">
            <v>3610683</v>
          </cell>
        </row>
        <row r="18309">
          <cell r="S18309">
            <v>1628445</v>
          </cell>
        </row>
        <row r="18310">
          <cell r="S18310">
            <v>274867</v>
          </cell>
          <cell r="BB18310" t="str">
            <v>Rød</v>
          </cell>
        </row>
        <row r="18311">
          <cell r="S18311">
            <v>1409247</v>
          </cell>
        </row>
        <row r="18312">
          <cell r="S18312">
            <v>2085000</v>
          </cell>
        </row>
        <row r="18313">
          <cell r="S18313">
            <v>1237500</v>
          </cell>
        </row>
        <row r="18314">
          <cell r="S18314">
            <v>1222500</v>
          </cell>
          <cell r="BB18314" t="str">
            <v>Oransje</v>
          </cell>
        </row>
        <row r="18315">
          <cell r="S18315">
            <v>1747500</v>
          </cell>
        </row>
        <row r="18316">
          <cell r="S18316">
            <v>3835060</v>
          </cell>
        </row>
        <row r="18317">
          <cell r="S18317">
            <v>1898399</v>
          </cell>
        </row>
        <row r="18318">
          <cell r="S18318">
            <v>2482500</v>
          </cell>
          <cell r="BB18318" t="str">
            <v>Rød</v>
          </cell>
        </row>
        <row r="18319">
          <cell r="S18319">
            <v>4087500</v>
          </cell>
        </row>
        <row r="18320">
          <cell r="S18320">
            <v>881901</v>
          </cell>
          <cell r="BB18320" t="str">
            <v>Rød</v>
          </cell>
        </row>
        <row r="18321">
          <cell r="S18321">
            <v>1905000</v>
          </cell>
        </row>
        <row r="18322">
          <cell r="S18322">
            <v>2467500</v>
          </cell>
          <cell r="BB18322" t="str">
            <v>Rød</v>
          </cell>
        </row>
        <row r="18323">
          <cell r="S18323">
            <v>196613</v>
          </cell>
        </row>
        <row r="18324">
          <cell r="S18324">
            <v>5495388.0199999996</v>
          </cell>
        </row>
        <row r="18325">
          <cell r="S18325">
            <v>1357500</v>
          </cell>
          <cell r="BB18325" t="str">
            <v>Rød</v>
          </cell>
        </row>
        <row r="18326">
          <cell r="S18326">
            <v>1783139</v>
          </cell>
          <cell r="BB18326" t="str">
            <v>Grønn</v>
          </cell>
        </row>
        <row r="18327">
          <cell r="S18327">
            <v>1940678</v>
          </cell>
        </row>
        <row r="18328">
          <cell r="S18328">
            <v>1912500</v>
          </cell>
          <cell r="BB18328" t="str">
            <v>Rød</v>
          </cell>
        </row>
        <row r="18329">
          <cell r="S18329">
            <v>3920161</v>
          </cell>
        </row>
        <row r="18330">
          <cell r="S18330">
            <v>2551502</v>
          </cell>
        </row>
        <row r="18331">
          <cell r="S18331">
            <v>2500000</v>
          </cell>
        </row>
        <row r="18332">
          <cell r="S18332">
            <v>2891683</v>
          </cell>
          <cell r="BB18332" t="str">
            <v>Oransje</v>
          </cell>
        </row>
        <row r="18333">
          <cell r="S18333">
            <v>5610650</v>
          </cell>
          <cell r="BB18333" t="str">
            <v>Oransje</v>
          </cell>
        </row>
        <row r="18334">
          <cell r="S18334">
            <v>567312</v>
          </cell>
        </row>
        <row r="18335">
          <cell r="S18335">
            <v>1317595</v>
          </cell>
        </row>
        <row r="18336">
          <cell r="S18336">
            <v>2445000</v>
          </cell>
        </row>
        <row r="18337">
          <cell r="S18337">
            <v>1492500</v>
          </cell>
        </row>
        <row r="18338">
          <cell r="S18338">
            <v>3127283</v>
          </cell>
        </row>
        <row r="18339">
          <cell r="S18339">
            <v>2190000</v>
          </cell>
          <cell r="BB18339" t="str">
            <v>Rød</v>
          </cell>
        </row>
        <row r="18340">
          <cell r="S18340">
            <v>3795000</v>
          </cell>
        </row>
        <row r="18341">
          <cell r="S18341">
            <v>3480316</v>
          </cell>
          <cell r="BB18341" t="str">
            <v>Oransje</v>
          </cell>
        </row>
        <row r="18342">
          <cell r="S18342">
            <v>3500703</v>
          </cell>
        </row>
        <row r="18343">
          <cell r="S18343">
            <v>1980000</v>
          </cell>
        </row>
        <row r="18344">
          <cell r="S18344">
            <v>1757861</v>
          </cell>
        </row>
        <row r="18345">
          <cell r="S18345">
            <v>1500000</v>
          </cell>
          <cell r="BB18345" t="str">
            <v>Gul</v>
          </cell>
        </row>
        <row r="18346">
          <cell r="S18346">
            <v>3547500</v>
          </cell>
        </row>
        <row r="18347">
          <cell r="S18347">
            <v>351914</v>
          </cell>
        </row>
        <row r="18348">
          <cell r="S18348">
            <v>996217</v>
          </cell>
        </row>
        <row r="18349">
          <cell r="S18349">
            <v>3673628.6</v>
          </cell>
          <cell r="BB18349" t="str">
            <v>Rød</v>
          </cell>
        </row>
        <row r="18350">
          <cell r="S18350">
            <v>4500000</v>
          </cell>
          <cell r="BB18350" t="str">
            <v>Oransje</v>
          </cell>
        </row>
        <row r="18351">
          <cell r="S18351">
            <v>9104737</v>
          </cell>
          <cell r="BB18351" t="str">
            <v>Rød</v>
          </cell>
        </row>
        <row r="18352">
          <cell r="S18352">
            <v>1912500</v>
          </cell>
          <cell r="BB18352" t="str">
            <v>Grønn</v>
          </cell>
        </row>
        <row r="18353">
          <cell r="S18353">
            <v>3259637</v>
          </cell>
        </row>
        <row r="18354">
          <cell r="S18354">
            <v>3880720</v>
          </cell>
        </row>
        <row r="18355">
          <cell r="S18355">
            <v>2714714</v>
          </cell>
          <cell r="BB18355" t="str">
            <v>Oransje</v>
          </cell>
        </row>
        <row r="18356">
          <cell r="S18356">
            <v>1453250</v>
          </cell>
          <cell r="BB18356" t="str">
            <v>Oransje</v>
          </cell>
        </row>
        <row r="18357">
          <cell r="S18357">
            <v>7400000</v>
          </cell>
        </row>
        <row r="18358">
          <cell r="S18358">
            <v>4177500</v>
          </cell>
        </row>
        <row r="18359">
          <cell r="S18359">
            <v>1800000</v>
          </cell>
        </row>
        <row r="18360">
          <cell r="S18360">
            <v>635402</v>
          </cell>
          <cell r="BB18360" t="str">
            <v>Lys grønn</v>
          </cell>
        </row>
        <row r="18361">
          <cell r="S18361">
            <v>2647500</v>
          </cell>
        </row>
        <row r="18362">
          <cell r="S18362">
            <v>2895000</v>
          </cell>
          <cell r="BB18362" t="str">
            <v>Lys grønn</v>
          </cell>
        </row>
        <row r="18363">
          <cell r="S18363">
            <v>2370938</v>
          </cell>
          <cell r="BB18363" t="str">
            <v>Rød</v>
          </cell>
        </row>
        <row r="18364">
          <cell r="S18364">
            <v>4199227</v>
          </cell>
        </row>
        <row r="18365">
          <cell r="S18365">
            <v>906395</v>
          </cell>
        </row>
        <row r="18366">
          <cell r="S18366">
            <v>2395135</v>
          </cell>
        </row>
        <row r="18367">
          <cell r="S18367">
            <v>1803061</v>
          </cell>
          <cell r="BB18367" t="str">
            <v>Rød</v>
          </cell>
        </row>
        <row r="18368">
          <cell r="S18368">
            <v>1185000</v>
          </cell>
          <cell r="BB18368" t="str">
            <v>Oransje</v>
          </cell>
        </row>
        <row r="18369">
          <cell r="S18369">
            <v>1942922</v>
          </cell>
          <cell r="BB18369" t="str">
            <v>Rød</v>
          </cell>
        </row>
        <row r="18370">
          <cell r="S18370">
            <v>1529509</v>
          </cell>
        </row>
        <row r="18371">
          <cell r="S18371">
            <v>1810000</v>
          </cell>
        </row>
        <row r="18372">
          <cell r="S18372">
            <v>1780068</v>
          </cell>
        </row>
        <row r="18373">
          <cell r="S18373">
            <v>2511624</v>
          </cell>
          <cell r="BB18373" t="str">
            <v>Gul</v>
          </cell>
        </row>
        <row r="18374">
          <cell r="S18374">
            <v>4080264.84</v>
          </cell>
        </row>
        <row r="18375">
          <cell r="S18375">
            <v>2574711</v>
          </cell>
        </row>
        <row r="18376">
          <cell r="S18376">
            <v>1150459</v>
          </cell>
          <cell r="BB18376" t="str">
            <v>Rød</v>
          </cell>
        </row>
        <row r="18377">
          <cell r="S18377">
            <v>2010000</v>
          </cell>
          <cell r="BB18377" t="str">
            <v>Gul</v>
          </cell>
        </row>
        <row r="18378">
          <cell r="S18378">
            <v>896317</v>
          </cell>
          <cell r="BB18378" t="str">
            <v>Grønn</v>
          </cell>
        </row>
        <row r="18379">
          <cell r="S18379">
            <v>2067445</v>
          </cell>
        </row>
        <row r="18380">
          <cell r="S18380">
            <v>4664031</v>
          </cell>
        </row>
        <row r="18381">
          <cell r="S18381">
            <v>1762500</v>
          </cell>
        </row>
        <row r="18382">
          <cell r="S18382">
            <v>5058610</v>
          </cell>
        </row>
        <row r="18383">
          <cell r="S18383">
            <v>3120514</v>
          </cell>
        </row>
        <row r="18384">
          <cell r="S18384">
            <v>2763039</v>
          </cell>
        </row>
        <row r="18385">
          <cell r="S18385">
            <v>3770544</v>
          </cell>
          <cell r="BB18385" t="str">
            <v>Oransje</v>
          </cell>
        </row>
        <row r="18386">
          <cell r="S18386">
            <v>2852000</v>
          </cell>
          <cell r="BB18386" t="str">
            <v>Oransje</v>
          </cell>
        </row>
        <row r="18387">
          <cell r="S18387">
            <v>1026030</v>
          </cell>
          <cell r="BB18387" t="str">
            <v>Rød</v>
          </cell>
        </row>
        <row r="18388">
          <cell r="S18388">
            <v>2287500</v>
          </cell>
          <cell r="BB18388" t="str">
            <v>Rød</v>
          </cell>
        </row>
        <row r="18389">
          <cell r="S18389">
            <v>3510000</v>
          </cell>
        </row>
        <row r="18390">
          <cell r="S18390">
            <v>1845000</v>
          </cell>
          <cell r="BB18390" t="str">
            <v>Gul</v>
          </cell>
        </row>
        <row r="18391">
          <cell r="S18391">
            <v>1509505</v>
          </cell>
        </row>
        <row r="18392">
          <cell r="S18392">
            <v>1984464</v>
          </cell>
        </row>
        <row r="18393">
          <cell r="S18393">
            <v>2220000</v>
          </cell>
        </row>
        <row r="18394">
          <cell r="S18394">
            <v>258466</v>
          </cell>
        </row>
        <row r="18395">
          <cell r="S18395">
            <v>1651736</v>
          </cell>
        </row>
        <row r="18396">
          <cell r="S18396">
            <v>1470000</v>
          </cell>
        </row>
        <row r="18397">
          <cell r="S18397">
            <v>1773215</v>
          </cell>
        </row>
        <row r="18398">
          <cell r="S18398">
            <v>1695000</v>
          </cell>
        </row>
        <row r="18399">
          <cell r="S18399">
            <v>419106</v>
          </cell>
        </row>
        <row r="18400">
          <cell r="S18400">
            <v>3967500</v>
          </cell>
        </row>
        <row r="18401">
          <cell r="S18401">
            <v>2752500</v>
          </cell>
        </row>
        <row r="18402">
          <cell r="S18402">
            <v>1552500</v>
          </cell>
          <cell r="BB18402" t="str">
            <v>Gul</v>
          </cell>
        </row>
        <row r="18403">
          <cell r="S18403">
            <v>1234312</v>
          </cell>
          <cell r="BB18403" t="str">
            <v>Grønn</v>
          </cell>
        </row>
        <row r="18404">
          <cell r="S18404">
            <v>2104399</v>
          </cell>
          <cell r="BB18404" t="str">
            <v>Rød</v>
          </cell>
        </row>
        <row r="18405">
          <cell r="S18405">
            <v>1545000</v>
          </cell>
        </row>
        <row r="18406">
          <cell r="S18406">
            <v>3732937</v>
          </cell>
          <cell r="BB18406" t="str">
            <v>Oransje</v>
          </cell>
        </row>
        <row r="18407">
          <cell r="S18407">
            <v>1955912</v>
          </cell>
          <cell r="BB18407" t="str">
            <v>Lys grønn</v>
          </cell>
        </row>
        <row r="18408">
          <cell r="S18408">
            <v>99208</v>
          </cell>
          <cell r="BB18408" t="str">
            <v>Gul</v>
          </cell>
        </row>
        <row r="18409">
          <cell r="S18409">
            <v>5337865</v>
          </cell>
        </row>
        <row r="18410">
          <cell r="S18410">
            <v>7523442</v>
          </cell>
        </row>
        <row r="18411">
          <cell r="S18411">
            <v>2469689</v>
          </cell>
        </row>
        <row r="18412">
          <cell r="S18412">
            <v>937388</v>
          </cell>
        </row>
        <row r="18413">
          <cell r="S18413">
            <v>1777500</v>
          </cell>
        </row>
        <row r="18414">
          <cell r="S18414">
            <v>2594254</v>
          </cell>
          <cell r="BB18414" t="str">
            <v>Oransje</v>
          </cell>
        </row>
        <row r="18415">
          <cell r="S18415">
            <v>1910575</v>
          </cell>
        </row>
        <row r="18416">
          <cell r="S18416">
            <v>590495</v>
          </cell>
          <cell r="BB18416" t="str">
            <v>Rød</v>
          </cell>
        </row>
        <row r="18417">
          <cell r="S18417">
            <v>2904274</v>
          </cell>
        </row>
        <row r="18418">
          <cell r="S18418">
            <v>2674057</v>
          </cell>
          <cell r="BB18418" t="str">
            <v>Oransje</v>
          </cell>
        </row>
        <row r="18419">
          <cell r="S18419">
            <v>2328539</v>
          </cell>
        </row>
        <row r="18420">
          <cell r="S18420">
            <v>3300000</v>
          </cell>
        </row>
        <row r="18421">
          <cell r="S18421">
            <v>1995000</v>
          </cell>
          <cell r="BB18421" t="str">
            <v>Oransje</v>
          </cell>
        </row>
        <row r="18422">
          <cell r="S18422">
            <v>2030731</v>
          </cell>
        </row>
        <row r="18423">
          <cell r="S18423">
            <v>1003521</v>
          </cell>
        </row>
        <row r="18424">
          <cell r="S18424">
            <v>3667500</v>
          </cell>
        </row>
        <row r="18425">
          <cell r="S18425">
            <v>2130000</v>
          </cell>
        </row>
        <row r="18426">
          <cell r="S18426">
            <v>2227500</v>
          </cell>
          <cell r="BB18426" t="str">
            <v>Lys grønn</v>
          </cell>
        </row>
        <row r="18427">
          <cell r="S18427">
            <v>2572500</v>
          </cell>
          <cell r="BB18427" t="str">
            <v>Oransje</v>
          </cell>
        </row>
        <row r="18428">
          <cell r="S18428">
            <v>2097754</v>
          </cell>
          <cell r="BB18428" t="str">
            <v>Rød</v>
          </cell>
        </row>
        <row r="18429">
          <cell r="S18429">
            <v>2407193</v>
          </cell>
        </row>
        <row r="18430">
          <cell r="S18430">
            <v>2228092</v>
          </cell>
        </row>
        <row r="18431">
          <cell r="S18431">
            <v>1076812</v>
          </cell>
        </row>
        <row r="18432">
          <cell r="S18432">
            <v>1709993</v>
          </cell>
          <cell r="BB18432" t="str">
            <v>Oransje</v>
          </cell>
        </row>
        <row r="18433">
          <cell r="S18433">
            <v>841756</v>
          </cell>
          <cell r="BB18433" t="str">
            <v>Rød</v>
          </cell>
        </row>
        <row r="18434">
          <cell r="S18434">
            <v>2872804</v>
          </cell>
        </row>
        <row r="18435">
          <cell r="S18435">
            <v>3225000</v>
          </cell>
        </row>
        <row r="18436">
          <cell r="S18436">
            <v>4725000</v>
          </cell>
        </row>
        <row r="18437">
          <cell r="S18437">
            <v>1504481</v>
          </cell>
        </row>
        <row r="18438">
          <cell r="S18438">
            <v>985848</v>
          </cell>
        </row>
        <row r="18439">
          <cell r="S18439">
            <v>1762500</v>
          </cell>
          <cell r="BB18439" t="str">
            <v>Oransje</v>
          </cell>
        </row>
        <row r="18440">
          <cell r="S18440">
            <v>4961581</v>
          </cell>
          <cell r="BB18440" t="str">
            <v>Gul</v>
          </cell>
        </row>
        <row r="18441">
          <cell r="S18441">
            <v>1845000</v>
          </cell>
        </row>
        <row r="18442">
          <cell r="S18442">
            <v>5520000</v>
          </cell>
          <cell r="BB18442" t="str">
            <v>Rød</v>
          </cell>
        </row>
        <row r="18443">
          <cell r="S18443">
            <v>4013849</v>
          </cell>
        </row>
        <row r="18444">
          <cell r="S18444">
            <v>265000</v>
          </cell>
        </row>
        <row r="18445">
          <cell r="S18445">
            <v>2970000</v>
          </cell>
        </row>
        <row r="18446">
          <cell r="S18446">
            <v>993779</v>
          </cell>
          <cell r="BB18446" t="str">
            <v>Rød</v>
          </cell>
        </row>
        <row r="18447">
          <cell r="S18447">
            <v>1663950</v>
          </cell>
        </row>
        <row r="18448">
          <cell r="S18448">
            <v>2947356</v>
          </cell>
          <cell r="BB18448" t="str">
            <v>Rød</v>
          </cell>
        </row>
        <row r="18449">
          <cell r="S18449">
            <v>2280000</v>
          </cell>
          <cell r="BB18449" t="str">
            <v>Gul</v>
          </cell>
        </row>
        <row r="18450">
          <cell r="S18450">
            <v>2820975</v>
          </cell>
          <cell r="BB18450" t="str">
            <v>Rød</v>
          </cell>
        </row>
        <row r="18451">
          <cell r="S18451">
            <v>3991966</v>
          </cell>
        </row>
        <row r="18452">
          <cell r="S18452">
            <v>1179846</v>
          </cell>
        </row>
        <row r="18453">
          <cell r="S18453">
            <v>2473403</v>
          </cell>
        </row>
        <row r="18454">
          <cell r="S18454">
            <v>4322863.9800000004</v>
          </cell>
        </row>
        <row r="18455">
          <cell r="S18455">
            <v>3180511</v>
          </cell>
        </row>
        <row r="18456">
          <cell r="S18456">
            <v>6270000</v>
          </cell>
        </row>
        <row r="18457">
          <cell r="S18457">
            <v>2658101</v>
          </cell>
          <cell r="BB18457" t="str">
            <v>Lys grønn</v>
          </cell>
        </row>
        <row r="18458">
          <cell r="S18458">
            <v>1636079</v>
          </cell>
        </row>
        <row r="18459">
          <cell r="S18459">
            <v>2685000</v>
          </cell>
        </row>
        <row r="18460">
          <cell r="S18460">
            <v>6234421</v>
          </cell>
        </row>
        <row r="18461">
          <cell r="S18461">
            <v>3588359</v>
          </cell>
        </row>
        <row r="18462">
          <cell r="S18462">
            <v>1871477</v>
          </cell>
        </row>
        <row r="18463">
          <cell r="S18463">
            <v>5047500</v>
          </cell>
        </row>
        <row r="18464">
          <cell r="S18464">
            <v>884642</v>
          </cell>
          <cell r="BB18464" t="str">
            <v>Grønn</v>
          </cell>
        </row>
        <row r="18465">
          <cell r="S18465">
            <v>2514355</v>
          </cell>
        </row>
        <row r="18466">
          <cell r="S18466">
            <v>2163521</v>
          </cell>
          <cell r="BB18466" t="str">
            <v>Rød</v>
          </cell>
        </row>
        <row r="18467">
          <cell r="S18467">
            <v>3569258</v>
          </cell>
        </row>
        <row r="18468">
          <cell r="S18468">
            <v>2969988</v>
          </cell>
        </row>
        <row r="18469">
          <cell r="S18469">
            <v>2380541</v>
          </cell>
        </row>
        <row r="18470">
          <cell r="S18470">
            <v>2390956</v>
          </cell>
        </row>
        <row r="18471">
          <cell r="S18471">
            <v>1567500</v>
          </cell>
          <cell r="BB18471" t="str">
            <v>Rød</v>
          </cell>
        </row>
        <row r="18472">
          <cell r="S18472">
            <v>2528219</v>
          </cell>
        </row>
        <row r="18473">
          <cell r="S18473">
            <v>2107256</v>
          </cell>
          <cell r="BB18473" t="str">
            <v>Grønn</v>
          </cell>
        </row>
        <row r="18474">
          <cell r="S18474">
            <v>930697</v>
          </cell>
          <cell r="BB18474" t="str">
            <v>Rød</v>
          </cell>
        </row>
        <row r="18475">
          <cell r="S18475">
            <v>2641133</v>
          </cell>
        </row>
        <row r="18476">
          <cell r="S18476">
            <v>366091</v>
          </cell>
          <cell r="BB18476" t="str">
            <v>Oransje</v>
          </cell>
        </row>
        <row r="18477">
          <cell r="S18477">
            <v>4020000</v>
          </cell>
          <cell r="BB18477" t="str">
            <v>Rød</v>
          </cell>
        </row>
        <row r="18478">
          <cell r="S18478">
            <v>1027500</v>
          </cell>
          <cell r="BB18478" t="str">
            <v>Rød</v>
          </cell>
        </row>
        <row r="18479">
          <cell r="S18479">
            <v>2346941</v>
          </cell>
        </row>
        <row r="18480">
          <cell r="S18480">
            <v>194190</v>
          </cell>
          <cell r="BB18480" t="str">
            <v>Oransje</v>
          </cell>
        </row>
        <row r="18481">
          <cell r="S18481">
            <v>1192500</v>
          </cell>
        </row>
        <row r="18482">
          <cell r="S18482">
            <v>1358214</v>
          </cell>
        </row>
        <row r="18483">
          <cell r="S18483">
            <v>3127500</v>
          </cell>
        </row>
        <row r="18484">
          <cell r="S18484">
            <v>2500000</v>
          </cell>
        </row>
        <row r="18485">
          <cell r="S18485">
            <v>2475000</v>
          </cell>
        </row>
        <row r="18486">
          <cell r="S18486">
            <v>2746923</v>
          </cell>
        </row>
        <row r="18487">
          <cell r="S18487">
            <v>2377500</v>
          </cell>
        </row>
        <row r="18488">
          <cell r="S18488">
            <v>2265000</v>
          </cell>
          <cell r="BB18488" t="str">
            <v>Lys grønn</v>
          </cell>
        </row>
        <row r="18489">
          <cell r="S18489">
            <v>2452500</v>
          </cell>
        </row>
        <row r="18490">
          <cell r="S18490">
            <v>1907235.86</v>
          </cell>
        </row>
        <row r="18491">
          <cell r="S18491">
            <v>3580294</v>
          </cell>
        </row>
        <row r="18492">
          <cell r="S18492">
            <v>2534953</v>
          </cell>
          <cell r="BB18492" t="str">
            <v>Oransje</v>
          </cell>
        </row>
        <row r="18493">
          <cell r="S18493">
            <v>5032500</v>
          </cell>
        </row>
        <row r="18494">
          <cell r="S18494">
            <v>1774150</v>
          </cell>
        </row>
        <row r="18495">
          <cell r="S18495">
            <v>912210</v>
          </cell>
          <cell r="BB18495" t="str">
            <v>Lys grønn</v>
          </cell>
        </row>
        <row r="18496">
          <cell r="S18496">
            <v>1495819</v>
          </cell>
          <cell r="BB18496" t="str">
            <v>Rød</v>
          </cell>
        </row>
        <row r="18497">
          <cell r="S18497">
            <v>1500000</v>
          </cell>
        </row>
        <row r="18498">
          <cell r="S18498">
            <v>1154021</v>
          </cell>
          <cell r="BB18498" t="str">
            <v>Rød</v>
          </cell>
        </row>
        <row r="18499">
          <cell r="S18499">
            <v>1410601</v>
          </cell>
        </row>
        <row r="18500">
          <cell r="S18500">
            <v>4095000</v>
          </cell>
          <cell r="BB18500" t="str">
            <v>Oransje</v>
          </cell>
        </row>
        <row r="18501">
          <cell r="S18501">
            <v>4752555</v>
          </cell>
          <cell r="BB18501" t="str">
            <v>Oransje</v>
          </cell>
        </row>
        <row r="18502">
          <cell r="S18502">
            <v>869167</v>
          </cell>
        </row>
        <row r="18503">
          <cell r="S18503">
            <v>2715000</v>
          </cell>
          <cell r="BB18503" t="str">
            <v>Rød</v>
          </cell>
        </row>
        <row r="18504">
          <cell r="S18504">
            <v>3622500</v>
          </cell>
        </row>
        <row r="18505">
          <cell r="S18505">
            <v>1003817</v>
          </cell>
        </row>
        <row r="18506">
          <cell r="S18506">
            <v>725401.44</v>
          </cell>
          <cell r="BB18506" t="str">
            <v>Oransje</v>
          </cell>
        </row>
        <row r="18507">
          <cell r="S18507">
            <v>847147</v>
          </cell>
        </row>
        <row r="18508">
          <cell r="S18508">
            <v>369342</v>
          </cell>
        </row>
        <row r="18509">
          <cell r="S18509">
            <v>999603</v>
          </cell>
        </row>
        <row r="18510">
          <cell r="S18510">
            <v>1830000</v>
          </cell>
        </row>
        <row r="18511">
          <cell r="S18511">
            <v>3052906</v>
          </cell>
        </row>
        <row r="18512">
          <cell r="S18512">
            <v>2700000</v>
          </cell>
          <cell r="BB18512" t="str">
            <v>Oransje</v>
          </cell>
        </row>
        <row r="18513">
          <cell r="S18513">
            <v>577500</v>
          </cell>
        </row>
        <row r="18514">
          <cell r="S18514">
            <v>4095000</v>
          </cell>
        </row>
        <row r="18515">
          <cell r="S18515">
            <v>1830000</v>
          </cell>
        </row>
        <row r="18516">
          <cell r="S18516">
            <v>4021000</v>
          </cell>
        </row>
        <row r="18517">
          <cell r="S18517">
            <v>1534514</v>
          </cell>
        </row>
        <row r="18518">
          <cell r="S18518">
            <v>1998327</v>
          </cell>
          <cell r="BB18518" t="str">
            <v>Rød</v>
          </cell>
        </row>
        <row r="18519">
          <cell r="S18519">
            <v>2445000</v>
          </cell>
          <cell r="BB18519" t="str">
            <v>Rød</v>
          </cell>
        </row>
        <row r="18520">
          <cell r="S18520">
            <v>3345000</v>
          </cell>
          <cell r="BB18520" t="str">
            <v>Oransje</v>
          </cell>
        </row>
        <row r="18521">
          <cell r="S18521">
            <v>2358194</v>
          </cell>
        </row>
        <row r="18522">
          <cell r="S18522">
            <v>4755000</v>
          </cell>
          <cell r="BB18522" t="str">
            <v>Rød</v>
          </cell>
        </row>
        <row r="18523">
          <cell r="S18523">
            <v>2842500</v>
          </cell>
        </row>
        <row r="18524">
          <cell r="S18524">
            <v>1488732</v>
          </cell>
        </row>
        <row r="18525">
          <cell r="S18525">
            <v>5265587</v>
          </cell>
          <cell r="BB18525" t="str">
            <v>Gul</v>
          </cell>
        </row>
        <row r="18526">
          <cell r="S18526">
            <v>291846</v>
          </cell>
        </row>
        <row r="18527">
          <cell r="S18527">
            <v>3014370</v>
          </cell>
        </row>
        <row r="18528">
          <cell r="S18528">
            <v>1361220.91</v>
          </cell>
          <cell r="BB18528" t="str">
            <v>Rød</v>
          </cell>
        </row>
        <row r="18529">
          <cell r="S18529">
            <v>4167681.52</v>
          </cell>
        </row>
        <row r="18530">
          <cell r="S18530">
            <v>4082512</v>
          </cell>
          <cell r="BB18530" t="str">
            <v>Oransje</v>
          </cell>
        </row>
        <row r="18531">
          <cell r="S18531">
            <v>1366263</v>
          </cell>
          <cell r="BB18531" t="str">
            <v>Rød</v>
          </cell>
        </row>
        <row r="18532">
          <cell r="S18532">
            <v>4650000</v>
          </cell>
        </row>
        <row r="18533">
          <cell r="S18533">
            <v>1149523.8600000001</v>
          </cell>
          <cell r="BB18533" t="str">
            <v>Grønn</v>
          </cell>
        </row>
        <row r="18534">
          <cell r="S18534">
            <v>4231925</v>
          </cell>
        </row>
        <row r="18535">
          <cell r="S18535">
            <v>610038</v>
          </cell>
        </row>
        <row r="18536">
          <cell r="S18536">
            <v>2919263.64</v>
          </cell>
        </row>
        <row r="18537">
          <cell r="S18537">
            <v>2012945</v>
          </cell>
          <cell r="BB18537" t="str">
            <v>Oransje</v>
          </cell>
        </row>
        <row r="18538">
          <cell r="S18538">
            <v>1834199</v>
          </cell>
          <cell r="BB18538" t="str">
            <v>Gul</v>
          </cell>
        </row>
        <row r="18539">
          <cell r="S18539">
            <v>3435000</v>
          </cell>
        </row>
        <row r="18540">
          <cell r="S18540">
            <v>1875000</v>
          </cell>
        </row>
        <row r="18541">
          <cell r="S18541">
            <v>3457500</v>
          </cell>
        </row>
        <row r="18542">
          <cell r="S18542">
            <v>2205820</v>
          </cell>
          <cell r="BB18542" t="str">
            <v>Rød</v>
          </cell>
        </row>
        <row r="18543">
          <cell r="S18543">
            <v>2029150</v>
          </cell>
          <cell r="BB18543" t="str">
            <v>Oransje</v>
          </cell>
        </row>
        <row r="18544">
          <cell r="S18544">
            <v>4807388</v>
          </cell>
          <cell r="BB18544" t="str">
            <v>Rød</v>
          </cell>
        </row>
        <row r="18545">
          <cell r="S18545">
            <v>2073384</v>
          </cell>
        </row>
        <row r="18546">
          <cell r="S18546">
            <v>2700000</v>
          </cell>
        </row>
        <row r="18547">
          <cell r="S18547">
            <v>1233750</v>
          </cell>
        </row>
        <row r="18548">
          <cell r="S18548">
            <v>1625644</v>
          </cell>
        </row>
        <row r="18549">
          <cell r="S18549">
            <v>2902500</v>
          </cell>
          <cell r="BB18549" t="str">
            <v>Oransje</v>
          </cell>
        </row>
        <row r="18550">
          <cell r="S18550">
            <v>1567500</v>
          </cell>
        </row>
        <row r="18551">
          <cell r="S18551">
            <v>1344425</v>
          </cell>
          <cell r="BB18551" t="str">
            <v>Rød</v>
          </cell>
        </row>
        <row r="18552">
          <cell r="S18552">
            <v>2835000</v>
          </cell>
          <cell r="BB18552" t="str">
            <v>Gul</v>
          </cell>
        </row>
        <row r="18553">
          <cell r="S18553">
            <v>1233750</v>
          </cell>
        </row>
        <row r="18554">
          <cell r="S18554">
            <v>1965000</v>
          </cell>
        </row>
        <row r="18555">
          <cell r="S18555">
            <v>1171710</v>
          </cell>
        </row>
        <row r="18556">
          <cell r="S18556">
            <v>439348</v>
          </cell>
        </row>
        <row r="18557">
          <cell r="S18557">
            <v>2025000</v>
          </cell>
        </row>
        <row r="18558">
          <cell r="S18558">
            <v>1650000</v>
          </cell>
        </row>
        <row r="18559">
          <cell r="S18559">
            <v>2190000</v>
          </cell>
        </row>
        <row r="18560">
          <cell r="S18560">
            <v>2167500</v>
          </cell>
        </row>
        <row r="18561">
          <cell r="S18561">
            <v>2939590</v>
          </cell>
          <cell r="BB18561" t="str">
            <v>Rød</v>
          </cell>
        </row>
        <row r="18562">
          <cell r="S18562">
            <v>343952</v>
          </cell>
        </row>
        <row r="18563">
          <cell r="S18563">
            <v>1245385.03</v>
          </cell>
        </row>
        <row r="18564">
          <cell r="S18564">
            <v>271038</v>
          </cell>
        </row>
        <row r="18565">
          <cell r="S18565">
            <v>2849405</v>
          </cell>
        </row>
        <row r="18566">
          <cell r="S18566">
            <v>2376934</v>
          </cell>
        </row>
        <row r="18567">
          <cell r="S18567">
            <v>451171</v>
          </cell>
        </row>
        <row r="18568">
          <cell r="S18568">
            <v>202712</v>
          </cell>
        </row>
        <row r="18569">
          <cell r="S18569">
            <v>6345000</v>
          </cell>
          <cell r="BB18569" t="str">
            <v>Oransje</v>
          </cell>
        </row>
        <row r="18570">
          <cell r="S18570">
            <v>1319028</v>
          </cell>
        </row>
        <row r="18571">
          <cell r="S18571">
            <v>1849010</v>
          </cell>
        </row>
        <row r="18572">
          <cell r="S18572">
            <v>232798</v>
          </cell>
          <cell r="BB18572" t="str">
            <v>Lys grønn</v>
          </cell>
        </row>
        <row r="18573">
          <cell r="S18573">
            <v>1880823</v>
          </cell>
        </row>
        <row r="18574">
          <cell r="S18574">
            <v>2977500</v>
          </cell>
          <cell r="BB18574" t="str">
            <v>Rød</v>
          </cell>
        </row>
        <row r="18575">
          <cell r="S18575">
            <v>1648564.25</v>
          </cell>
        </row>
        <row r="18576">
          <cell r="S18576">
            <v>2302500</v>
          </cell>
          <cell r="BB18576" t="str">
            <v>Rød</v>
          </cell>
        </row>
        <row r="18577">
          <cell r="S18577">
            <v>243837</v>
          </cell>
          <cell r="BB18577" t="str">
            <v>Rød</v>
          </cell>
        </row>
        <row r="18578">
          <cell r="S18578">
            <v>1930696</v>
          </cell>
          <cell r="BB18578" t="str">
            <v>Oransje</v>
          </cell>
        </row>
        <row r="18579">
          <cell r="S18579">
            <v>4738400</v>
          </cell>
          <cell r="BB18579" t="str">
            <v>Oransje</v>
          </cell>
        </row>
        <row r="18580">
          <cell r="S18580">
            <v>337545</v>
          </cell>
          <cell r="BB18580" t="str">
            <v>Rød</v>
          </cell>
        </row>
        <row r="18581">
          <cell r="S18581">
            <v>2827500</v>
          </cell>
          <cell r="BB18581" t="str">
            <v>Oransje</v>
          </cell>
        </row>
        <row r="18582">
          <cell r="S18582">
            <v>3210000</v>
          </cell>
        </row>
        <row r="18583">
          <cell r="S18583">
            <v>2685000</v>
          </cell>
          <cell r="BB18583" t="str">
            <v>Rød</v>
          </cell>
        </row>
        <row r="18584">
          <cell r="S18584">
            <v>3277500</v>
          </cell>
          <cell r="BB18584" t="str">
            <v>Gul</v>
          </cell>
        </row>
        <row r="18585">
          <cell r="S18585">
            <v>5610000</v>
          </cell>
        </row>
        <row r="18586">
          <cell r="S18586">
            <v>1815000</v>
          </cell>
          <cell r="BB18586" t="str">
            <v>Grønn</v>
          </cell>
        </row>
        <row r="18587">
          <cell r="S18587">
            <v>3977885.32</v>
          </cell>
        </row>
        <row r="18588">
          <cell r="S18588">
            <v>247365</v>
          </cell>
        </row>
        <row r="18589">
          <cell r="S18589">
            <v>1705745</v>
          </cell>
          <cell r="BB18589" t="str">
            <v>Oransje</v>
          </cell>
        </row>
        <row r="18590">
          <cell r="S18590">
            <v>3892500</v>
          </cell>
          <cell r="BB18590" t="str">
            <v>Lys grønn</v>
          </cell>
        </row>
        <row r="18591">
          <cell r="S18591">
            <v>5555769</v>
          </cell>
        </row>
        <row r="18592">
          <cell r="S18592">
            <v>2835000</v>
          </cell>
        </row>
        <row r="18593">
          <cell r="S18593">
            <v>1280012</v>
          </cell>
          <cell r="BB18593" t="str">
            <v>Oransje</v>
          </cell>
        </row>
        <row r="18594">
          <cell r="S18594">
            <v>1462500</v>
          </cell>
        </row>
        <row r="18595">
          <cell r="S18595">
            <v>833225</v>
          </cell>
        </row>
        <row r="18596">
          <cell r="S18596">
            <v>3116476</v>
          </cell>
          <cell r="BB18596" t="str">
            <v>Grønn</v>
          </cell>
        </row>
        <row r="18597">
          <cell r="S18597">
            <v>2031678</v>
          </cell>
        </row>
        <row r="18598">
          <cell r="S18598">
            <v>3090559</v>
          </cell>
        </row>
        <row r="18599">
          <cell r="S18599">
            <v>4351309</v>
          </cell>
        </row>
        <row r="18600">
          <cell r="S18600">
            <v>5358376</v>
          </cell>
          <cell r="BB18600" t="str">
            <v>Oransje</v>
          </cell>
        </row>
        <row r="18601">
          <cell r="S18601">
            <v>1885886</v>
          </cell>
        </row>
        <row r="18602">
          <cell r="S18602">
            <v>422412</v>
          </cell>
        </row>
        <row r="18603">
          <cell r="S18603">
            <v>72836</v>
          </cell>
        </row>
        <row r="18604">
          <cell r="S18604">
            <v>2505000</v>
          </cell>
        </row>
        <row r="18605">
          <cell r="S18605">
            <v>2016417</v>
          </cell>
          <cell r="BB18605" t="str">
            <v>Rød</v>
          </cell>
        </row>
        <row r="18606">
          <cell r="S18606">
            <v>3550261</v>
          </cell>
        </row>
        <row r="18607">
          <cell r="S18607">
            <v>1855569</v>
          </cell>
        </row>
        <row r="18608">
          <cell r="S18608">
            <v>146671</v>
          </cell>
          <cell r="BB18608" t="str">
            <v>Oransje</v>
          </cell>
        </row>
        <row r="18609">
          <cell r="S18609">
            <v>2637142.73</v>
          </cell>
        </row>
        <row r="18610">
          <cell r="S18610">
            <v>1006006</v>
          </cell>
          <cell r="BB18610" t="str">
            <v>Rød</v>
          </cell>
        </row>
        <row r="18611">
          <cell r="S18611">
            <v>3269403</v>
          </cell>
        </row>
        <row r="18612">
          <cell r="S18612">
            <v>2908163.27</v>
          </cell>
        </row>
        <row r="18613">
          <cell r="S18613">
            <v>3000000</v>
          </cell>
        </row>
        <row r="18614">
          <cell r="S18614">
            <v>1204597</v>
          </cell>
        </row>
        <row r="18615">
          <cell r="S18615">
            <v>2343049</v>
          </cell>
          <cell r="BB18615" t="str">
            <v>Rød</v>
          </cell>
        </row>
        <row r="18616">
          <cell r="S18616">
            <v>2212500</v>
          </cell>
        </row>
        <row r="18617">
          <cell r="S18617">
            <v>2287731</v>
          </cell>
          <cell r="BB18617" t="str">
            <v>Oransje</v>
          </cell>
        </row>
        <row r="18618">
          <cell r="S18618">
            <v>4065000</v>
          </cell>
          <cell r="BB18618" t="str">
            <v>Gul</v>
          </cell>
        </row>
        <row r="18619">
          <cell r="S18619">
            <v>1027565</v>
          </cell>
        </row>
        <row r="18620">
          <cell r="S18620">
            <v>1018714</v>
          </cell>
          <cell r="BB18620" t="str">
            <v>Oransje</v>
          </cell>
        </row>
        <row r="18621">
          <cell r="S18621">
            <v>678779</v>
          </cell>
        </row>
        <row r="18622">
          <cell r="S18622">
            <v>4057500</v>
          </cell>
        </row>
        <row r="18623">
          <cell r="S18623">
            <v>4731027</v>
          </cell>
          <cell r="BB18623" t="str">
            <v>Gul</v>
          </cell>
        </row>
        <row r="18624">
          <cell r="S18624">
            <v>1217143</v>
          </cell>
        </row>
        <row r="18625">
          <cell r="S18625">
            <v>1905000</v>
          </cell>
          <cell r="BB18625" t="str">
            <v>Rød</v>
          </cell>
        </row>
        <row r="18626">
          <cell r="S18626">
            <v>2655482</v>
          </cell>
        </row>
        <row r="18627">
          <cell r="S18627">
            <v>1568307</v>
          </cell>
          <cell r="BB18627" t="str">
            <v>Rød</v>
          </cell>
        </row>
        <row r="18628">
          <cell r="S18628">
            <v>2711769</v>
          </cell>
        </row>
        <row r="18629">
          <cell r="S18629">
            <v>1665000</v>
          </cell>
          <cell r="BB18629" t="str">
            <v>Oransje</v>
          </cell>
        </row>
        <row r="18630">
          <cell r="S18630">
            <v>3333999</v>
          </cell>
        </row>
        <row r="18631">
          <cell r="S18631">
            <v>1209168</v>
          </cell>
          <cell r="BB18631" t="str">
            <v>Rød</v>
          </cell>
        </row>
        <row r="18632">
          <cell r="S18632">
            <v>1567500</v>
          </cell>
          <cell r="BB18632" t="str">
            <v>Rød</v>
          </cell>
        </row>
        <row r="18633">
          <cell r="S18633">
            <v>1581025</v>
          </cell>
        </row>
        <row r="18634">
          <cell r="S18634">
            <v>1978000</v>
          </cell>
        </row>
        <row r="18635">
          <cell r="S18635">
            <v>3540000</v>
          </cell>
          <cell r="BB18635" t="str">
            <v>Oransje</v>
          </cell>
        </row>
        <row r="18636">
          <cell r="S18636">
            <v>2685000</v>
          </cell>
        </row>
        <row r="18637">
          <cell r="S18637">
            <v>2391092</v>
          </cell>
        </row>
        <row r="18638">
          <cell r="S18638">
            <v>384332</v>
          </cell>
        </row>
        <row r="18639">
          <cell r="S18639">
            <v>2102971</v>
          </cell>
        </row>
        <row r="18640">
          <cell r="S18640">
            <v>2606310</v>
          </cell>
        </row>
        <row r="18641">
          <cell r="S18641">
            <v>3801476</v>
          </cell>
        </row>
        <row r="18642">
          <cell r="S18642">
            <v>2625000</v>
          </cell>
        </row>
        <row r="18643">
          <cell r="S18643">
            <v>3150000</v>
          </cell>
          <cell r="BB18643" t="str">
            <v>Grønn</v>
          </cell>
        </row>
        <row r="18644">
          <cell r="S18644">
            <v>1747500</v>
          </cell>
          <cell r="BB18644" t="str">
            <v>Lys grønn</v>
          </cell>
        </row>
        <row r="18645">
          <cell r="S18645">
            <v>225431</v>
          </cell>
        </row>
        <row r="18646">
          <cell r="S18646">
            <v>2227500</v>
          </cell>
        </row>
        <row r="18647">
          <cell r="S18647">
            <v>2467500</v>
          </cell>
          <cell r="BB18647" t="str">
            <v>Oransje</v>
          </cell>
        </row>
        <row r="18648">
          <cell r="S18648">
            <v>2910000</v>
          </cell>
        </row>
        <row r="18649">
          <cell r="S18649">
            <v>3290535</v>
          </cell>
        </row>
        <row r="18650">
          <cell r="S18650">
            <v>13444347</v>
          </cell>
          <cell r="BB18650" t="str">
            <v>Rød</v>
          </cell>
        </row>
        <row r="18651">
          <cell r="S18651">
            <v>1284441</v>
          </cell>
        </row>
        <row r="18652">
          <cell r="S18652">
            <v>1868056</v>
          </cell>
        </row>
        <row r="18653">
          <cell r="S18653">
            <v>1660366</v>
          </cell>
          <cell r="BB18653" t="str">
            <v>Gul</v>
          </cell>
        </row>
        <row r="18654">
          <cell r="S18654">
            <v>1912500</v>
          </cell>
        </row>
        <row r="18655">
          <cell r="S18655">
            <v>3185613</v>
          </cell>
          <cell r="BB18655" t="str">
            <v>Oransje</v>
          </cell>
        </row>
        <row r="18656">
          <cell r="S18656">
            <v>2025000</v>
          </cell>
        </row>
        <row r="18657">
          <cell r="S18657">
            <v>2542500</v>
          </cell>
        </row>
        <row r="18658">
          <cell r="S18658">
            <v>3315000</v>
          </cell>
          <cell r="BB18658" t="str">
            <v>Oransje</v>
          </cell>
        </row>
        <row r="18659">
          <cell r="S18659">
            <v>896038</v>
          </cell>
        </row>
        <row r="18660">
          <cell r="S18660">
            <v>1499264</v>
          </cell>
        </row>
        <row r="18661">
          <cell r="S18661">
            <v>1957500</v>
          </cell>
          <cell r="BB18661" t="str">
            <v>Rød</v>
          </cell>
        </row>
        <row r="18662">
          <cell r="S18662">
            <v>1541428</v>
          </cell>
        </row>
        <row r="18663">
          <cell r="S18663">
            <v>4245000</v>
          </cell>
        </row>
        <row r="18664">
          <cell r="S18664">
            <v>2984462</v>
          </cell>
          <cell r="BB18664" t="str">
            <v>Rød</v>
          </cell>
        </row>
        <row r="18665">
          <cell r="S18665">
            <v>2061417</v>
          </cell>
        </row>
        <row r="18666">
          <cell r="S18666">
            <v>3862500</v>
          </cell>
        </row>
        <row r="18667">
          <cell r="S18667">
            <v>1650000</v>
          </cell>
          <cell r="BB18667" t="str">
            <v>Gul</v>
          </cell>
        </row>
        <row r="18668">
          <cell r="S18668">
            <v>2194671</v>
          </cell>
        </row>
        <row r="18669">
          <cell r="S18669">
            <v>1625753</v>
          </cell>
          <cell r="BB18669" t="str">
            <v>Rød</v>
          </cell>
        </row>
        <row r="18670">
          <cell r="S18670">
            <v>1163808</v>
          </cell>
        </row>
        <row r="18671">
          <cell r="S18671">
            <v>4350000</v>
          </cell>
          <cell r="BB18671" t="str">
            <v>Oransje</v>
          </cell>
        </row>
        <row r="18672">
          <cell r="S18672">
            <v>3170873</v>
          </cell>
        </row>
        <row r="18673">
          <cell r="S18673">
            <v>1403028</v>
          </cell>
        </row>
        <row r="18674">
          <cell r="S18674">
            <v>1785000</v>
          </cell>
          <cell r="BB18674" t="str">
            <v>Gul</v>
          </cell>
        </row>
        <row r="18675">
          <cell r="S18675">
            <v>1702500</v>
          </cell>
          <cell r="BB18675" t="str">
            <v>Grønn</v>
          </cell>
        </row>
        <row r="18676">
          <cell r="S18676">
            <v>1391362</v>
          </cell>
        </row>
        <row r="18677">
          <cell r="S18677">
            <v>1573966</v>
          </cell>
        </row>
        <row r="18678">
          <cell r="S18678">
            <v>4025185</v>
          </cell>
          <cell r="BB18678" t="str">
            <v>Gul</v>
          </cell>
        </row>
        <row r="18679">
          <cell r="S18679">
            <v>1276351</v>
          </cell>
        </row>
        <row r="18680">
          <cell r="S18680">
            <v>1425000</v>
          </cell>
        </row>
        <row r="18681">
          <cell r="S18681">
            <v>962929</v>
          </cell>
          <cell r="BB18681" t="str">
            <v>Rød</v>
          </cell>
        </row>
        <row r="18682">
          <cell r="S18682">
            <v>7807</v>
          </cell>
          <cell r="BB18682" t="str">
            <v>Grønn</v>
          </cell>
        </row>
        <row r="18683">
          <cell r="S18683">
            <v>1807560</v>
          </cell>
        </row>
        <row r="18684">
          <cell r="S18684">
            <v>2325000</v>
          </cell>
        </row>
        <row r="18685">
          <cell r="S18685">
            <v>1725000</v>
          </cell>
        </row>
        <row r="18686">
          <cell r="S18686">
            <v>2250000</v>
          </cell>
        </row>
        <row r="18687">
          <cell r="S18687">
            <v>1860000</v>
          </cell>
        </row>
        <row r="18688">
          <cell r="S18688">
            <v>4076338</v>
          </cell>
        </row>
        <row r="18689">
          <cell r="S18689">
            <v>2855482</v>
          </cell>
        </row>
        <row r="18690">
          <cell r="S18690">
            <v>2172091</v>
          </cell>
        </row>
        <row r="18691">
          <cell r="S18691">
            <v>2798192</v>
          </cell>
          <cell r="BB18691" t="str">
            <v>Oransje</v>
          </cell>
        </row>
        <row r="18692">
          <cell r="S18692">
            <v>1701629.4</v>
          </cell>
          <cell r="BB18692" t="str">
            <v>Oransje</v>
          </cell>
        </row>
        <row r="18693">
          <cell r="S18693">
            <v>4259857</v>
          </cell>
          <cell r="BB18693" t="str">
            <v>Oransje</v>
          </cell>
        </row>
        <row r="18694">
          <cell r="S18694">
            <v>1027777.78</v>
          </cell>
        </row>
        <row r="18695">
          <cell r="S18695">
            <v>1612500</v>
          </cell>
          <cell r="BB18695" t="str">
            <v>Rød</v>
          </cell>
        </row>
        <row r="18696">
          <cell r="S18696">
            <v>169787</v>
          </cell>
          <cell r="BB18696" t="str">
            <v>Oransje</v>
          </cell>
        </row>
        <row r="18697">
          <cell r="S18697">
            <v>2152500</v>
          </cell>
        </row>
        <row r="18698">
          <cell r="S18698">
            <v>6600000</v>
          </cell>
        </row>
        <row r="18699">
          <cell r="S18699">
            <v>3189806</v>
          </cell>
          <cell r="BB18699" t="str">
            <v>Gul</v>
          </cell>
        </row>
        <row r="18700">
          <cell r="S18700">
            <v>2212953</v>
          </cell>
        </row>
        <row r="18701">
          <cell r="S18701">
            <v>8200262</v>
          </cell>
        </row>
        <row r="18702">
          <cell r="S18702">
            <v>1963335</v>
          </cell>
          <cell r="BB18702" t="str">
            <v>Oransje</v>
          </cell>
        </row>
        <row r="18703">
          <cell r="S18703">
            <v>501405</v>
          </cell>
        </row>
        <row r="18704">
          <cell r="S18704">
            <v>1620000</v>
          </cell>
          <cell r="BB18704" t="str">
            <v>Grønn</v>
          </cell>
        </row>
        <row r="18705">
          <cell r="S18705">
            <v>4125000</v>
          </cell>
        </row>
        <row r="18706">
          <cell r="S18706">
            <v>1665936</v>
          </cell>
        </row>
        <row r="18707">
          <cell r="S18707">
            <v>2442924</v>
          </cell>
        </row>
        <row r="18708">
          <cell r="S18708">
            <v>2362500</v>
          </cell>
        </row>
        <row r="18709">
          <cell r="S18709">
            <v>3172500</v>
          </cell>
        </row>
        <row r="18710">
          <cell r="S18710">
            <v>3696840</v>
          </cell>
          <cell r="BB18710" t="str">
            <v>Lys grønn</v>
          </cell>
        </row>
        <row r="18711">
          <cell r="S18711">
            <v>962314</v>
          </cell>
          <cell r="BB18711" t="str">
            <v>Oransje</v>
          </cell>
        </row>
        <row r="18712">
          <cell r="S18712">
            <v>2745000</v>
          </cell>
          <cell r="BB18712" t="str">
            <v>Rød</v>
          </cell>
        </row>
        <row r="18713">
          <cell r="S18713">
            <v>3390000</v>
          </cell>
        </row>
        <row r="18714">
          <cell r="S18714">
            <v>2612410</v>
          </cell>
        </row>
        <row r="18715">
          <cell r="S18715">
            <v>1875000</v>
          </cell>
        </row>
        <row r="18716">
          <cell r="S18716">
            <v>2409175</v>
          </cell>
          <cell r="BB18716" t="str">
            <v>Rød</v>
          </cell>
        </row>
        <row r="18717">
          <cell r="S18717">
            <v>3112893</v>
          </cell>
          <cell r="BB18717" t="str">
            <v>Oransje</v>
          </cell>
        </row>
        <row r="18718">
          <cell r="S18718">
            <v>5799402</v>
          </cell>
        </row>
        <row r="18719">
          <cell r="S18719">
            <v>1679231</v>
          </cell>
          <cell r="BB18719" t="str">
            <v>Gul</v>
          </cell>
        </row>
        <row r="18720">
          <cell r="S18720">
            <v>2797500</v>
          </cell>
        </row>
        <row r="18721">
          <cell r="S18721">
            <v>4395000</v>
          </cell>
          <cell r="BB18721" t="str">
            <v>Oransje</v>
          </cell>
        </row>
        <row r="18722">
          <cell r="S18722">
            <v>1148065</v>
          </cell>
        </row>
        <row r="18723">
          <cell r="S18723">
            <v>3352500</v>
          </cell>
        </row>
        <row r="18724">
          <cell r="S18724">
            <v>1417500</v>
          </cell>
          <cell r="BB18724" t="str">
            <v>Rød</v>
          </cell>
        </row>
        <row r="18725">
          <cell r="S18725">
            <v>1696469</v>
          </cell>
        </row>
        <row r="18726">
          <cell r="S18726">
            <v>1862507</v>
          </cell>
        </row>
        <row r="18727">
          <cell r="S18727">
            <v>2902500</v>
          </cell>
          <cell r="BB18727" t="str">
            <v>Oransje</v>
          </cell>
        </row>
        <row r="18728">
          <cell r="S18728">
            <v>2032295</v>
          </cell>
          <cell r="BB18728" t="str">
            <v>Rød</v>
          </cell>
        </row>
        <row r="18729">
          <cell r="S18729">
            <v>2700000</v>
          </cell>
        </row>
        <row r="18730">
          <cell r="S18730">
            <v>4836553</v>
          </cell>
          <cell r="BB18730" t="str">
            <v>Oransje</v>
          </cell>
        </row>
        <row r="18731">
          <cell r="S18731">
            <v>1552500</v>
          </cell>
        </row>
        <row r="18732">
          <cell r="S18732">
            <v>1130705</v>
          </cell>
        </row>
        <row r="18733">
          <cell r="S18733">
            <v>672956</v>
          </cell>
          <cell r="BB18733" t="str">
            <v>Gul</v>
          </cell>
        </row>
        <row r="18734">
          <cell r="S18734">
            <v>1723171</v>
          </cell>
        </row>
        <row r="18735">
          <cell r="S18735">
            <v>929024</v>
          </cell>
        </row>
        <row r="18736">
          <cell r="S18736">
            <v>4755000</v>
          </cell>
          <cell r="BB18736" t="str">
            <v>Oransje</v>
          </cell>
        </row>
        <row r="18737">
          <cell r="S18737">
            <v>360464</v>
          </cell>
        </row>
        <row r="18738">
          <cell r="S18738">
            <v>3785266</v>
          </cell>
        </row>
        <row r="18739">
          <cell r="S18739">
            <v>2610000</v>
          </cell>
        </row>
        <row r="18740">
          <cell r="S18740">
            <v>4591179</v>
          </cell>
        </row>
        <row r="18741">
          <cell r="S18741">
            <v>295267</v>
          </cell>
          <cell r="BB18741" t="str">
            <v>Rød</v>
          </cell>
        </row>
        <row r="18742">
          <cell r="S18742">
            <v>4237500</v>
          </cell>
          <cell r="BB18742" t="str">
            <v>Gul</v>
          </cell>
        </row>
        <row r="18743">
          <cell r="S18743">
            <v>2041110</v>
          </cell>
        </row>
        <row r="18744">
          <cell r="S18744">
            <v>3245000</v>
          </cell>
        </row>
        <row r="18745">
          <cell r="S18745">
            <v>1815000</v>
          </cell>
          <cell r="BB18745" t="str">
            <v>Grønn</v>
          </cell>
        </row>
        <row r="18746">
          <cell r="S18746">
            <v>1581332</v>
          </cell>
          <cell r="BB18746" t="str">
            <v>Rød</v>
          </cell>
        </row>
        <row r="18747">
          <cell r="S18747">
            <v>1155972</v>
          </cell>
        </row>
        <row r="18748">
          <cell r="S18748">
            <v>3082500</v>
          </cell>
        </row>
        <row r="18749">
          <cell r="S18749">
            <v>1845000</v>
          </cell>
          <cell r="BB18749" t="str">
            <v>Lys grønn</v>
          </cell>
        </row>
        <row r="18750">
          <cell r="S18750">
            <v>3735000</v>
          </cell>
        </row>
        <row r="18751">
          <cell r="S18751">
            <v>2029146</v>
          </cell>
          <cell r="BB18751" t="str">
            <v>Rød</v>
          </cell>
        </row>
        <row r="18752">
          <cell r="S18752">
            <v>2360229</v>
          </cell>
        </row>
        <row r="18753">
          <cell r="S18753">
            <v>3195000</v>
          </cell>
          <cell r="BB18753" t="str">
            <v>Grønn</v>
          </cell>
        </row>
        <row r="18754">
          <cell r="S18754">
            <v>2017500</v>
          </cell>
        </row>
        <row r="18755">
          <cell r="S18755">
            <v>3030000</v>
          </cell>
          <cell r="BB18755" t="str">
            <v>Oransje</v>
          </cell>
        </row>
        <row r="18756">
          <cell r="S18756">
            <v>2807999</v>
          </cell>
        </row>
        <row r="18757">
          <cell r="S18757">
            <v>1648634</v>
          </cell>
        </row>
        <row r="18758">
          <cell r="S18758">
            <v>3137250</v>
          </cell>
        </row>
        <row r="18759">
          <cell r="S18759">
            <v>1984269</v>
          </cell>
          <cell r="BB18759" t="str">
            <v>Rød</v>
          </cell>
        </row>
        <row r="18760">
          <cell r="S18760">
            <v>2242500</v>
          </cell>
          <cell r="BB18760" t="str">
            <v>Grønn</v>
          </cell>
        </row>
        <row r="18761">
          <cell r="S18761">
            <v>855469</v>
          </cell>
          <cell r="BB18761" t="str">
            <v>Rød</v>
          </cell>
        </row>
        <row r="18762">
          <cell r="S18762">
            <v>3000000</v>
          </cell>
          <cell r="BB18762" t="str">
            <v>Grønn</v>
          </cell>
        </row>
        <row r="18763">
          <cell r="S18763">
            <v>1724382</v>
          </cell>
        </row>
        <row r="18764">
          <cell r="S18764">
            <v>2515181</v>
          </cell>
        </row>
        <row r="18765">
          <cell r="S18765">
            <v>3379487</v>
          </cell>
          <cell r="BB18765" t="str">
            <v>Oransje</v>
          </cell>
        </row>
        <row r="18766">
          <cell r="S18766">
            <v>222033</v>
          </cell>
          <cell r="BB18766" t="str">
            <v>Rød</v>
          </cell>
        </row>
        <row r="18767">
          <cell r="S18767">
            <v>845316</v>
          </cell>
          <cell r="BB18767" t="str">
            <v>Lys grønn</v>
          </cell>
        </row>
        <row r="18768">
          <cell r="S18768">
            <v>1267834</v>
          </cell>
        </row>
        <row r="18769">
          <cell r="S18769">
            <v>1152514.47</v>
          </cell>
        </row>
        <row r="18770">
          <cell r="S18770">
            <v>1995000</v>
          </cell>
          <cell r="BB18770" t="str">
            <v>Grønn</v>
          </cell>
        </row>
        <row r="18771">
          <cell r="S18771">
            <v>2535000</v>
          </cell>
        </row>
        <row r="18772">
          <cell r="S18772">
            <v>3750</v>
          </cell>
        </row>
        <row r="18773">
          <cell r="S18773">
            <v>2550000</v>
          </cell>
          <cell r="BB18773" t="str">
            <v>Grønn</v>
          </cell>
        </row>
        <row r="18774">
          <cell r="S18774">
            <v>1706119</v>
          </cell>
        </row>
        <row r="18775">
          <cell r="S18775">
            <v>1457129</v>
          </cell>
        </row>
        <row r="18776">
          <cell r="S18776">
            <v>1642500</v>
          </cell>
          <cell r="BB18776" t="str">
            <v>Rød</v>
          </cell>
        </row>
        <row r="18777">
          <cell r="S18777">
            <v>1268191</v>
          </cell>
        </row>
        <row r="18778">
          <cell r="S18778">
            <v>4995817</v>
          </cell>
          <cell r="BB18778" t="str">
            <v>Oransje</v>
          </cell>
        </row>
        <row r="18779">
          <cell r="S18779">
            <v>955868</v>
          </cell>
        </row>
        <row r="18780">
          <cell r="S18780">
            <v>2752500</v>
          </cell>
        </row>
        <row r="18781">
          <cell r="S18781">
            <v>5272269</v>
          </cell>
          <cell r="BB18781" t="str">
            <v>Gul</v>
          </cell>
        </row>
        <row r="18782">
          <cell r="S18782">
            <v>2450000</v>
          </cell>
        </row>
        <row r="18783">
          <cell r="S18783">
            <v>2407500</v>
          </cell>
          <cell r="BB18783" t="str">
            <v>Oransje</v>
          </cell>
        </row>
        <row r="18784">
          <cell r="S18784">
            <v>6625502</v>
          </cell>
        </row>
        <row r="18785">
          <cell r="S18785">
            <v>2553329</v>
          </cell>
        </row>
        <row r="18786">
          <cell r="S18786">
            <v>1672281</v>
          </cell>
          <cell r="BB18786" t="str">
            <v>Rød</v>
          </cell>
        </row>
        <row r="18787">
          <cell r="S18787">
            <v>3202500</v>
          </cell>
        </row>
        <row r="18788">
          <cell r="S18788">
            <v>992139</v>
          </cell>
        </row>
        <row r="18789">
          <cell r="S18789">
            <v>772441</v>
          </cell>
          <cell r="BB18789" t="str">
            <v>Oransje</v>
          </cell>
        </row>
        <row r="18790">
          <cell r="S18790">
            <v>3502500</v>
          </cell>
        </row>
        <row r="18791">
          <cell r="S18791">
            <v>468970</v>
          </cell>
        </row>
        <row r="18792">
          <cell r="S18792">
            <v>2612820</v>
          </cell>
        </row>
        <row r="18793">
          <cell r="S18793">
            <v>1496161</v>
          </cell>
        </row>
        <row r="18794">
          <cell r="S18794">
            <v>1987500</v>
          </cell>
        </row>
        <row r="18795">
          <cell r="S18795">
            <v>685396.75</v>
          </cell>
        </row>
        <row r="18796">
          <cell r="S18796">
            <v>2587500</v>
          </cell>
          <cell r="BB18796" t="str">
            <v>Rød</v>
          </cell>
        </row>
        <row r="18797">
          <cell r="S18797">
            <v>76364.59</v>
          </cell>
        </row>
        <row r="18798">
          <cell r="S18798">
            <v>1762500</v>
          </cell>
          <cell r="BB18798" t="str">
            <v>Gul</v>
          </cell>
        </row>
        <row r="18799">
          <cell r="S18799">
            <v>2950236</v>
          </cell>
          <cell r="BB18799" t="str">
            <v>Oransje</v>
          </cell>
        </row>
        <row r="18800">
          <cell r="S18800">
            <v>1603677</v>
          </cell>
        </row>
        <row r="18801">
          <cell r="S18801">
            <v>2512500</v>
          </cell>
        </row>
        <row r="18802">
          <cell r="S18802">
            <v>2672062</v>
          </cell>
        </row>
        <row r="18803">
          <cell r="S18803">
            <v>1837141</v>
          </cell>
          <cell r="BB18803" t="str">
            <v>Grønn</v>
          </cell>
        </row>
        <row r="18804">
          <cell r="S18804">
            <v>3403000</v>
          </cell>
        </row>
        <row r="18805">
          <cell r="S18805">
            <v>660380</v>
          </cell>
          <cell r="BB18805" t="str">
            <v>Grønn</v>
          </cell>
        </row>
        <row r="18806">
          <cell r="S18806">
            <v>1657500</v>
          </cell>
        </row>
        <row r="18807">
          <cell r="S18807">
            <v>2800000</v>
          </cell>
        </row>
        <row r="18808">
          <cell r="S18808">
            <v>787500</v>
          </cell>
        </row>
        <row r="18809">
          <cell r="S18809">
            <v>1515000</v>
          </cell>
        </row>
        <row r="18810">
          <cell r="S18810">
            <v>3402096</v>
          </cell>
          <cell r="BB18810" t="str">
            <v>Oransje</v>
          </cell>
        </row>
        <row r="18811">
          <cell r="S18811">
            <v>1290000</v>
          </cell>
        </row>
        <row r="18812">
          <cell r="S18812">
            <v>1965233</v>
          </cell>
          <cell r="BB18812" t="str">
            <v>Grønn</v>
          </cell>
        </row>
        <row r="18813">
          <cell r="S18813">
            <v>1612500</v>
          </cell>
        </row>
        <row r="18814">
          <cell r="S18814">
            <v>1447500</v>
          </cell>
        </row>
        <row r="18815">
          <cell r="S18815">
            <v>7687500</v>
          </cell>
        </row>
        <row r="18816">
          <cell r="S18816">
            <v>3977762.52</v>
          </cell>
          <cell r="BB18816" t="str">
            <v>Rød</v>
          </cell>
        </row>
        <row r="18817">
          <cell r="S18817">
            <v>3307500</v>
          </cell>
        </row>
        <row r="18818">
          <cell r="S18818">
            <v>5500000</v>
          </cell>
        </row>
        <row r="18819">
          <cell r="S18819">
            <v>1545827</v>
          </cell>
        </row>
        <row r="18820">
          <cell r="S18820">
            <v>1732435</v>
          </cell>
        </row>
        <row r="18821">
          <cell r="S18821">
            <v>1687500</v>
          </cell>
          <cell r="BB18821" t="str">
            <v>Rød</v>
          </cell>
        </row>
        <row r="18822">
          <cell r="S18822">
            <v>4432500</v>
          </cell>
        </row>
        <row r="18823">
          <cell r="S18823">
            <v>2995301</v>
          </cell>
        </row>
        <row r="18824">
          <cell r="S18824">
            <v>3225000</v>
          </cell>
        </row>
        <row r="18825">
          <cell r="S18825">
            <v>711121.75</v>
          </cell>
        </row>
        <row r="18826">
          <cell r="S18826">
            <v>4067253</v>
          </cell>
          <cell r="BB18826" t="str">
            <v>Oransje</v>
          </cell>
        </row>
        <row r="18827">
          <cell r="S18827">
            <v>5880000</v>
          </cell>
          <cell r="BB18827" t="str">
            <v>Oransje</v>
          </cell>
        </row>
        <row r="18828">
          <cell r="S18828">
            <v>20436</v>
          </cell>
        </row>
        <row r="18829">
          <cell r="S18829">
            <v>2494837</v>
          </cell>
          <cell r="BB18829" t="str">
            <v>Oransje</v>
          </cell>
        </row>
        <row r="18830">
          <cell r="S18830">
            <v>2465000</v>
          </cell>
        </row>
        <row r="18831">
          <cell r="S18831">
            <v>1975016</v>
          </cell>
          <cell r="BB18831" t="str">
            <v>Oransje</v>
          </cell>
        </row>
        <row r="18832">
          <cell r="S18832">
            <v>697500</v>
          </cell>
          <cell r="BB18832" t="str">
            <v>Rød</v>
          </cell>
        </row>
        <row r="18833">
          <cell r="S18833">
            <v>1725000</v>
          </cell>
        </row>
        <row r="18834">
          <cell r="S18834">
            <v>2747336</v>
          </cell>
        </row>
        <row r="18835">
          <cell r="S18835">
            <v>2083354.53</v>
          </cell>
          <cell r="BB18835" t="str">
            <v>Oransje</v>
          </cell>
        </row>
        <row r="18836">
          <cell r="S18836">
            <v>448004</v>
          </cell>
        </row>
        <row r="18837">
          <cell r="S18837">
            <v>4062329</v>
          </cell>
          <cell r="BB18837" t="str">
            <v>Gul</v>
          </cell>
        </row>
        <row r="18838">
          <cell r="S18838">
            <v>1612500</v>
          </cell>
        </row>
        <row r="18839">
          <cell r="S18839">
            <v>2123449</v>
          </cell>
        </row>
        <row r="18840">
          <cell r="S18840">
            <v>2212500</v>
          </cell>
          <cell r="BB18840" t="str">
            <v>Oransje</v>
          </cell>
        </row>
        <row r="18841">
          <cell r="S18841">
            <v>3839405</v>
          </cell>
        </row>
        <row r="18842">
          <cell r="S18842">
            <v>1227098</v>
          </cell>
        </row>
        <row r="18843">
          <cell r="S18843">
            <v>669500</v>
          </cell>
        </row>
        <row r="18844">
          <cell r="S18844">
            <v>3909461</v>
          </cell>
          <cell r="BB18844" t="str">
            <v>Oransje</v>
          </cell>
        </row>
        <row r="18845">
          <cell r="S18845">
            <v>1845000</v>
          </cell>
        </row>
        <row r="18846">
          <cell r="S18846">
            <v>1029390</v>
          </cell>
          <cell r="BB18846" t="str">
            <v>Rød</v>
          </cell>
        </row>
        <row r="18847">
          <cell r="S18847">
            <v>1515000</v>
          </cell>
        </row>
        <row r="18848">
          <cell r="S18848">
            <v>3045000</v>
          </cell>
        </row>
        <row r="18849">
          <cell r="S18849">
            <v>3075000</v>
          </cell>
        </row>
        <row r="18850">
          <cell r="S18850">
            <v>1032117</v>
          </cell>
        </row>
        <row r="18851">
          <cell r="S18851">
            <v>2197500</v>
          </cell>
        </row>
        <row r="18852">
          <cell r="S18852">
            <v>3744890</v>
          </cell>
        </row>
        <row r="18853">
          <cell r="S18853">
            <v>5385000</v>
          </cell>
        </row>
        <row r="18854">
          <cell r="S18854">
            <v>2153471</v>
          </cell>
        </row>
        <row r="18855">
          <cell r="S18855">
            <v>2125360</v>
          </cell>
          <cell r="BB18855" t="str">
            <v>Rød</v>
          </cell>
        </row>
        <row r="18856">
          <cell r="S18856">
            <v>1657500</v>
          </cell>
        </row>
        <row r="18857">
          <cell r="S18857">
            <v>2649266</v>
          </cell>
          <cell r="BB18857" t="str">
            <v>Rød</v>
          </cell>
        </row>
        <row r="18858">
          <cell r="S18858">
            <v>2699408</v>
          </cell>
        </row>
        <row r="18859">
          <cell r="S18859">
            <v>2935941</v>
          </cell>
        </row>
        <row r="18860">
          <cell r="S18860">
            <v>2532685</v>
          </cell>
        </row>
        <row r="18861">
          <cell r="S18861">
            <v>1830000</v>
          </cell>
        </row>
        <row r="18862">
          <cell r="S18862">
            <v>2775000</v>
          </cell>
        </row>
        <row r="18863">
          <cell r="S18863">
            <v>1695000</v>
          </cell>
          <cell r="BB18863" t="str">
            <v>Rød</v>
          </cell>
        </row>
        <row r="18864">
          <cell r="S18864">
            <v>1519567</v>
          </cell>
        </row>
        <row r="18865">
          <cell r="S18865">
            <v>1012500</v>
          </cell>
          <cell r="BB18865" t="str">
            <v>Rød</v>
          </cell>
        </row>
        <row r="18866">
          <cell r="S18866">
            <v>1875000</v>
          </cell>
          <cell r="BB18866" t="str">
            <v>Oransje</v>
          </cell>
        </row>
        <row r="18867">
          <cell r="S18867">
            <v>4299197</v>
          </cell>
          <cell r="BB18867" t="str">
            <v>Oransje</v>
          </cell>
        </row>
        <row r="18868">
          <cell r="S18868">
            <v>2504054</v>
          </cell>
        </row>
        <row r="18869">
          <cell r="S18869">
            <v>1209896</v>
          </cell>
        </row>
        <row r="18870">
          <cell r="S18870">
            <v>2301858</v>
          </cell>
          <cell r="BB18870" t="str">
            <v>Rød</v>
          </cell>
        </row>
        <row r="18871">
          <cell r="S18871">
            <v>961045</v>
          </cell>
        </row>
        <row r="18872">
          <cell r="S18872">
            <v>2990000</v>
          </cell>
        </row>
        <row r="18873">
          <cell r="S18873">
            <v>2805000</v>
          </cell>
        </row>
        <row r="18874">
          <cell r="S18874">
            <v>1672500</v>
          </cell>
          <cell r="BB18874" t="str">
            <v>Grønn</v>
          </cell>
        </row>
        <row r="18875">
          <cell r="S18875">
            <v>1500000</v>
          </cell>
        </row>
        <row r="18876">
          <cell r="S18876">
            <v>3135000</v>
          </cell>
          <cell r="BB18876" t="str">
            <v>Lys grønn</v>
          </cell>
        </row>
        <row r="18877">
          <cell r="S18877">
            <v>2605502.1</v>
          </cell>
          <cell r="BB18877" t="str">
            <v>Gul</v>
          </cell>
        </row>
        <row r="18878">
          <cell r="S18878">
            <v>1676955</v>
          </cell>
        </row>
        <row r="18879">
          <cell r="S18879">
            <v>2993001</v>
          </cell>
        </row>
        <row r="18880">
          <cell r="S18880">
            <v>3865445</v>
          </cell>
        </row>
        <row r="18881">
          <cell r="S18881">
            <v>2692500</v>
          </cell>
          <cell r="BB18881" t="str">
            <v>Oransje</v>
          </cell>
        </row>
        <row r="18882">
          <cell r="S18882">
            <v>3148140</v>
          </cell>
        </row>
        <row r="18883">
          <cell r="S18883">
            <v>592836</v>
          </cell>
        </row>
        <row r="18884">
          <cell r="S18884">
            <v>1788127</v>
          </cell>
          <cell r="BB18884" t="str">
            <v>Rød</v>
          </cell>
        </row>
        <row r="18885">
          <cell r="S18885">
            <v>1500000</v>
          </cell>
          <cell r="BB18885" t="str">
            <v>Rød</v>
          </cell>
        </row>
        <row r="18886">
          <cell r="S18886">
            <v>2463790</v>
          </cell>
          <cell r="BB18886" t="str">
            <v>Grønn</v>
          </cell>
        </row>
        <row r="18887">
          <cell r="S18887">
            <v>1310731</v>
          </cell>
          <cell r="BB18887" t="str">
            <v>Oransje</v>
          </cell>
        </row>
        <row r="18888">
          <cell r="S18888">
            <v>1980000</v>
          </cell>
        </row>
        <row r="18889">
          <cell r="S18889">
            <v>2355000</v>
          </cell>
        </row>
        <row r="18890">
          <cell r="S18890">
            <v>1142178</v>
          </cell>
          <cell r="BB18890" t="str">
            <v>Rød</v>
          </cell>
        </row>
        <row r="18891">
          <cell r="S18891">
            <v>2127657</v>
          </cell>
        </row>
        <row r="18892">
          <cell r="S18892">
            <v>3423424</v>
          </cell>
        </row>
        <row r="18893">
          <cell r="S18893">
            <v>2709496</v>
          </cell>
          <cell r="BB18893" t="str">
            <v>Rød</v>
          </cell>
        </row>
        <row r="18894">
          <cell r="S18894">
            <v>2384926</v>
          </cell>
          <cell r="BB18894" t="str">
            <v>Oransje</v>
          </cell>
        </row>
        <row r="18895">
          <cell r="S18895">
            <v>3585000</v>
          </cell>
          <cell r="BB18895" t="str">
            <v>Gul</v>
          </cell>
        </row>
        <row r="18896">
          <cell r="S18896">
            <v>1731632.16</v>
          </cell>
        </row>
        <row r="18897">
          <cell r="S18897">
            <v>1963000</v>
          </cell>
        </row>
        <row r="18898">
          <cell r="S18898">
            <v>1253925.5</v>
          </cell>
        </row>
        <row r="18899">
          <cell r="S18899">
            <v>3607500</v>
          </cell>
        </row>
        <row r="18900">
          <cell r="S18900">
            <v>2606250</v>
          </cell>
          <cell r="BB18900" t="str">
            <v>Oransje</v>
          </cell>
        </row>
        <row r="18901">
          <cell r="S18901">
            <v>4987500</v>
          </cell>
          <cell r="BB18901" t="str">
            <v>Rød</v>
          </cell>
        </row>
        <row r="18902">
          <cell r="S18902">
            <v>7387500</v>
          </cell>
        </row>
        <row r="18903">
          <cell r="S18903">
            <v>505657</v>
          </cell>
          <cell r="BB18903" t="str">
            <v>Oransje</v>
          </cell>
        </row>
        <row r="18904">
          <cell r="S18904">
            <v>1732500</v>
          </cell>
        </row>
        <row r="18905">
          <cell r="S18905">
            <v>3335349</v>
          </cell>
        </row>
        <row r="18906">
          <cell r="S18906">
            <v>2557500</v>
          </cell>
        </row>
        <row r="18907">
          <cell r="S18907">
            <v>2002500</v>
          </cell>
        </row>
        <row r="18908">
          <cell r="S18908">
            <v>2042857.14</v>
          </cell>
        </row>
        <row r="18909">
          <cell r="S18909">
            <v>388679</v>
          </cell>
          <cell r="BB18909" t="str">
            <v>Oransje</v>
          </cell>
        </row>
        <row r="18910">
          <cell r="S18910">
            <v>2752500</v>
          </cell>
        </row>
        <row r="18911">
          <cell r="S18911">
            <v>3300000</v>
          </cell>
        </row>
        <row r="18912">
          <cell r="S18912">
            <v>2646090</v>
          </cell>
        </row>
        <row r="18913">
          <cell r="S18913">
            <v>2347500</v>
          </cell>
        </row>
        <row r="18914">
          <cell r="S18914">
            <v>1086902</v>
          </cell>
          <cell r="BB18914" t="str">
            <v>Rød</v>
          </cell>
        </row>
        <row r="18915">
          <cell r="S18915">
            <v>1725000</v>
          </cell>
          <cell r="BB18915" t="str">
            <v>Oransje</v>
          </cell>
        </row>
        <row r="18916">
          <cell r="S18916">
            <v>2884000</v>
          </cell>
        </row>
        <row r="18917">
          <cell r="S18917">
            <v>2790000</v>
          </cell>
        </row>
        <row r="18918">
          <cell r="S18918">
            <v>1909451</v>
          </cell>
        </row>
        <row r="18919">
          <cell r="S18919">
            <v>1454219</v>
          </cell>
        </row>
        <row r="18920">
          <cell r="S18920">
            <v>3842331</v>
          </cell>
        </row>
        <row r="18921">
          <cell r="S18921">
            <v>1874886.54</v>
          </cell>
        </row>
        <row r="18922">
          <cell r="S18922">
            <v>1717500</v>
          </cell>
        </row>
        <row r="18923">
          <cell r="S18923">
            <v>1065590</v>
          </cell>
        </row>
        <row r="18924">
          <cell r="S18924">
            <v>3225000</v>
          </cell>
          <cell r="BB18924" t="str">
            <v>Grønn</v>
          </cell>
        </row>
        <row r="18925">
          <cell r="S18925">
            <v>3787500</v>
          </cell>
          <cell r="BB18925" t="str">
            <v>Grønn</v>
          </cell>
        </row>
        <row r="18926">
          <cell r="S18926">
            <v>3450000</v>
          </cell>
        </row>
        <row r="18927">
          <cell r="S18927">
            <v>3355972</v>
          </cell>
          <cell r="BB18927" t="str">
            <v>Gul</v>
          </cell>
        </row>
        <row r="18928">
          <cell r="S18928">
            <v>892452</v>
          </cell>
        </row>
        <row r="18929">
          <cell r="S18929">
            <v>1725000</v>
          </cell>
        </row>
        <row r="18930">
          <cell r="S18930">
            <v>1398730</v>
          </cell>
        </row>
        <row r="18931">
          <cell r="S18931">
            <v>3675000</v>
          </cell>
          <cell r="BB18931" t="str">
            <v>Oransje</v>
          </cell>
        </row>
        <row r="18932">
          <cell r="S18932">
            <v>1648657</v>
          </cell>
        </row>
        <row r="18933">
          <cell r="S18933">
            <v>1597500</v>
          </cell>
        </row>
        <row r="18934">
          <cell r="S18934">
            <v>2449359</v>
          </cell>
          <cell r="BB18934" t="str">
            <v>Grønn</v>
          </cell>
        </row>
        <row r="18935">
          <cell r="S18935">
            <v>1852500</v>
          </cell>
          <cell r="BB18935" t="str">
            <v>Rød</v>
          </cell>
        </row>
        <row r="18936">
          <cell r="S18936">
            <v>2362500</v>
          </cell>
        </row>
        <row r="18937">
          <cell r="S18937">
            <v>2595000</v>
          </cell>
          <cell r="BB18937" t="str">
            <v>Rød</v>
          </cell>
        </row>
        <row r="18938">
          <cell r="S18938">
            <v>1911138</v>
          </cell>
          <cell r="BB18938" t="str">
            <v>Rød</v>
          </cell>
        </row>
        <row r="18939">
          <cell r="S18939">
            <v>1330829.5</v>
          </cell>
        </row>
        <row r="18940">
          <cell r="S18940">
            <v>5055000</v>
          </cell>
          <cell r="BB18940" t="str">
            <v>Rød</v>
          </cell>
        </row>
        <row r="18941">
          <cell r="S18941">
            <v>1696545</v>
          </cell>
        </row>
        <row r="18942">
          <cell r="S18942">
            <v>2482500</v>
          </cell>
        </row>
        <row r="18943">
          <cell r="S18943">
            <v>2602049</v>
          </cell>
          <cell r="BB18943" t="str">
            <v>Gul</v>
          </cell>
        </row>
        <row r="18944">
          <cell r="S18944">
            <v>1631641</v>
          </cell>
          <cell r="BB18944" t="str">
            <v>Rød</v>
          </cell>
        </row>
        <row r="18945">
          <cell r="S18945">
            <v>1181417</v>
          </cell>
        </row>
        <row r="18946">
          <cell r="S18946">
            <v>3434601</v>
          </cell>
        </row>
        <row r="18947">
          <cell r="S18947">
            <v>2943042</v>
          </cell>
        </row>
        <row r="18948">
          <cell r="S18948">
            <v>1600000</v>
          </cell>
        </row>
        <row r="18949">
          <cell r="S18949">
            <v>3030139</v>
          </cell>
        </row>
        <row r="18950">
          <cell r="S18950">
            <v>2175000</v>
          </cell>
        </row>
        <row r="18951">
          <cell r="S18951">
            <v>2640000</v>
          </cell>
        </row>
        <row r="18952">
          <cell r="S18952">
            <v>3352500</v>
          </cell>
        </row>
        <row r="18953">
          <cell r="S18953">
            <v>2730000</v>
          </cell>
        </row>
        <row r="18954">
          <cell r="S18954">
            <v>2543483</v>
          </cell>
        </row>
        <row r="18955">
          <cell r="S18955">
            <v>1875000</v>
          </cell>
        </row>
        <row r="18956">
          <cell r="S18956">
            <v>1492500</v>
          </cell>
        </row>
        <row r="18957">
          <cell r="S18957">
            <v>3800848</v>
          </cell>
        </row>
        <row r="18958">
          <cell r="S18958">
            <v>2229284</v>
          </cell>
        </row>
        <row r="18959">
          <cell r="S18959">
            <v>2018989</v>
          </cell>
        </row>
        <row r="18960">
          <cell r="S18960">
            <v>2220000</v>
          </cell>
          <cell r="BB18960" t="str">
            <v>Grønn</v>
          </cell>
        </row>
        <row r="18961">
          <cell r="S18961">
            <v>2704452</v>
          </cell>
          <cell r="BB18961" t="str">
            <v>Rød</v>
          </cell>
        </row>
        <row r="18962">
          <cell r="S18962">
            <v>4158812</v>
          </cell>
        </row>
        <row r="18963">
          <cell r="S18963">
            <v>3120000</v>
          </cell>
        </row>
        <row r="18964">
          <cell r="S18964">
            <v>1919143.95</v>
          </cell>
        </row>
        <row r="18965">
          <cell r="S18965">
            <v>2512522.19</v>
          </cell>
          <cell r="BB18965" t="str">
            <v>Oransje</v>
          </cell>
        </row>
        <row r="18966">
          <cell r="S18966">
            <v>1878281</v>
          </cell>
          <cell r="BB18966" t="str">
            <v>Oransje</v>
          </cell>
        </row>
        <row r="18967">
          <cell r="S18967">
            <v>4350000</v>
          </cell>
        </row>
        <row r="18968">
          <cell r="S18968">
            <v>2175000</v>
          </cell>
          <cell r="BB18968" t="str">
            <v>Rød</v>
          </cell>
        </row>
        <row r="18969">
          <cell r="S18969">
            <v>1620000</v>
          </cell>
          <cell r="BB18969" t="str">
            <v>Oransje</v>
          </cell>
        </row>
        <row r="18970">
          <cell r="S18970">
            <v>1387500</v>
          </cell>
          <cell r="BB18970" t="str">
            <v>Rød</v>
          </cell>
        </row>
        <row r="18971">
          <cell r="S18971">
            <v>938151</v>
          </cell>
        </row>
        <row r="18972">
          <cell r="S18972">
            <v>3280891</v>
          </cell>
        </row>
        <row r="18973">
          <cell r="S18973">
            <v>2595000</v>
          </cell>
        </row>
        <row r="18974">
          <cell r="S18974">
            <v>3941417</v>
          </cell>
          <cell r="BB18974" t="str">
            <v>Oransje</v>
          </cell>
        </row>
        <row r="18975">
          <cell r="S18975">
            <v>2730000</v>
          </cell>
        </row>
        <row r="18976">
          <cell r="S18976">
            <v>4576639</v>
          </cell>
        </row>
        <row r="18977">
          <cell r="S18977">
            <v>2466547</v>
          </cell>
          <cell r="BB18977" t="str">
            <v>Lys grønn</v>
          </cell>
        </row>
        <row r="18978">
          <cell r="S18978">
            <v>1957500</v>
          </cell>
        </row>
        <row r="18979">
          <cell r="S18979">
            <v>820997</v>
          </cell>
        </row>
        <row r="18980">
          <cell r="S18980">
            <v>2812500</v>
          </cell>
        </row>
        <row r="18981">
          <cell r="S18981">
            <v>2940000</v>
          </cell>
          <cell r="BB18981" t="str">
            <v>Oransje</v>
          </cell>
        </row>
        <row r="18982">
          <cell r="S18982">
            <v>1900000</v>
          </cell>
        </row>
        <row r="18983">
          <cell r="S18983">
            <v>1762500</v>
          </cell>
        </row>
        <row r="18984">
          <cell r="S18984">
            <v>2717625</v>
          </cell>
        </row>
        <row r="18985">
          <cell r="S18985">
            <v>2700000</v>
          </cell>
        </row>
        <row r="18986">
          <cell r="S18986">
            <v>3000000</v>
          </cell>
        </row>
        <row r="18987">
          <cell r="S18987">
            <v>2446215</v>
          </cell>
        </row>
        <row r="18988">
          <cell r="S18988">
            <v>3225000</v>
          </cell>
          <cell r="BB18988" t="str">
            <v>Rød</v>
          </cell>
        </row>
        <row r="18989">
          <cell r="S18989">
            <v>1317000</v>
          </cell>
        </row>
        <row r="18990">
          <cell r="S18990">
            <v>2252314</v>
          </cell>
        </row>
        <row r="18991">
          <cell r="S18991">
            <v>1275000</v>
          </cell>
        </row>
        <row r="18992">
          <cell r="S18992">
            <v>2160000</v>
          </cell>
          <cell r="BB18992" t="str">
            <v>Oransje</v>
          </cell>
        </row>
        <row r="18993">
          <cell r="S18993">
            <v>409464</v>
          </cell>
          <cell r="BB18993" t="str">
            <v>Grønn</v>
          </cell>
        </row>
        <row r="18994">
          <cell r="S18994">
            <v>3048430</v>
          </cell>
        </row>
        <row r="18995">
          <cell r="S18995">
            <v>2700000</v>
          </cell>
        </row>
        <row r="18996">
          <cell r="S18996">
            <v>1380000</v>
          </cell>
        </row>
        <row r="18997">
          <cell r="S18997">
            <v>2379582</v>
          </cell>
        </row>
        <row r="18998">
          <cell r="S18998">
            <v>2287500</v>
          </cell>
        </row>
        <row r="18999">
          <cell r="S18999">
            <v>2392500</v>
          </cell>
        </row>
        <row r="19000">
          <cell r="S19000">
            <v>2113511</v>
          </cell>
          <cell r="BB19000" t="str">
            <v>Rød</v>
          </cell>
        </row>
        <row r="19001">
          <cell r="S19001">
            <v>1860000</v>
          </cell>
        </row>
        <row r="19002">
          <cell r="S19002">
            <v>1567500</v>
          </cell>
        </row>
        <row r="19003">
          <cell r="S19003">
            <v>1933131</v>
          </cell>
          <cell r="BB19003" t="str">
            <v>Rød</v>
          </cell>
        </row>
        <row r="19004">
          <cell r="S19004">
            <v>2987800</v>
          </cell>
          <cell r="BB19004" t="str">
            <v>Gul</v>
          </cell>
        </row>
        <row r="19005">
          <cell r="S19005">
            <v>3937500</v>
          </cell>
        </row>
        <row r="19006">
          <cell r="S19006">
            <v>1273121</v>
          </cell>
          <cell r="BB19006" t="str">
            <v>Oransje</v>
          </cell>
        </row>
        <row r="19007">
          <cell r="S19007">
            <v>1156000</v>
          </cell>
          <cell r="BB19007" t="str">
            <v>Rød</v>
          </cell>
        </row>
        <row r="19008">
          <cell r="S19008">
            <v>3095425</v>
          </cell>
        </row>
        <row r="19009">
          <cell r="S19009">
            <v>4395000</v>
          </cell>
        </row>
        <row r="19010">
          <cell r="S19010">
            <v>1119235</v>
          </cell>
        </row>
        <row r="19011">
          <cell r="S19011">
            <v>1278243</v>
          </cell>
        </row>
        <row r="19012">
          <cell r="S19012">
            <v>1962673</v>
          </cell>
        </row>
        <row r="19013">
          <cell r="S19013">
            <v>3232500</v>
          </cell>
        </row>
        <row r="19014">
          <cell r="S19014">
            <v>955309</v>
          </cell>
        </row>
        <row r="19015">
          <cell r="S19015">
            <v>2200000</v>
          </cell>
          <cell r="BB19015" t="str">
            <v>Rød</v>
          </cell>
        </row>
        <row r="19016">
          <cell r="S19016">
            <v>2550000</v>
          </cell>
        </row>
        <row r="19017">
          <cell r="S19017">
            <v>1845000</v>
          </cell>
        </row>
        <row r="19018">
          <cell r="S19018">
            <v>3667500</v>
          </cell>
        </row>
        <row r="19019">
          <cell r="S19019">
            <v>1995000</v>
          </cell>
          <cell r="BB19019" t="str">
            <v>Oransje</v>
          </cell>
        </row>
        <row r="19020">
          <cell r="S19020">
            <v>2915223</v>
          </cell>
          <cell r="BB19020" t="str">
            <v>Oransje</v>
          </cell>
        </row>
        <row r="19021">
          <cell r="S19021">
            <v>1267500</v>
          </cell>
        </row>
        <row r="19022">
          <cell r="S19022">
            <v>1811678</v>
          </cell>
        </row>
        <row r="19023">
          <cell r="S19023">
            <v>4305000</v>
          </cell>
        </row>
        <row r="19024">
          <cell r="S19024">
            <v>2115000</v>
          </cell>
        </row>
        <row r="19025">
          <cell r="S19025">
            <v>5031074</v>
          </cell>
        </row>
        <row r="19026">
          <cell r="S19026">
            <v>1515000</v>
          </cell>
        </row>
        <row r="19027">
          <cell r="S19027">
            <v>1254392</v>
          </cell>
        </row>
        <row r="19028">
          <cell r="S19028">
            <v>3030962</v>
          </cell>
          <cell r="BB19028" t="str">
            <v>Gul</v>
          </cell>
        </row>
        <row r="19029">
          <cell r="S19029">
            <v>4490252</v>
          </cell>
          <cell r="BB19029" t="str">
            <v>Rød</v>
          </cell>
        </row>
        <row r="19030">
          <cell r="S19030">
            <v>1650000</v>
          </cell>
          <cell r="BB19030" t="str">
            <v>Lys grønn</v>
          </cell>
        </row>
        <row r="19031">
          <cell r="S19031">
            <v>1575000</v>
          </cell>
          <cell r="BB19031" t="str">
            <v>Rød</v>
          </cell>
        </row>
        <row r="19032">
          <cell r="S19032">
            <v>2545748</v>
          </cell>
        </row>
        <row r="19033">
          <cell r="S19033">
            <v>375496.02</v>
          </cell>
          <cell r="BB19033" t="str">
            <v>Rød</v>
          </cell>
        </row>
        <row r="19034">
          <cell r="S19034">
            <v>6540000</v>
          </cell>
          <cell r="BB19034" t="str">
            <v>Lys grønn</v>
          </cell>
        </row>
        <row r="19035">
          <cell r="S19035">
            <v>3240000</v>
          </cell>
        </row>
        <row r="19036">
          <cell r="S19036">
            <v>1867500</v>
          </cell>
          <cell r="BB19036" t="str">
            <v>Rød</v>
          </cell>
        </row>
        <row r="19037">
          <cell r="S19037">
            <v>2424011</v>
          </cell>
        </row>
        <row r="19038">
          <cell r="S19038">
            <v>2225529</v>
          </cell>
        </row>
        <row r="19039">
          <cell r="S19039">
            <v>3566438</v>
          </cell>
          <cell r="BB19039" t="str">
            <v>Grønn</v>
          </cell>
        </row>
        <row r="19040">
          <cell r="S19040">
            <v>2040000</v>
          </cell>
          <cell r="BB19040" t="str">
            <v>Rød</v>
          </cell>
        </row>
        <row r="19041">
          <cell r="S19041">
            <v>2604414</v>
          </cell>
          <cell r="BB19041" t="str">
            <v>Rød</v>
          </cell>
        </row>
        <row r="19042">
          <cell r="S19042">
            <v>2951391</v>
          </cell>
          <cell r="BB19042" t="str">
            <v>Grønn</v>
          </cell>
        </row>
        <row r="19043">
          <cell r="S19043">
            <v>1860271</v>
          </cell>
        </row>
        <row r="19044">
          <cell r="S19044">
            <v>2617500</v>
          </cell>
          <cell r="BB19044" t="str">
            <v>Rød</v>
          </cell>
        </row>
        <row r="19045">
          <cell r="S19045">
            <v>2759585</v>
          </cell>
        </row>
        <row r="19046">
          <cell r="S19046">
            <v>2400000</v>
          </cell>
        </row>
        <row r="19047">
          <cell r="S19047">
            <v>259640</v>
          </cell>
          <cell r="BB19047" t="str">
            <v>Oransje</v>
          </cell>
        </row>
        <row r="19048">
          <cell r="S19048">
            <v>4207500</v>
          </cell>
          <cell r="BB19048" t="str">
            <v>Gul</v>
          </cell>
        </row>
        <row r="19049">
          <cell r="S19049">
            <v>2500179</v>
          </cell>
        </row>
        <row r="19050">
          <cell r="S19050">
            <v>2212500</v>
          </cell>
        </row>
        <row r="19051">
          <cell r="S19051">
            <v>1782426</v>
          </cell>
          <cell r="BB19051" t="str">
            <v>Rød</v>
          </cell>
        </row>
        <row r="19052">
          <cell r="S19052">
            <v>3075000</v>
          </cell>
        </row>
        <row r="19053">
          <cell r="S19053">
            <v>2010000</v>
          </cell>
          <cell r="BB19053" t="str">
            <v>Rød</v>
          </cell>
        </row>
        <row r="19054">
          <cell r="S19054">
            <v>1597892</v>
          </cell>
          <cell r="BB19054" t="str">
            <v>Grønn</v>
          </cell>
        </row>
        <row r="19055">
          <cell r="S19055">
            <v>4125000</v>
          </cell>
          <cell r="BB19055" t="str">
            <v>Grønn</v>
          </cell>
        </row>
        <row r="19056">
          <cell r="S19056">
            <v>2178970</v>
          </cell>
        </row>
        <row r="19057">
          <cell r="S19057">
            <v>1942500</v>
          </cell>
          <cell r="BB19057" t="str">
            <v>Rød</v>
          </cell>
        </row>
        <row r="19058">
          <cell r="S19058">
            <v>2478699</v>
          </cell>
          <cell r="BB19058" t="str">
            <v>Rød</v>
          </cell>
        </row>
        <row r="19059">
          <cell r="S19059">
            <v>530073</v>
          </cell>
        </row>
        <row r="19060">
          <cell r="S19060">
            <v>1648252</v>
          </cell>
        </row>
        <row r="19061">
          <cell r="S19061">
            <v>2057331</v>
          </cell>
          <cell r="BB19061" t="str">
            <v>Oransje</v>
          </cell>
        </row>
        <row r="19062">
          <cell r="S19062">
            <v>1725000</v>
          </cell>
          <cell r="BB19062" t="str">
            <v>Oransje</v>
          </cell>
        </row>
        <row r="19063">
          <cell r="S19063">
            <v>1972500</v>
          </cell>
        </row>
        <row r="19064">
          <cell r="S19064">
            <v>947788</v>
          </cell>
        </row>
        <row r="19065">
          <cell r="S19065">
            <v>3840000</v>
          </cell>
        </row>
        <row r="19066">
          <cell r="S19066">
            <v>6300000</v>
          </cell>
        </row>
        <row r="19067">
          <cell r="S19067">
            <v>3450000</v>
          </cell>
        </row>
        <row r="19068">
          <cell r="S19068">
            <v>2730000</v>
          </cell>
        </row>
        <row r="19069">
          <cell r="S19069">
            <v>1875000</v>
          </cell>
        </row>
        <row r="19070">
          <cell r="S19070">
            <v>2145955</v>
          </cell>
        </row>
        <row r="19071">
          <cell r="S19071">
            <v>2100000</v>
          </cell>
          <cell r="BB19071" t="str">
            <v>Grønn</v>
          </cell>
        </row>
        <row r="19072">
          <cell r="S19072">
            <v>2756171</v>
          </cell>
        </row>
        <row r="19073">
          <cell r="S19073">
            <v>3571116</v>
          </cell>
        </row>
        <row r="19074">
          <cell r="S19074">
            <v>4223414.5999999996</v>
          </cell>
          <cell r="BB19074" t="str">
            <v>Oransje</v>
          </cell>
        </row>
        <row r="19075">
          <cell r="S19075">
            <v>2812500</v>
          </cell>
          <cell r="BB19075" t="str">
            <v>Gul</v>
          </cell>
        </row>
        <row r="19076">
          <cell r="S19076">
            <v>2284953</v>
          </cell>
        </row>
        <row r="19077">
          <cell r="S19077">
            <v>5185647</v>
          </cell>
        </row>
        <row r="19078">
          <cell r="S19078">
            <v>4237500</v>
          </cell>
          <cell r="BB19078" t="str">
            <v>Gul</v>
          </cell>
        </row>
        <row r="19079">
          <cell r="S19079">
            <v>1680445</v>
          </cell>
        </row>
        <row r="19080">
          <cell r="S19080">
            <v>1419028</v>
          </cell>
          <cell r="BB19080" t="str">
            <v>Oransje</v>
          </cell>
        </row>
        <row r="19081">
          <cell r="S19081">
            <v>1000000</v>
          </cell>
        </row>
        <row r="19082">
          <cell r="S19082">
            <v>3502500</v>
          </cell>
        </row>
        <row r="19083">
          <cell r="S19083">
            <v>2325000</v>
          </cell>
          <cell r="BB19083" t="str">
            <v>Rød</v>
          </cell>
        </row>
        <row r="19084">
          <cell r="S19084">
            <v>219300</v>
          </cell>
          <cell r="BB19084" t="str">
            <v>Oransje</v>
          </cell>
        </row>
        <row r="19085">
          <cell r="S19085">
            <v>6000000</v>
          </cell>
        </row>
        <row r="19086">
          <cell r="S19086">
            <v>1136842</v>
          </cell>
        </row>
        <row r="19087">
          <cell r="S19087">
            <v>3382129</v>
          </cell>
          <cell r="BB19087" t="str">
            <v>Oransje</v>
          </cell>
        </row>
        <row r="19088">
          <cell r="S19088">
            <v>3518604.65</v>
          </cell>
        </row>
        <row r="19089">
          <cell r="S19089">
            <v>1398084</v>
          </cell>
          <cell r="BB19089" t="str">
            <v>Rød</v>
          </cell>
        </row>
        <row r="19090">
          <cell r="S19090">
            <v>3288207</v>
          </cell>
          <cell r="BB19090" t="str">
            <v>Oransje</v>
          </cell>
        </row>
        <row r="19091">
          <cell r="S19091">
            <v>2017500</v>
          </cell>
          <cell r="BB19091" t="str">
            <v>Oransje</v>
          </cell>
        </row>
        <row r="19092">
          <cell r="S19092">
            <v>1152750.8899999999</v>
          </cell>
        </row>
        <row r="19093">
          <cell r="S19093">
            <v>2250000</v>
          </cell>
        </row>
        <row r="19094">
          <cell r="S19094">
            <v>1500000</v>
          </cell>
        </row>
        <row r="19095">
          <cell r="S19095">
            <v>3157500</v>
          </cell>
        </row>
        <row r="19096">
          <cell r="S19096">
            <v>481632</v>
          </cell>
        </row>
        <row r="19097">
          <cell r="S19097">
            <v>3456576</v>
          </cell>
        </row>
        <row r="19098">
          <cell r="S19098">
            <v>1744490</v>
          </cell>
        </row>
        <row r="19099">
          <cell r="S19099">
            <v>2201934</v>
          </cell>
        </row>
        <row r="19100">
          <cell r="S19100">
            <v>1747293</v>
          </cell>
        </row>
        <row r="19101">
          <cell r="S19101">
            <v>4057500</v>
          </cell>
        </row>
        <row r="19102">
          <cell r="S19102">
            <v>498883</v>
          </cell>
          <cell r="BB19102" t="str">
            <v>Rød</v>
          </cell>
        </row>
        <row r="19103">
          <cell r="S19103">
            <v>452340</v>
          </cell>
        </row>
        <row r="19104">
          <cell r="S19104">
            <v>2225308</v>
          </cell>
        </row>
        <row r="19105">
          <cell r="S19105">
            <v>2527500</v>
          </cell>
        </row>
        <row r="19106">
          <cell r="S19106">
            <v>3787500</v>
          </cell>
          <cell r="BB19106" t="str">
            <v>Gul</v>
          </cell>
        </row>
        <row r="19107">
          <cell r="S19107">
            <v>4920000</v>
          </cell>
        </row>
        <row r="19108">
          <cell r="S19108">
            <v>634093</v>
          </cell>
        </row>
        <row r="19109">
          <cell r="S19109">
            <v>1061534</v>
          </cell>
          <cell r="BB19109" t="str">
            <v>Rød</v>
          </cell>
        </row>
        <row r="19110">
          <cell r="S19110">
            <v>3675000</v>
          </cell>
        </row>
        <row r="19111">
          <cell r="S19111">
            <v>2343750</v>
          </cell>
          <cell r="BB19111" t="str">
            <v>Rød</v>
          </cell>
        </row>
        <row r="19112">
          <cell r="S19112">
            <v>544667</v>
          </cell>
        </row>
        <row r="19113">
          <cell r="S19113">
            <v>4407778</v>
          </cell>
          <cell r="BB19113" t="str">
            <v>Oransje</v>
          </cell>
        </row>
        <row r="19114">
          <cell r="S19114">
            <v>1950000</v>
          </cell>
          <cell r="BB19114" t="str">
            <v>Rød</v>
          </cell>
        </row>
        <row r="19115">
          <cell r="S19115">
            <v>2706956</v>
          </cell>
          <cell r="BB19115" t="str">
            <v>Rød</v>
          </cell>
        </row>
        <row r="19116">
          <cell r="S19116">
            <v>3145578</v>
          </cell>
        </row>
        <row r="19117">
          <cell r="S19117">
            <v>1516148</v>
          </cell>
        </row>
        <row r="19118">
          <cell r="S19118">
            <v>2925000</v>
          </cell>
        </row>
        <row r="19119">
          <cell r="S19119">
            <v>223369</v>
          </cell>
          <cell r="BB19119" t="str">
            <v>Oransje</v>
          </cell>
        </row>
        <row r="19120">
          <cell r="S19120">
            <v>4275000</v>
          </cell>
        </row>
        <row r="19121">
          <cell r="S19121">
            <v>2040000</v>
          </cell>
        </row>
        <row r="19122">
          <cell r="S19122">
            <v>1936689</v>
          </cell>
        </row>
        <row r="19123">
          <cell r="S19123">
            <v>3000000</v>
          </cell>
          <cell r="BB19123" t="str">
            <v>Oransje</v>
          </cell>
        </row>
        <row r="19124">
          <cell r="S19124">
            <v>6255232</v>
          </cell>
        </row>
        <row r="19125">
          <cell r="S19125">
            <v>1973092</v>
          </cell>
          <cell r="BB19125" t="str">
            <v>Rød</v>
          </cell>
        </row>
        <row r="19126">
          <cell r="S19126">
            <v>2857500</v>
          </cell>
        </row>
        <row r="19127">
          <cell r="S19127">
            <v>3370586</v>
          </cell>
        </row>
        <row r="19128">
          <cell r="S19128">
            <v>3087334</v>
          </cell>
        </row>
        <row r="19129">
          <cell r="S19129">
            <v>936571</v>
          </cell>
          <cell r="BB19129" t="str">
            <v>Gul</v>
          </cell>
        </row>
        <row r="19130">
          <cell r="S19130">
            <v>1987500</v>
          </cell>
          <cell r="BB19130" t="str">
            <v>Rød</v>
          </cell>
        </row>
        <row r="19131">
          <cell r="S19131">
            <v>3810000</v>
          </cell>
          <cell r="BB19131" t="str">
            <v>Lys grønn</v>
          </cell>
        </row>
        <row r="19132">
          <cell r="S19132">
            <v>1684527</v>
          </cell>
          <cell r="BB19132" t="str">
            <v>Rød</v>
          </cell>
        </row>
        <row r="19133">
          <cell r="S19133">
            <v>3855000</v>
          </cell>
        </row>
        <row r="19134">
          <cell r="S19134">
            <v>2788621</v>
          </cell>
        </row>
        <row r="19135">
          <cell r="S19135">
            <v>3675000</v>
          </cell>
        </row>
        <row r="19136">
          <cell r="S19136">
            <v>4206822</v>
          </cell>
        </row>
        <row r="19137">
          <cell r="S19137">
            <v>1125000</v>
          </cell>
        </row>
        <row r="19138">
          <cell r="S19138">
            <v>845178</v>
          </cell>
          <cell r="BB19138" t="str">
            <v>Rød</v>
          </cell>
        </row>
        <row r="19139">
          <cell r="S19139">
            <v>378933</v>
          </cell>
        </row>
        <row r="19140">
          <cell r="S19140">
            <v>2313326</v>
          </cell>
        </row>
        <row r="19141">
          <cell r="S19141">
            <v>1750000</v>
          </cell>
        </row>
        <row r="19142">
          <cell r="S19142">
            <v>3675000</v>
          </cell>
        </row>
        <row r="19143">
          <cell r="S19143">
            <v>1800000</v>
          </cell>
        </row>
        <row r="19144">
          <cell r="S19144">
            <v>1860000</v>
          </cell>
          <cell r="BB19144" t="str">
            <v>Oransje</v>
          </cell>
        </row>
        <row r="19145">
          <cell r="S19145">
            <v>5250000</v>
          </cell>
        </row>
        <row r="19146">
          <cell r="S19146">
            <v>2452500</v>
          </cell>
          <cell r="BB19146" t="str">
            <v>Oransje</v>
          </cell>
        </row>
        <row r="19147">
          <cell r="S19147">
            <v>5371964</v>
          </cell>
        </row>
        <row r="19148">
          <cell r="S19148">
            <v>2625000</v>
          </cell>
        </row>
        <row r="19149">
          <cell r="S19149">
            <v>2118437</v>
          </cell>
        </row>
        <row r="19150">
          <cell r="S19150">
            <v>1650000</v>
          </cell>
        </row>
        <row r="19151">
          <cell r="S19151">
            <v>5068311</v>
          </cell>
        </row>
        <row r="19152">
          <cell r="S19152">
            <v>699966.75</v>
          </cell>
        </row>
        <row r="19153">
          <cell r="S19153">
            <v>2970000</v>
          </cell>
        </row>
        <row r="19154">
          <cell r="S19154">
            <v>2362500</v>
          </cell>
          <cell r="BB19154" t="str">
            <v>Rød</v>
          </cell>
        </row>
        <row r="19155">
          <cell r="S19155">
            <v>2321235</v>
          </cell>
        </row>
        <row r="19156">
          <cell r="S19156">
            <v>2384040</v>
          </cell>
        </row>
        <row r="19157">
          <cell r="S19157">
            <v>2325000</v>
          </cell>
          <cell r="BB19157" t="str">
            <v>Rød</v>
          </cell>
        </row>
        <row r="19158">
          <cell r="S19158">
            <v>813640</v>
          </cell>
        </row>
        <row r="19159">
          <cell r="S19159">
            <v>2812500</v>
          </cell>
          <cell r="BB19159" t="str">
            <v>Gul</v>
          </cell>
        </row>
        <row r="19160">
          <cell r="S19160">
            <v>1875000</v>
          </cell>
          <cell r="BB19160" t="str">
            <v>Gul</v>
          </cell>
        </row>
        <row r="19161">
          <cell r="S19161">
            <v>1679591</v>
          </cell>
        </row>
        <row r="19162">
          <cell r="S19162">
            <v>963846</v>
          </cell>
          <cell r="BB19162" t="str">
            <v>Rød</v>
          </cell>
        </row>
        <row r="19163">
          <cell r="S19163">
            <v>1646250</v>
          </cell>
          <cell r="BB19163" t="str">
            <v>Grønn</v>
          </cell>
        </row>
        <row r="19164">
          <cell r="S19164">
            <v>3075000</v>
          </cell>
          <cell r="BB19164" t="str">
            <v>Oransje</v>
          </cell>
        </row>
        <row r="19165">
          <cell r="S19165">
            <v>1699325</v>
          </cell>
        </row>
        <row r="19166">
          <cell r="S19166">
            <v>874836</v>
          </cell>
          <cell r="BB19166" t="str">
            <v>Grønn</v>
          </cell>
        </row>
        <row r="19167">
          <cell r="S19167">
            <v>1912500</v>
          </cell>
        </row>
        <row r="19168">
          <cell r="S19168">
            <v>3439669</v>
          </cell>
        </row>
        <row r="19169">
          <cell r="S19169">
            <v>2947049</v>
          </cell>
          <cell r="BB19169" t="str">
            <v>Gul</v>
          </cell>
        </row>
        <row r="19170">
          <cell r="S19170">
            <v>3535175</v>
          </cell>
          <cell r="BB19170" t="str">
            <v>Oransje</v>
          </cell>
        </row>
        <row r="19171">
          <cell r="S19171">
            <v>1792500</v>
          </cell>
          <cell r="BB19171" t="str">
            <v>Grønn</v>
          </cell>
        </row>
        <row r="19172">
          <cell r="S19172">
            <v>1728424</v>
          </cell>
          <cell r="BB19172" t="str">
            <v>Rød</v>
          </cell>
        </row>
        <row r="19173">
          <cell r="S19173">
            <v>1543732</v>
          </cell>
        </row>
        <row r="19174">
          <cell r="S19174">
            <v>3294196</v>
          </cell>
          <cell r="BB19174" t="str">
            <v>Gul</v>
          </cell>
        </row>
        <row r="19175">
          <cell r="S19175">
            <v>800402</v>
          </cell>
          <cell r="BB19175" t="str">
            <v>Rød</v>
          </cell>
        </row>
        <row r="19176">
          <cell r="S19176">
            <v>2700000</v>
          </cell>
        </row>
        <row r="19177">
          <cell r="S19177">
            <v>1679182</v>
          </cell>
        </row>
        <row r="19178">
          <cell r="S19178">
            <v>562569</v>
          </cell>
        </row>
        <row r="19179">
          <cell r="S19179">
            <v>2941124</v>
          </cell>
        </row>
        <row r="19180">
          <cell r="S19180">
            <v>3329872</v>
          </cell>
        </row>
        <row r="19181">
          <cell r="S19181">
            <v>1433763</v>
          </cell>
        </row>
        <row r="19182">
          <cell r="S19182">
            <v>1818026</v>
          </cell>
        </row>
        <row r="19183">
          <cell r="S19183">
            <v>3325527</v>
          </cell>
        </row>
        <row r="19184">
          <cell r="S19184">
            <v>1785000</v>
          </cell>
          <cell r="BB19184" t="str">
            <v>Rød</v>
          </cell>
        </row>
        <row r="19185">
          <cell r="S19185">
            <v>2284156</v>
          </cell>
        </row>
        <row r="19186">
          <cell r="S19186">
            <v>2385000</v>
          </cell>
          <cell r="BB19186" t="str">
            <v>Oransje</v>
          </cell>
        </row>
        <row r="19187">
          <cell r="S19187">
            <v>2775000</v>
          </cell>
          <cell r="BB19187" t="str">
            <v>Oransje</v>
          </cell>
        </row>
        <row r="19188">
          <cell r="S19188">
            <v>429627</v>
          </cell>
          <cell r="BB19188" t="str">
            <v>Oransje</v>
          </cell>
        </row>
        <row r="19189">
          <cell r="S19189">
            <v>2010000</v>
          </cell>
          <cell r="BB19189" t="str">
            <v>Oransje</v>
          </cell>
        </row>
        <row r="19190">
          <cell r="S19190">
            <v>3432929</v>
          </cell>
        </row>
        <row r="19191">
          <cell r="S19191">
            <v>7267227</v>
          </cell>
          <cell r="BB19191" t="str">
            <v>Oransje</v>
          </cell>
        </row>
        <row r="19192">
          <cell r="S19192">
            <v>1445387</v>
          </cell>
          <cell r="BB19192" t="str">
            <v>Oransje</v>
          </cell>
        </row>
        <row r="19193">
          <cell r="S19193">
            <v>1635000</v>
          </cell>
          <cell r="BB19193" t="str">
            <v>Rød</v>
          </cell>
        </row>
        <row r="19194">
          <cell r="S19194">
            <v>903221</v>
          </cell>
        </row>
        <row r="19195">
          <cell r="S19195">
            <v>2332500</v>
          </cell>
        </row>
        <row r="19196">
          <cell r="S19196">
            <v>1671107.92</v>
          </cell>
        </row>
        <row r="19197">
          <cell r="S19197">
            <v>1350000</v>
          </cell>
        </row>
        <row r="19198">
          <cell r="S19198">
            <v>2232066.6800000002</v>
          </cell>
          <cell r="BB19198" t="str">
            <v>Grønn</v>
          </cell>
        </row>
        <row r="19199">
          <cell r="S19199">
            <v>3000000</v>
          </cell>
        </row>
        <row r="19200">
          <cell r="S19200">
            <v>1500000</v>
          </cell>
        </row>
        <row r="19201">
          <cell r="S19201">
            <v>1044976</v>
          </cell>
        </row>
        <row r="19202">
          <cell r="S19202">
            <v>1766831</v>
          </cell>
        </row>
        <row r="19203">
          <cell r="S19203">
            <v>1385074</v>
          </cell>
        </row>
        <row r="19204">
          <cell r="S19204">
            <v>3071618</v>
          </cell>
        </row>
        <row r="19205">
          <cell r="S19205">
            <v>1480896</v>
          </cell>
        </row>
        <row r="19206">
          <cell r="S19206">
            <v>719721</v>
          </cell>
          <cell r="BB19206" t="str">
            <v>Oransje</v>
          </cell>
        </row>
        <row r="19207">
          <cell r="S19207">
            <v>5100000</v>
          </cell>
        </row>
        <row r="19208">
          <cell r="S19208">
            <v>4345000</v>
          </cell>
        </row>
        <row r="19209">
          <cell r="S19209">
            <v>1523199.19</v>
          </cell>
          <cell r="BB19209" t="str">
            <v>Oransje</v>
          </cell>
        </row>
        <row r="19210">
          <cell r="S19210">
            <v>2108222</v>
          </cell>
          <cell r="BB19210" t="str">
            <v>Oransje</v>
          </cell>
        </row>
        <row r="19211">
          <cell r="S19211">
            <v>1462500</v>
          </cell>
          <cell r="BB19211" t="str">
            <v>Rød</v>
          </cell>
        </row>
        <row r="19212">
          <cell r="S19212">
            <v>2595000</v>
          </cell>
        </row>
        <row r="19213">
          <cell r="S19213">
            <v>1575000</v>
          </cell>
        </row>
        <row r="19214">
          <cell r="S19214">
            <v>518945</v>
          </cell>
        </row>
        <row r="19215">
          <cell r="S19215">
            <v>3405000</v>
          </cell>
          <cell r="BB19215" t="str">
            <v>Lys grønn</v>
          </cell>
        </row>
        <row r="19216">
          <cell r="S19216">
            <v>1875000</v>
          </cell>
        </row>
        <row r="19217">
          <cell r="S19217">
            <v>2500000</v>
          </cell>
          <cell r="BB19217" t="str">
            <v>Oransje</v>
          </cell>
        </row>
        <row r="19218">
          <cell r="S19218">
            <v>2804599.49</v>
          </cell>
          <cell r="BB19218" t="str">
            <v>Oransje</v>
          </cell>
        </row>
        <row r="19219">
          <cell r="S19219">
            <v>3047732</v>
          </cell>
        </row>
        <row r="19220">
          <cell r="S19220">
            <v>1612500</v>
          </cell>
          <cell r="BB19220" t="str">
            <v>Grønn</v>
          </cell>
        </row>
        <row r="19221">
          <cell r="S19221">
            <v>2617500</v>
          </cell>
          <cell r="BB19221" t="str">
            <v>Oransje</v>
          </cell>
        </row>
        <row r="19222">
          <cell r="S19222">
            <v>6900000</v>
          </cell>
        </row>
        <row r="19223">
          <cell r="S19223">
            <v>3150000</v>
          </cell>
        </row>
        <row r="19224">
          <cell r="S19224">
            <v>1278940</v>
          </cell>
          <cell r="BB19224" t="str">
            <v>Oransje</v>
          </cell>
        </row>
        <row r="19225">
          <cell r="S19225">
            <v>3825000</v>
          </cell>
        </row>
        <row r="19226">
          <cell r="S19226">
            <v>2722500</v>
          </cell>
          <cell r="BB19226" t="str">
            <v>Grønn</v>
          </cell>
        </row>
        <row r="19227">
          <cell r="S19227">
            <v>2138812</v>
          </cell>
        </row>
        <row r="19228">
          <cell r="S19228">
            <v>2283305</v>
          </cell>
        </row>
        <row r="19229">
          <cell r="S19229">
            <v>2925000</v>
          </cell>
        </row>
        <row r="19230">
          <cell r="S19230">
            <v>3518489</v>
          </cell>
        </row>
        <row r="19231">
          <cell r="S19231">
            <v>1985337</v>
          </cell>
        </row>
        <row r="19232">
          <cell r="S19232">
            <v>674877</v>
          </cell>
          <cell r="BB19232" t="str">
            <v>Rød</v>
          </cell>
        </row>
        <row r="19233">
          <cell r="S19233">
            <v>4485000</v>
          </cell>
          <cell r="BB19233" t="str">
            <v>Gul</v>
          </cell>
        </row>
        <row r="19234">
          <cell r="S19234">
            <v>1710147</v>
          </cell>
          <cell r="BB19234" t="str">
            <v>Grønn</v>
          </cell>
        </row>
        <row r="19235">
          <cell r="S19235">
            <v>640111</v>
          </cell>
        </row>
        <row r="19236">
          <cell r="S19236">
            <v>3603568</v>
          </cell>
        </row>
        <row r="19237">
          <cell r="S19237">
            <v>1613271</v>
          </cell>
          <cell r="BB19237" t="str">
            <v>Grønn</v>
          </cell>
        </row>
        <row r="19238">
          <cell r="S19238">
            <v>2175000</v>
          </cell>
        </row>
        <row r="19239">
          <cell r="S19239">
            <v>1756604.25</v>
          </cell>
          <cell r="BB19239" t="str">
            <v>Rød</v>
          </cell>
        </row>
        <row r="19240">
          <cell r="S19240">
            <v>2695337</v>
          </cell>
          <cell r="BB19240" t="str">
            <v>Gul</v>
          </cell>
        </row>
        <row r="19241">
          <cell r="S19241">
            <v>3172500</v>
          </cell>
          <cell r="BB19241" t="str">
            <v>Grønn</v>
          </cell>
        </row>
        <row r="19242">
          <cell r="S19242">
            <v>2000000</v>
          </cell>
        </row>
        <row r="19243">
          <cell r="S19243">
            <v>1495339</v>
          </cell>
        </row>
        <row r="19244">
          <cell r="S19244">
            <v>4790497</v>
          </cell>
          <cell r="BB19244" t="str">
            <v>Gul</v>
          </cell>
        </row>
        <row r="19245">
          <cell r="S19245">
            <v>2250000</v>
          </cell>
          <cell r="BB19245" t="str">
            <v>Grønn</v>
          </cell>
        </row>
        <row r="19246">
          <cell r="S19246">
            <v>235761</v>
          </cell>
          <cell r="BB19246" t="str">
            <v>Grønn</v>
          </cell>
        </row>
        <row r="19247">
          <cell r="S19247">
            <v>2662500</v>
          </cell>
          <cell r="BB19247" t="str">
            <v>Rød</v>
          </cell>
        </row>
        <row r="19248">
          <cell r="S19248">
            <v>2280000</v>
          </cell>
        </row>
        <row r="19249">
          <cell r="S19249">
            <v>1925554</v>
          </cell>
          <cell r="BB19249" t="str">
            <v>Oransje</v>
          </cell>
        </row>
        <row r="19250">
          <cell r="S19250">
            <v>2925000</v>
          </cell>
        </row>
        <row r="19251">
          <cell r="S19251">
            <v>2260543</v>
          </cell>
          <cell r="BB19251" t="str">
            <v>Grønn</v>
          </cell>
        </row>
        <row r="19252">
          <cell r="S19252">
            <v>2431270</v>
          </cell>
        </row>
        <row r="19253">
          <cell r="S19253">
            <v>1679222</v>
          </cell>
        </row>
        <row r="19254">
          <cell r="S19254">
            <v>1191073</v>
          </cell>
        </row>
        <row r="19255">
          <cell r="S19255">
            <v>3060000</v>
          </cell>
          <cell r="BB19255" t="str">
            <v>Rød</v>
          </cell>
        </row>
        <row r="19256">
          <cell r="S19256">
            <v>2280000</v>
          </cell>
          <cell r="BB19256" t="str">
            <v>Oransje</v>
          </cell>
        </row>
        <row r="19257">
          <cell r="S19257">
            <v>1567908.75</v>
          </cell>
          <cell r="BB19257" t="str">
            <v>Rød</v>
          </cell>
        </row>
        <row r="19258">
          <cell r="S19258">
            <v>2676451</v>
          </cell>
        </row>
        <row r="19259">
          <cell r="S19259">
            <v>3501281</v>
          </cell>
        </row>
        <row r="19260">
          <cell r="S19260">
            <v>1590190</v>
          </cell>
        </row>
        <row r="19261">
          <cell r="S19261">
            <v>561455.57999999996</v>
          </cell>
        </row>
        <row r="19262">
          <cell r="S19262">
            <v>1546528</v>
          </cell>
        </row>
        <row r="19263">
          <cell r="S19263">
            <v>4020578</v>
          </cell>
        </row>
        <row r="19264">
          <cell r="S19264">
            <v>3435000</v>
          </cell>
        </row>
        <row r="19265">
          <cell r="S19265">
            <v>573327</v>
          </cell>
          <cell r="BB19265" t="str">
            <v>Rød</v>
          </cell>
        </row>
        <row r="19266">
          <cell r="S19266">
            <v>2332500</v>
          </cell>
          <cell r="BB19266" t="str">
            <v>Rød</v>
          </cell>
        </row>
        <row r="19267">
          <cell r="S19267">
            <v>2603030</v>
          </cell>
        </row>
        <row r="19268">
          <cell r="S19268">
            <v>8003238</v>
          </cell>
        </row>
        <row r="19269">
          <cell r="S19269">
            <v>2390277</v>
          </cell>
        </row>
        <row r="19270">
          <cell r="S19270">
            <v>3838824</v>
          </cell>
        </row>
        <row r="19271">
          <cell r="S19271">
            <v>1934033</v>
          </cell>
          <cell r="BB19271" t="str">
            <v>Oransje</v>
          </cell>
        </row>
        <row r="19272">
          <cell r="S19272">
            <v>1676250</v>
          </cell>
        </row>
        <row r="19273">
          <cell r="S19273">
            <v>2857500</v>
          </cell>
          <cell r="BB19273" t="str">
            <v>Rød</v>
          </cell>
        </row>
        <row r="19274">
          <cell r="S19274">
            <v>1773662.12</v>
          </cell>
        </row>
        <row r="19275">
          <cell r="S19275">
            <v>243136</v>
          </cell>
        </row>
        <row r="19276">
          <cell r="S19276">
            <v>415771.25</v>
          </cell>
          <cell r="BB19276" t="str">
            <v>Rød</v>
          </cell>
        </row>
        <row r="19277">
          <cell r="S19277">
            <v>4012500</v>
          </cell>
          <cell r="BB19277" t="str">
            <v>Grønn</v>
          </cell>
        </row>
        <row r="19278">
          <cell r="S19278">
            <v>4430518</v>
          </cell>
          <cell r="BB19278" t="str">
            <v>Grønn</v>
          </cell>
        </row>
        <row r="19279">
          <cell r="S19279">
            <v>2386382</v>
          </cell>
        </row>
        <row r="19280">
          <cell r="S19280">
            <v>4275000</v>
          </cell>
        </row>
        <row r="19281">
          <cell r="S19281">
            <v>3201148</v>
          </cell>
          <cell r="BB19281" t="str">
            <v>Rød</v>
          </cell>
        </row>
        <row r="19282">
          <cell r="S19282">
            <v>1895686</v>
          </cell>
        </row>
        <row r="19283">
          <cell r="S19283">
            <v>557282</v>
          </cell>
        </row>
        <row r="19284">
          <cell r="S19284">
            <v>2350000</v>
          </cell>
        </row>
        <row r="19285">
          <cell r="S19285">
            <v>2568316</v>
          </cell>
        </row>
        <row r="19286">
          <cell r="S19286">
            <v>2407500</v>
          </cell>
          <cell r="BB19286" t="str">
            <v>Oransje</v>
          </cell>
        </row>
        <row r="19287">
          <cell r="S19287">
            <v>2263121</v>
          </cell>
        </row>
        <row r="19288">
          <cell r="S19288">
            <v>3262500</v>
          </cell>
          <cell r="BB19288" t="str">
            <v>Rød</v>
          </cell>
        </row>
        <row r="19289">
          <cell r="S19289">
            <v>2554228</v>
          </cell>
          <cell r="BB19289" t="str">
            <v>Gul</v>
          </cell>
        </row>
        <row r="19290">
          <cell r="S19290">
            <v>2155214</v>
          </cell>
        </row>
        <row r="19291">
          <cell r="S19291">
            <v>1739150</v>
          </cell>
        </row>
        <row r="19292">
          <cell r="S19292">
            <v>1837500</v>
          </cell>
        </row>
        <row r="19293">
          <cell r="S19293">
            <v>229054</v>
          </cell>
        </row>
        <row r="19294">
          <cell r="S19294">
            <v>3450000</v>
          </cell>
        </row>
        <row r="19295">
          <cell r="S19295">
            <v>2373980</v>
          </cell>
        </row>
        <row r="19296">
          <cell r="S19296">
            <v>2400000</v>
          </cell>
        </row>
        <row r="19297">
          <cell r="S19297">
            <v>1635000</v>
          </cell>
        </row>
        <row r="19298">
          <cell r="S19298">
            <v>6630316</v>
          </cell>
          <cell r="BB19298" t="str">
            <v>Oransje</v>
          </cell>
        </row>
        <row r="19299">
          <cell r="S19299">
            <v>1837500</v>
          </cell>
          <cell r="BB19299" t="str">
            <v>Grønn</v>
          </cell>
        </row>
        <row r="19300">
          <cell r="S19300">
            <v>2100000</v>
          </cell>
        </row>
        <row r="19301">
          <cell r="S19301">
            <v>1670000</v>
          </cell>
        </row>
        <row r="19302">
          <cell r="S19302">
            <v>2500000</v>
          </cell>
        </row>
        <row r="19303">
          <cell r="S19303">
            <v>2090416</v>
          </cell>
        </row>
        <row r="19304">
          <cell r="S19304">
            <v>2953702</v>
          </cell>
        </row>
        <row r="19305">
          <cell r="S19305">
            <v>6747000</v>
          </cell>
        </row>
        <row r="19306">
          <cell r="S19306">
            <v>2493235</v>
          </cell>
          <cell r="BB19306" t="str">
            <v>Rød</v>
          </cell>
        </row>
        <row r="19307">
          <cell r="S19307">
            <v>1749313</v>
          </cell>
        </row>
        <row r="19308">
          <cell r="S19308">
            <v>2355000</v>
          </cell>
          <cell r="BB19308" t="str">
            <v>Rød</v>
          </cell>
        </row>
        <row r="19309">
          <cell r="S19309">
            <v>3550000</v>
          </cell>
        </row>
        <row r="19310">
          <cell r="S19310">
            <v>3450000</v>
          </cell>
        </row>
        <row r="19311">
          <cell r="S19311">
            <v>4080000</v>
          </cell>
          <cell r="BB19311" t="str">
            <v>Oransje</v>
          </cell>
        </row>
        <row r="19312">
          <cell r="S19312">
            <v>320904.71999999997</v>
          </cell>
        </row>
        <row r="19313">
          <cell r="S19313">
            <v>2207929</v>
          </cell>
          <cell r="BB19313" t="str">
            <v>Oransje</v>
          </cell>
        </row>
        <row r="19314">
          <cell r="S19314">
            <v>2661481</v>
          </cell>
        </row>
        <row r="19315">
          <cell r="S19315">
            <v>2913167.75</v>
          </cell>
          <cell r="BB19315" t="str">
            <v>Rød</v>
          </cell>
        </row>
        <row r="19316">
          <cell r="S19316">
            <v>918500</v>
          </cell>
          <cell r="BB19316" t="str">
            <v>Rød</v>
          </cell>
        </row>
        <row r="19317">
          <cell r="S19317">
            <v>2183810</v>
          </cell>
          <cell r="BB19317" t="str">
            <v>Rød</v>
          </cell>
        </row>
        <row r="19318">
          <cell r="S19318">
            <v>1004525</v>
          </cell>
        </row>
        <row r="19319">
          <cell r="S19319">
            <v>1500000</v>
          </cell>
          <cell r="BB19319" t="str">
            <v>Rød</v>
          </cell>
        </row>
        <row r="19320">
          <cell r="S19320">
            <v>1207500</v>
          </cell>
          <cell r="BB19320" t="str">
            <v>Rød</v>
          </cell>
        </row>
        <row r="19321">
          <cell r="S19321">
            <v>1268250</v>
          </cell>
        </row>
        <row r="19322">
          <cell r="S19322">
            <v>3720000</v>
          </cell>
          <cell r="BB19322" t="str">
            <v>Oransje</v>
          </cell>
        </row>
        <row r="19323">
          <cell r="S19323">
            <v>2250000</v>
          </cell>
        </row>
        <row r="19324">
          <cell r="S19324">
            <v>1427000</v>
          </cell>
          <cell r="BB19324" t="str">
            <v>Rød</v>
          </cell>
        </row>
        <row r="19325">
          <cell r="S19325">
            <v>5893503</v>
          </cell>
        </row>
        <row r="19326">
          <cell r="S19326">
            <v>1280847</v>
          </cell>
        </row>
        <row r="19327">
          <cell r="S19327">
            <v>1869021</v>
          </cell>
        </row>
        <row r="19328">
          <cell r="S19328">
            <v>1009294</v>
          </cell>
        </row>
        <row r="19329">
          <cell r="S19329">
            <v>1631250</v>
          </cell>
        </row>
        <row r="19330">
          <cell r="S19330">
            <v>3941441</v>
          </cell>
          <cell r="BB19330" t="str">
            <v>Gul</v>
          </cell>
        </row>
        <row r="19331">
          <cell r="S19331">
            <v>3375000</v>
          </cell>
        </row>
        <row r="19332">
          <cell r="S19332">
            <v>581182</v>
          </cell>
        </row>
        <row r="19333">
          <cell r="S19333">
            <v>1126863.47</v>
          </cell>
        </row>
        <row r="19334">
          <cell r="S19334">
            <v>2115000</v>
          </cell>
        </row>
        <row r="19335">
          <cell r="S19335">
            <v>274734</v>
          </cell>
        </row>
        <row r="19336">
          <cell r="S19336">
            <v>8524094</v>
          </cell>
        </row>
        <row r="19337">
          <cell r="S19337">
            <v>324218</v>
          </cell>
        </row>
        <row r="19338">
          <cell r="S19338">
            <v>2925000</v>
          </cell>
          <cell r="BB19338" t="str">
            <v>Oransje</v>
          </cell>
        </row>
        <row r="19339">
          <cell r="S19339">
            <v>748104</v>
          </cell>
          <cell r="BB19339" t="str">
            <v>Rød</v>
          </cell>
        </row>
        <row r="19340">
          <cell r="S19340">
            <v>4819285</v>
          </cell>
        </row>
        <row r="19341">
          <cell r="S19341">
            <v>3997500</v>
          </cell>
        </row>
        <row r="19342">
          <cell r="S19342">
            <v>2909635</v>
          </cell>
        </row>
        <row r="19343">
          <cell r="S19343">
            <v>2396711.5</v>
          </cell>
        </row>
        <row r="19344">
          <cell r="S19344">
            <v>3315000</v>
          </cell>
        </row>
        <row r="19345">
          <cell r="S19345">
            <v>2122959</v>
          </cell>
        </row>
        <row r="19346">
          <cell r="S19346">
            <v>1642500</v>
          </cell>
        </row>
        <row r="19347">
          <cell r="S19347">
            <v>1912500</v>
          </cell>
        </row>
        <row r="19348">
          <cell r="S19348">
            <v>4451526</v>
          </cell>
          <cell r="BB19348" t="str">
            <v>Rød</v>
          </cell>
        </row>
        <row r="19349">
          <cell r="S19349">
            <v>861276</v>
          </cell>
        </row>
        <row r="19350">
          <cell r="S19350">
            <v>1871544</v>
          </cell>
        </row>
        <row r="19351">
          <cell r="S19351">
            <v>3607500</v>
          </cell>
          <cell r="BB19351" t="str">
            <v>Oransje</v>
          </cell>
        </row>
        <row r="19352">
          <cell r="S19352">
            <v>4817903</v>
          </cell>
          <cell r="BB19352" t="str">
            <v>Grønn</v>
          </cell>
        </row>
        <row r="19353">
          <cell r="S19353">
            <v>2212500</v>
          </cell>
          <cell r="BB19353" t="str">
            <v>Grønn</v>
          </cell>
        </row>
        <row r="19354">
          <cell r="S19354">
            <v>5407485</v>
          </cell>
        </row>
        <row r="19355">
          <cell r="S19355">
            <v>1095000</v>
          </cell>
        </row>
        <row r="19356">
          <cell r="S19356">
            <v>2737500</v>
          </cell>
          <cell r="BB19356" t="str">
            <v>Grønn</v>
          </cell>
        </row>
        <row r="19357">
          <cell r="S19357">
            <v>2879220.76</v>
          </cell>
          <cell r="BB19357" t="str">
            <v>Grønn</v>
          </cell>
        </row>
        <row r="19358">
          <cell r="S19358">
            <v>2448231</v>
          </cell>
          <cell r="BB19358" t="str">
            <v>Oransje</v>
          </cell>
        </row>
        <row r="19359">
          <cell r="S19359">
            <v>3097500</v>
          </cell>
        </row>
        <row r="19360">
          <cell r="S19360">
            <v>1303757</v>
          </cell>
        </row>
        <row r="19361">
          <cell r="S19361">
            <v>3022500</v>
          </cell>
          <cell r="BB19361" t="str">
            <v>Oransje</v>
          </cell>
        </row>
        <row r="19362">
          <cell r="S19362">
            <v>3112500</v>
          </cell>
        </row>
        <row r="19363">
          <cell r="S19363">
            <v>2759549</v>
          </cell>
        </row>
        <row r="19364">
          <cell r="S19364">
            <v>2897210</v>
          </cell>
        </row>
        <row r="19365">
          <cell r="S19365">
            <v>3560586</v>
          </cell>
          <cell r="BB19365" t="str">
            <v>Oransje</v>
          </cell>
        </row>
        <row r="19366">
          <cell r="S19366">
            <v>5314301</v>
          </cell>
        </row>
        <row r="19367">
          <cell r="S19367">
            <v>4783793</v>
          </cell>
        </row>
        <row r="19368">
          <cell r="S19368">
            <v>4875000</v>
          </cell>
        </row>
        <row r="19369">
          <cell r="S19369">
            <v>1473663</v>
          </cell>
        </row>
        <row r="19370">
          <cell r="S19370">
            <v>5513950</v>
          </cell>
        </row>
        <row r="19371">
          <cell r="S19371">
            <v>6100000</v>
          </cell>
        </row>
        <row r="19372">
          <cell r="S19372">
            <v>3937500</v>
          </cell>
        </row>
        <row r="19373">
          <cell r="S19373">
            <v>1761915</v>
          </cell>
        </row>
        <row r="19374">
          <cell r="S19374">
            <v>3885000</v>
          </cell>
          <cell r="BB19374" t="str">
            <v>Rød</v>
          </cell>
        </row>
        <row r="19375">
          <cell r="S19375">
            <v>8460809</v>
          </cell>
          <cell r="BB19375" t="str">
            <v>Oransje</v>
          </cell>
        </row>
        <row r="19376">
          <cell r="S19376">
            <v>246045.25</v>
          </cell>
          <cell r="BB19376" t="str">
            <v>Grønn</v>
          </cell>
        </row>
        <row r="19377">
          <cell r="S19377">
            <v>1650000</v>
          </cell>
        </row>
        <row r="19378">
          <cell r="S19378">
            <v>1331981</v>
          </cell>
          <cell r="BB19378" t="str">
            <v>Oransje</v>
          </cell>
        </row>
        <row r="19379">
          <cell r="S19379">
            <v>700785</v>
          </cell>
        </row>
        <row r="19380">
          <cell r="S19380">
            <v>5475000</v>
          </cell>
        </row>
        <row r="19381">
          <cell r="S19381">
            <v>352552</v>
          </cell>
        </row>
        <row r="19382">
          <cell r="S19382">
            <v>2475000</v>
          </cell>
          <cell r="BB19382" t="str">
            <v>Gul</v>
          </cell>
        </row>
        <row r="19383">
          <cell r="S19383">
            <v>1935000</v>
          </cell>
        </row>
        <row r="19384">
          <cell r="S19384">
            <v>5250000</v>
          </cell>
        </row>
        <row r="19385">
          <cell r="S19385">
            <v>1875000</v>
          </cell>
        </row>
        <row r="19386">
          <cell r="S19386">
            <v>1807500</v>
          </cell>
          <cell r="BB19386" t="str">
            <v>Grønn</v>
          </cell>
        </row>
        <row r="19387">
          <cell r="S19387">
            <v>2974139</v>
          </cell>
        </row>
        <row r="19388">
          <cell r="S19388">
            <v>1739000</v>
          </cell>
        </row>
        <row r="19389">
          <cell r="S19389">
            <v>1425890</v>
          </cell>
          <cell r="BB19389" t="str">
            <v>Gul</v>
          </cell>
        </row>
        <row r="19390">
          <cell r="S19390">
            <v>4021557</v>
          </cell>
          <cell r="BB19390" t="str">
            <v>Oransje</v>
          </cell>
        </row>
        <row r="19391">
          <cell r="S19391">
            <v>3750000</v>
          </cell>
          <cell r="BB19391" t="str">
            <v>Rød</v>
          </cell>
        </row>
        <row r="19392">
          <cell r="S19392">
            <v>1098178</v>
          </cell>
          <cell r="BB19392" t="str">
            <v>Oransje</v>
          </cell>
        </row>
        <row r="19393">
          <cell r="S19393">
            <v>2578885</v>
          </cell>
        </row>
        <row r="19394">
          <cell r="S19394">
            <v>1987500</v>
          </cell>
          <cell r="BB19394" t="str">
            <v>Rød</v>
          </cell>
        </row>
        <row r="19395">
          <cell r="S19395">
            <v>2100000</v>
          </cell>
        </row>
        <row r="19396">
          <cell r="S19396">
            <v>972880</v>
          </cell>
        </row>
        <row r="19397">
          <cell r="S19397">
            <v>1484498</v>
          </cell>
          <cell r="BB19397" t="str">
            <v>Gul</v>
          </cell>
        </row>
        <row r="19398">
          <cell r="S19398">
            <v>8870797</v>
          </cell>
        </row>
        <row r="19399">
          <cell r="S19399">
            <v>1024822</v>
          </cell>
        </row>
        <row r="19400">
          <cell r="S19400">
            <v>4800000</v>
          </cell>
        </row>
        <row r="19401">
          <cell r="S19401">
            <v>4236243</v>
          </cell>
        </row>
        <row r="19402">
          <cell r="S19402">
            <v>2887500</v>
          </cell>
          <cell r="BB19402" t="str">
            <v>Oransje</v>
          </cell>
        </row>
        <row r="19403">
          <cell r="S19403">
            <v>3296250</v>
          </cell>
          <cell r="BB19403" t="str">
            <v>Oransje</v>
          </cell>
        </row>
        <row r="19404">
          <cell r="S19404">
            <v>2400000</v>
          </cell>
        </row>
        <row r="19405">
          <cell r="S19405">
            <v>3975000</v>
          </cell>
        </row>
        <row r="19406">
          <cell r="S19406">
            <v>3125321</v>
          </cell>
        </row>
        <row r="19407">
          <cell r="S19407">
            <v>4534787</v>
          </cell>
          <cell r="BB19407" t="str">
            <v>Oransje</v>
          </cell>
        </row>
        <row r="19408">
          <cell r="S19408">
            <v>1470000</v>
          </cell>
        </row>
        <row r="19409">
          <cell r="S19409">
            <v>644726.13</v>
          </cell>
        </row>
        <row r="19410">
          <cell r="S19410">
            <v>4432500</v>
          </cell>
        </row>
        <row r="19411">
          <cell r="S19411">
            <v>1050000</v>
          </cell>
          <cell r="BB19411" t="str">
            <v>Rød</v>
          </cell>
        </row>
        <row r="19412">
          <cell r="S19412">
            <v>2625000</v>
          </cell>
        </row>
        <row r="19413">
          <cell r="S19413">
            <v>944775</v>
          </cell>
          <cell r="BB19413" t="str">
            <v>Rød</v>
          </cell>
        </row>
        <row r="19414">
          <cell r="S19414">
            <v>2625000</v>
          </cell>
          <cell r="BB19414" t="str">
            <v>Gul</v>
          </cell>
        </row>
        <row r="19415">
          <cell r="S19415">
            <v>2797500</v>
          </cell>
          <cell r="BB19415" t="str">
            <v>Lys grønn</v>
          </cell>
        </row>
        <row r="19416">
          <cell r="S19416">
            <v>1009647</v>
          </cell>
        </row>
        <row r="19417">
          <cell r="S19417">
            <v>400000</v>
          </cell>
        </row>
        <row r="19418">
          <cell r="S19418">
            <v>1540624</v>
          </cell>
        </row>
        <row r="19419">
          <cell r="S19419">
            <v>3563275</v>
          </cell>
        </row>
        <row r="19420">
          <cell r="S19420">
            <v>349054</v>
          </cell>
        </row>
        <row r="19421">
          <cell r="S19421">
            <v>2311963</v>
          </cell>
        </row>
        <row r="19422">
          <cell r="S19422">
            <v>1640960</v>
          </cell>
          <cell r="BB19422" t="str">
            <v>Rød</v>
          </cell>
        </row>
        <row r="19423">
          <cell r="S19423">
            <v>592213</v>
          </cell>
        </row>
        <row r="19424">
          <cell r="S19424">
            <v>422851.83</v>
          </cell>
          <cell r="BB19424" t="str">
            <v>Rød</v>
          </cell>
        </row>
        <row r="19425">
          <cell r="S19425">
            <v>1518797</v>
          </cell>
        </row>
        <row r="19426">
          <cell r="S19426">
            <v>1548712</v>
          </cell>
        </row>
        <row r="19427">
          <cell r="S19427">
            <v>417193</v>
          </cell>
        </row>
        <row r="19428">
          <cell r="S19428">
            <v>4147500</v>
          </cell>
        </row>
        <row r="19429">
          <cell r="S19429">
            <v>2145000</v>
          </cell>
        </row>
        <row r="19430">
          <cell r="S19430">
            <v>2602500</v>
          </cell>
          <cell r="BB19430" t="str">
            <v>Rød</v>
          </cell>
        </row>
        <row r="19431">
          <cell r="S19431">
            <v>2665260</v>
          </cell>
          <cell r="BB19431" t="str">
            <v>Grønn</v>
          </cell>
        </row>
        <row r="19432">
          <cell r="S19432">
            <v>1975192</v>
          </cell>
        </row>
        <row r="19433">
          <cell r="S19433">
            <v>4575000</v>
          </cell>
        </row>
        <row r="19434">
          <cell r="S19434">
            <v>1666865</v>
          </cell>
        </row>
        <row r="19435">
          <cell r="S19435">
            <v>3197473</v>
          </cell>
        </row>
        <row r="19436">
          <cell r="S19436">
            <v>2943337</v>
          </cell>
        </row>
        <row r="19437">
          <cell r="S19437">
            <v>6507446</v>
          </cell>
        </row>
        <row r="19438">
          <cell r="S19438">
            <v>1655957</v>
          </cell>
          <cell r="BB19438" t="str">
            <v>Grønn</v>
          </cell>
        </row>
        <row r="19439">
          <cell r="S19439">
            <v>2810096</v>
          </cell>
        </row>
        <row r="19440">
          <cell r="S19440">
            <v>2250000</v>
          </cell>
        </row>
        <row r="19441">
          <cell r="S19441">
            <v>2049554</v>
          </cell>
        </row>
        <row r="19442">
          <cell r="S19442">
            <v>3881962</v>
          </cell>
          <cell r="BB19442" t="str">
            <v>Grønn</v>
          </cell>
        </row>
        <row r="19443">
          <cell r="S19443">
            <v>3405000</v>
          </cell>
          <cell r="BB19443" t="str">
            <v>Oransje</v>
          </cell>
        </row>
        <row r="19444">
          <cell r="S19444">
            <v>3000000</v>
          </cell>
        </row>
        <row r="19445">
          <cell r="S19445">
            <v>1467854.25</v>
          </cell>
        </row>
        <row r="19446">
          <cell r="S19446">
            <v>1268054</v>
          </cell>
        </row>
        <row r="19447">
          <cell r="S19447">
            <v>1356759</v>
          </cell>
        </row>
        <row r="19448">
          <cell r="S19448">
            <v>2475000</v>
          </cell>
        </row>
        <row r="19449">
          <cell r="S19449">
            <v>2048692</v>
          </cell>
        </row>
        <row r="19450">
          <cell r="S19450">
            <v>3509144</v>
          </cell>
          <cell r="BB19450" t="str">
            <v>Oransje</v>
          </cell>
        </row>
        <row r="19451">
          <cell r="S19451">
            <v>2100000</v>
          </cell>
        </row>
        <row r="19452">
          <cell r="S19452">
            <v>2925000</v>
          </cell>
        </row>
        <row r="19453">
          <cell r="S19453">
            <v>1630903</v>
          </cell>
        </row>
        <row r="19454">
          <cell r="S19454">
            <v>2400000</v>
          </cell>
        </row>
        <row r="19455">
          <cell r="S19455">
            <v>3120000</v>
          </cell>
          <cell r="BB19455" t="str">
            <v>Oransje</v>
          </cell>
        </row>
        <row r="19456">
          <cell r="S19456">
            <v>3598239</v>
          </cell>
        </row>
        <row r="19457">
          <cell r="S19457">
            <v>1665000</v>
          </cell>
        </row>
        <row r="19458">
          <cell r="S19458">
            <v>3249327</v>
          </cell>
          <cell r="BB19458" t="str">
            <v>Oransje</v>
          </cell>
        </row>
        <row r="19459">
          <cell r="S19459">
            <v>2628767</v>
          </cell>
        </row>
        <row r="19460">
          <cell r="S19460">
            <v>4520558</v>
          </cell>
        </row>
        <row r="19461">
          <cell r="S19461">
            <v>2401684</v>
          </cell>
        </row>
        <row r="19462">
          <cell r="S19462">
            <v>2726250</v>
          </cell>
        </row>
        <row r="19463">
          <cell r="S19463">
            <v>3952500</v>
          </cell>
        </row>
        <row r="19464">
          <cell r="S19464">
            <v>1328537.72</v>
          </cell>
          <cell r="BB19464" t="str">
            <v>Oransje</v>
          </cell>
        </row>
        <row r="19465">
          <cell r="S19465">
            <v>784508</v>
          </cell>
        </row>
        <row r="19466">
          <cell r="S19466">
            <v>2017500</v>
          </cell>
        </row>
        <row r="19467">
          <cell r="S19467">
            <v>1967490</v>
          </cell>
          <cell r="BB19467" t="str">
            <v>Rød</v>
          </cell>
        </row>
        <row r="19468">
          <cell r="S19468">
            <v>2243751</v>
          </cell>
        </row>
        <row r="19469">
          <cell r="S19469">
            <v>1875000</v>
          </cell>
          <cell r="BB19469" t="str">
            <v>Grønn</v>
          </cell>
        </row>
        <row r="19470">
          <cell r="S19470">
            <v>2280000</v>
          </cell>
        </row>
        <row r="19471">
          <cell r="S19471">
            <v>2156250</v>
          </cell>
        </row>
        <row r="19472">
          <cell r="S19472">
            <v>317317</v>
          </cell>
        </row>
        <row r="19473">
          <cell r="S19473">
            <v>1451422</v>
          </cell>
        </row>
        <row r="19474">
          <cell r="S19474">
            <v>606322.05000000005</v>
          </cell>
          <cell r="BB19474" t="str">
            <v>Rød</v>
          </cell>
        </row>
        <row r="19475">
          <cell r="S19475">
            <v>4423567</v>
          </cell>
          <cell r="BB19475" t="str">
            <v>Gul</v>
          </cell>
        </row>
        <row r="19476">
          <cell r="S19476">
            <v>2775000</v>
          </cell>
        </row>
        <row r="19477">
          <cell r="S19477">
            <v>889766</v>
          </cell>
        </row>
        <row r="19478">
          <cell r="S19478">
            <v>3802500</v>
          </cell>
        </row>
        <row r="19479">
          <cell r="S19479">
            <v>1761000</v>
          </cell>
        </row>
        <row r="19480">
          <cell r="S19480">
            <v>3119790</v>
          </cell>
        </row>
        <row r="19481">
          <cell r="S19481">
            <v>5438567</v>
          </cell>
          <cell r="BB19481" t="str">
            <v>Rød</v>
          </cell>
        </row>
        <row r="19482">
          <cell r="S19482">
            <v>2062500</v>
          </cell>
          <cell r="BB19482" t="str">
            <v>Rød</v>
          </cell>
        </row>
        <row r="19483">
          <cell r="S19483">
            <v>1812758</v>
          </cell>
        </row>
        <row r="19484">
          <cell r="S19484">
            <v>2814233</v>
          </cell>
        </row>
        <row r="19485">
          <cell r="S19485">
            <v>1706250</v>
          </cell>
        </row>
        <row r="19486">
          <cell r="S19486">
            <v>1579677</v>
          </cell>
          <cell r="BB19486" t="str">
            <v>Gul</v>
          </cell>
        </row>
        <row r="19487">
          <cell r="S19487">
            <v>1725000</v>
          </cell>
        </row>
        <row r="19488">
          <cell r="S19488">
            <v>1965000</v>
          </cell>
          <cell r="BB19488" t="str">
            <v>Grønn</v>
          </cell>
        </row>
        <row r="19489">
          <cell r="S19489">
            <v>1739159</v>
          </cell>
        </row>
        <row r="19490">
          <cell r="S19490">
            <v>2968785</v>
          </cell>
          <cell r="BB19490" t="str">
            <v>Rød</v>
          </cell>
        </row>
        <row r="19491">
          <cell r="S19491">
            <v>3205622</v>
          </cell>
        </row>
        <row r="19492">
          <cell r="S19492">
            <v>1702989</v>
          </cell>
        </row>
        <row r="19493">
          <cell r="S19493">
            <v>2397535</v>
          </cell>
          <cell r="BB19493" t="str">
            <v>Rød</v>
          </cell>
        </row>
        <row r="19494">
          <cell r="S19494">
            <v>2192116</v>
          </cell>
        </row>
        <row r="19495">
          <cell r="S19495">
            <v>2357921</v>
          </cell>
        </row>
        <row r="19496">
          <cell r="S19496">
            <v>4023843</v>
          </cell>
        </row>
        <row r="19497">
          <cell r="S19497">
            <v>1912500</v>
          </cell>
        </row>
        <row r="19498">
          <cell r="S19498">
            <v>2550000</v>
          </cell>
        </row>
        <row r="19499">
          <cell r="S19499">
            <v>3756281</v>
          </cell>
        </row>
        <row r="19500">
          <cell r="S19500">
            <v>1702500</v>
          </cell>
          <cell r="BB19500" t="str">
            <v>Rød</v>
          </cell>
        </row>
        <row r="19501">
          <cell r="S19501">
            <v>1103107</v>
          </cell>
        </row>
        <row r="19502">
          <cell r="S19502">
            <v>2891390</v>
          </cell>
          <cell r="BB19502" t="str">
            <v>Gul</v>
          </cell>
        </row>
        <row r="19503">
          <cell r="S19503">
            <v>2514931</v>
          </cell>
        </row>
        <row r="19504">
          <cell r="S19504">
            <v>381669</v>
          </cell>
        </row>
        <row r="19505">
          <cell r="S19505">
            <v>1894770.5</v>
          </cell>
        </row>
        <row r="19506">
          <cell r="S19506">
            <v>1427000</v>
          </cell>
          <cell r="BB19506" t="str">
            <v>Rød</v>
          </cell>
        </row>
        <row r="19507">
          <cell r="S19507">
            <v>1010346</v>
          </cell>
        </row>
        <row r="19508">
          <cell r="S19508">
            <v>2782500</v>
          </cell>
          <cell r="BB19508" t="str">
            <v>Oransje</v>
          </cell>
        </row>
        <row r="19509">
          <cell r="S19509">
            <v>2385000</v>
          </cell>
          <cell r="BB19509" t="str">
            <v>Rød</v>
          </cell>
        </row>
        <row r="19510">
          <cell r="S19510">
            <v>3307165</v>
          </cell>
        </row>
        <row r="19511">
          <cell r="S19511">
            <v>1342500</v>
          </cell>
        </row>
        <row r="19512">
          <cell r="S19512">
            <v>1687500</v>
          </cell>
        </row>
        <row r="19513">
          <cell r="S19513">
            <v>3225000</v>
          </cell>
        </row>
        <row r="19514">
          <cell r="S19514">
            <v>982169</v>
          </cell>
        </row>
        <row r="19515">
          <cell r="S19515">
            <v>1699999</v>
          </cell>
          <cell r="BB19515" t="str">
            <v>Grønn</v>
          </cell>
        </row>
        <row r="19516">
          <cell r="S19516">
            <v>697453</v>
          </cell>
        </row>
        <row r="19517">
          <cell r="S19517">
            <v>1435601</v>
          </cell>
          <cell r="BB19517" t="str">
            <v>Oransje</v>
          </cell>
        </row>
        <row r="19518">
          <cell r="S19518">
            <v>1624564.25</v>
          </cell>
        </row>
        <row r="19519">
          <cell r="S19519">
            <v>4250000</v>
          </cell>
        </row>
        <row r="19520">
          <cell r="S19520">
            <v>2333946</v>
          </cell>
        </row>
        <row r="19521">
          <cell r="S19521">
            <v>2400000</v>
          </cell>
        </row>
        <row r="19522">
          <cell r="S19522">
            <v>1612500</v>
          </cell>
          <cell r="BB19522" t="str">
            <v>Rød</v>
          </cell>
        </row>
        <row r="19523">
          <cell r="S19523">
            <v>4199856</v>
          </cell>
        </row>
        <row r="19524">
          <cell r="S19524">
            <v>3195000</v>
          </cell>
        </row>
        <row r="19525">
          <cell r="S19525">
            <v>2768969</v>
          </cell>
          <cell r="BB19525" t="str">
            <v>Oransje</v>
          </cell>
        </row>
        <row r="19526">
          <cell r="S19526">
            <v>410182</v>
          </cell>
        </row>
        <row r="19527">
          <cell r="S19527">
            <v>2137500</v>
          </cell>
          <cell r="BB19527" t="str">
            <v>Grønn</v>
          </cell>
        </row>
        <row r="19528">
          <cell r="S19528">
            <v>1925000</v>
          </cell>
          <cell r="BB19528" t="str">
            <v>Rød</v>
          </cell>
        </row>
        <row r="19529">
          <cell r="S19529">
            <v>3900000</v>
          </cell>
        </row>
        <row r="19530">
          <cell r="S19530">
            <v>763000</v>
          </cell>
        </row>
        <row r="19531">
          <cell r="S19531">
            <v>2364782</v>
          </cell>
        </row>
        <row r="19532">
          <cell r="S19532">
            <v>2895000</v>
          </cell>
        </row>
        <row r="19533">
          <cell r="S19533">
            <v>2062500</v>
          </cell>
        </row>
        <row r="19534">
          <cell r="S19534">
            <v>1500000</v>
          </cell>
        </row>
        <row r="19535">
          <cell r="S19535">
            <v>4725000</v>
          </cell>
          <cell r="BB19535" t="str">
            <v>Oransje</v>
          </cell>
        </row>
        <row r="19536">
          <cell r="S19536">
            <v>2887500</v>
          </cell>
        </row>
        <row r="19537">
          <cell r="S19537">
            <v>1987500</v>
          </cell>
          <cell r="BB19537" t="str">
            <v>Oransje</v>
          </cell>
        </row>
        <row r="19538">
          <cell r="S19538">
            <v>3262500</v>
          </cell>
        </row>
        <row r="19539">
          <cell r="S19539">
            <v>4582098.51</v>
          </cell>
        </row>
        <row r="19540">
          <cell r="S19540">
            <v>1770000</v>
          </cell>
        </row>
        <row r="19541">
          <cell r="S19541">
            <v>2250000</v>
          </cell>
        </row>
        <row r="19542">
          <cell r="S19542">
            <v>1741028</v>
          </cell>
        </row>
        <row r="19543">
          <cell r="S19543">
            <v>1761364.75</v>
          </cell>
          <cell r="BB19543" t="str">
            <v>Rød</v>
          </cell>
        </row>
        <row r="19544">
          <cell r="S19544">
            <v>1867500</v>
          </cell>
        </row>
        <row r="19545">
          <cell r="S19545">
            <v>2775000</v>
          </cell>
          <cell r="BB19545" t="str">
            <v>Rød</v>
          </cell>
        </row>
        <row r="19546">
          <cell r="S19546">
            <v>452484.11</v>
          </cell>
        </row>
        <row r="19547">
          <cell r="S19547">
            <v>2400000</v>
          </cell>
          <cell r="BB19547" t="str">
            <v>Rød</v>
          </cell>
        </row>
        <row r="19548">
          <cell r="S19548">
            <v>795913</v>
          </cell>
          <cell r="BB19548" t="str">
            <v>Rød</v>
          </cell>
        </row>
        <row r="19549">
          <cell r="S19549">
            <v>3375000</v>
          </cell>
          <cell r="BB19549" t="str">
            <v>Oransje</v>
          </cell>
        </row>
        <row r="19550">
          <cell r="S19550">
            <v>2686823</v>
          </cell>
        </row>
        <row r="19551">
          <cell r="S19551">
            <v>2100000</v>
          </cell>
        </row>
        <row r="19552">
          <cell r="S19552">
            <v>1596204</v>
          </cell>
        </row>
        <row r="19553">
          <cell r="S19553">
            <v>351787</v>
          </cell>
          <cell r="BB19553" t="str">
            <v>Rød</v>
          </cell>
        </row>
        <row r="19554">
          <cell r="S19554">
            <v>2505000</v>
          </cell>
          <cell r="BB19554" t="str">
            <v>Oransje</v>
          </cell>
        </row>
        <row r="19555">
          <cell r="S19555">
            <v>2437621</v>
          </cell>
        </row>
        <row r="19556">
          <cell r="S19556">
            <v>1350564</v>
          </cell>
        </row>
        <row r="19557">
          <cell r="S19557">
            <v>1702500</v>
          </cell>
        </row>
        <row r="19558">
          <cell r="S19558">
            <v>2625000</v>
          </cell>
          <cell r="BB19558" t="str">
            <v>Gul</v>
          </cell>
        </row>
        <row r="19559">
          <cell r="S19559">
            <v>2625000</v>
          </cell>
        </row>
        <row r="19560">
          <cell r="S19560">
            <v>1645178.75</v>
          </cell>
        </row>
        <row r="19561">
          <cell r="S19561">
            <v>1725000</v>
          </cell>
        </row>
        <row r="19562">
          <cell r="S19562">
            <v>1699613</v>
          </cell>
        </row>
        <row r="19563">
          <cell r="S19563">
            <v>2625000</v>
          </cell>
        </row>
        <row r="19564">
          <cell r="S19564">
            <v>2298078</v>
          </cell>
        </row>
        <row r="19565">
          <cell r="S19565">
            <v>1612500</v>
          </cell>
        </row>
        <row r="19566">
          <cell r="S19566">
            <v>3027331.55</v>
          </cell>
          <cell r="BB19566" t="str">
            <v>Oransje</v>
          </cell>
        </row>
        <row r="19567">
          <cell r="S19567">
            <v>4005000</v>
          </cell>
        </row>
        <row r="19568">
          <cell r="S19568">
            <v>3744971</v>
          </cell>
          <cell r="BB19568" t="str">
            <v>Oransje</v>
          </cell>
        </row>
        <row r="19569">
          <cell r="S19569">
            <v>1103660</v>
          </cell>
          <cell r="BB19569" t="str">
            <v>Rød</v>
          </cell>
        </row>
        <row r="19570">
          <cell r="S19570">
            <v>3534750</v>
          </cell>
          <cell r="BB19570" t="str">
            <v>Grønn</v>
          </cell>
        </row>
        <row r="19571">
          <cell r="S19571">
            <v>2040000</v>
          </cell>
          <cell r="BB19571" t="str">
            <v>Gul</v>
          </cell>
        </row>
        <row r="19572">
          <cell r="S19572">
            <v>1387723</v>
          </cell>
        </row>
        <row r="19573">
          <cell r="S19573">
            <v>1927500</v>
          </cell>
        </row>
        <row r="19574">
          <cell r="S19574">
            <v>2175000</v>
          </cell>
          <cell r="BB19574" t="str">
            <v>Oransje</v>
          </cell>
        </row>
        <row r="19575">
          <cell r="S19575">
            <v>2962500</v>
          </cell>
        </row>
        <row r="19576">
          <cell r="S19576">
            <v>725095</v>
          </cell>
        </row>
        <row r="19577">
          <cell r="S19577">
            <v>1941659</v>
          </cell>
          <cell r="BB19577" t="str">
            <v>Rød</v>
          </cell>
        </row>
        <row r="19578">
          <cell r="S19578">
            <v>937500</v>
          </cell>
        </row>
        <row r="19579">
          <cell r="S19579">
            <v>1740000</v>
          </cell>
          <cell r="BB19579" t="str">
            <v>Oransje</v>
          </cell>
        </row>
        <row r="19580">
          <cell r="S19580">
            <v>4316718</v>
          </cell>
          <cell r="BB19580" t="str">
            <v>Gul</v>
          </cell>
        </row>
        <row r="19581">
          <cell r="S19581">
            <v>2423997</v>
          </cell>
          <cell r="BB19581" t="str">
            <v>Oransje</v>
          </cell>
        </row>
        <row r="19582">
          <cell r="S19582">
            <v>1646658</v>
          </cell>
          <cell r="BB19582" t="str">
            <v>Lys grønn</v>
          </cell>
        </row>
        <row r="19583">
          <cell r="S19583">
            <v>1265000</v>
          </cell>
        </row>
        <row r="19584">
          <cell r="S19584">
            <v>2113283</v>
          </cell>
        </row>
        <row r="19585">
          <cell r="S19585">
            <v>1720000</v>
          </cell>
        </row>
        <row r="19586">
          <cell r="S19586">
            <v>1912500</v>
          </cell>
          <cell r="BB19586" t="str">
            <v>Rød</v>
          </cell>
        </row>
        <row r="19587">
          <cell r="S19587">
            <v>3529982</v>
          </cell>
        </row>
        <row r="19588">
          <cell r="S19588">
            <v>4125000</v>
          </cell>
        </row>
        <row r="19589">
          <cell r="S19589">
            <v>682135</v>
          </cell>
          <cell r="BB19589" t="str">
            <v>Oransje</v>
          </cell>
        </row>
        <row r="19590">
          <cell r="S19590">
            <v>2940000</v>
          </cell>
          <cell r="BB19590" t="str">
            <v>Oransje</v>
          </cell>
        </row>
        <row r="19591">
          <cell r="S19591">
            <v>912494.23</v>
          </cell>
        </row>
        <row r="19592">
          <cell r="S19592">
            <v>827173</v>
          </cell>
        </row>
        <row r="19593">
          <cell r="S19593">
            <v>3119809.75</v>
          </cell>
        </row>
        <row r="19594">
          <cell r="S19594">
            <v>2197500</v>
          </cell>
          <cell r="BB19594" t="str">
            <v>Rød</v>
          </cell>
        </row>
        <row r="19595">
          <cell r="S19595">
            <v>1818750</v>
          </cell>
          <cell r="BB19595" t="str">
            <v>Oransje</v>
          </cell>
        </row>
        <row r="19596">
          <cell r="S19596">
            <v>6557433</v>
          </cell>
        </row>
        <row r="19597">
          <cell r="S19597">
            <v>850000</v>
          </cell>
        </row>
        <row r="19598">
          <cell r="S19598">
            <v>3157500</v>
          </cell>
        </row>
        <row r="19599">
          <cell r="S19599">
            <v>1445000</v>
          </cell>
        </row>
        <row r="19600">
          <cell r="S19600">
            <v>1797595</v>
          </cell>
        </row>
        <row r="19601">
          <cell r="S19601">
            <v>3630083</v>
          </cell>
        </row>
        <row r="19602">
          <cell r="S19602">
            <v>5190000</v>
          </cell>
          <cell r="BB19602" t="str">
            <v>Oransje</v>
          </cell>
        </row>
        <row r="19603">
          <cell r="S19603">
            <v>1912500</v>
          </cell>
        </row>
        <row r="19604">
          <cell r="S19604">
            <v>1779537.25</v>
          </cell>
          <cell r="BB19604" t="str">
            <v>Rød</v>
          </cell>
        </row>
        <row r="19605">
          <cell r="S19605">
            <v>1753056</v>
          </cell>
        </row>
        <row r="19606">
          <cell r="S19606">
            <v>2250000</v>
          </cell>
        </row>
        <row r="19607">
          <cell r="S19607">
            <v>5150522</v>
          </cell>
        </row>
        <row r="19608">
          <cell r="S19608">
            <v>263857</v>
          </cell>
        </row>
        <row r="19609">
          <cell r="S19609">
            <v>724869</v>
          </cell>
        </row>
        <row r="19610">
          <cell r="S19610">
            <v>1924048</v>
          </cell>
        </row>
        <row r="19611">
          <cell r="S19611">
            <v>1275000</v>
          </cell>
        </row>
        <row r="19612">
          <cell r="S19612">
            <v>2062500</v>
          </cell>
          <cell r="BB19612" t="str">
            <v>Oransje</v>
          </cell>
        </row>
        <row r="19613">
          <cell r="S19613">
            <v>1500000</v>
          </cell>
          <cell r="BB19613" t="str">
            <v>Rød</v>
          </cell>
        </row>
        <row r="19614">
          <cell r="S19614">
            <v>377084</v>
          </cell>
        </row>
        <row r="19615">
          <cell r="S19615">
            <v>2620571.5</v>
          </cell>
        </row>
        <row r="19616">
          <cell r="S19616">
            <v>2812500</v>
          </cell>
          <cell r="BB19616" t="str">
            <v>Oransje</v>
          </cell>
        </row>
        <row r="19617">
          <cell r="S19617">
            <v>3375000</v>
          </cell>
        </row>
        <row r="19618">
          <cell r="S19618">
            <v>1316325</v>
          </cell>
        </row>
        <row r="19619">
          <cell r="S19619">
            <v>1793974</v>
          </cell>
          <cell r="BB19619" t="str">
            <v>Grønn</v>
          </cell>
        </row>
        <row r="19620">
          <cell r="S19620">
            <v>1184952</v>
          </cell>
        </row>
        <row r="19621">
          <cell r="S19621">
            <v>634493</v>
          </cell>
        </row>
        <row r="19622">
          <cell r="S19622">
            <v>2257500</v>
          </cell>
        </row>
        <row r="19623">
          <cell r="S19623">
            <v>1512776</v>
          </cell>
          <cell r="BB19623" t="str">
            <v>Lys grønn</v>
          </cell>
        </row>
        <row r="19624">
          <cell r="S19624">
            <v>1462500</v>
          </cell>
          <cell r="BB19624" t="str">
            <v>Rød</v>
          </cell>
        </row>
        <row r="19625">
          <cell r="S19625">
            <v>2561624</v>
          </cell>
        </row>
        <row r="19626">
          <cell r="S19626">
            <v>3675000</v>
          </cell>
        </row>
        <row r="19627">
          <cell r="S19627">
            <v>3450000</v>
          </cell>
          <cell r="BB19627" t="str">
            <v>Oransje</v>
          </cell>
        </row>
        <row r="19628">
          <cell r="S19628">
            <v>1400000</v>
          </cell>
          <cell r="BB19628" t="str">
            <v>Grønn</v>
          </cell>
        </row>
        <row r="19629">
          <cell r="S19629">
            <v>1702500</v>
          </cell>
          <cell r="BB19629" t="str">
            <v>Grønn</v>
          </cell>
        </row>
        <row r="19630">
          <cell r="S19630">
            <v>1476818</v>
          </cell>
          <cell r="BB19630" t="str">
            <v>Oransje</v>
          </cell>
        </row>
        <row r="19631">
          <cell r="S19631">
            <v>1586467</v>
          </cell>
        </row>
        <row r="19632">
          <cell r="S19632">
            <v>2799355.64</v>
          </cell>
        </row>
        <row r="19633">
          <cell r="S19633">
            <v>1593750</v>
          </cell>
          <cell r="BB19633" t="str">
            <v>Grønn</v>
          </cell>
        </row>
        <row r="19634">
          <cell r="S19634">
            <v>2437500</v>
          </cell>
          <cell r="BB19634" t="str">
            <v>Oransje</v>
          </cell>
        </row>
        <row r="19635">
          <cell r="S19635">
            <v>1262500</v>
          </cell>
          <cell r="BB19635" t="str">
            <v>Rød</v>
          </cell>
        </row>
        <row r="19636">
          <cell r="S19636">
            <v>2495707</v>
          </cell>
        </row>
        <row r="19637">
          <cell r="S19637">
            <v>2182500</v>
          </cell>
          <cell r="BB19637" t="str">
            <v>Grønn</v>
          </cell>
        </row>
        <row r="19638">
          <cell r="S19638">
            <v>419618</v>
          </cell>
          <cell r="BB19638" t="str">
            <v>Grønn</v>
          </cell>
        </row>
        <row r="19639">
          <cell r="S19639">
            <v>5625000</v>
          </cell>
          <cell r="BB19639" t="str">
            <v>Oransje</v>
          </cell>
        </row>
        <row r="19640">
          <cell r="S19640">
            <v>2700000</v>
          </cell>
          <cell r="BB19640" t="str">
            <v>Rød</v>
          </cell>
        </row>
        <row r="19641">
          <cell r="S19641">
            <v>1833750</v>
          </cell>
          <cell r="BB19641" t="str">
            <v>Rød</v>
          </cell>
        </row>
        <row r="19642">
          <cell r="S19642">
            <v>1522500</v>
          </cell>
          <cell r="BB19642" t="str">
            <v>Rød</v>
          </cell>
        </row>
        <row r="19643">
          <cell r="S19643">
            <v>628824</v>
          </cell>
        </row>
        <row r="19644">
          <cell r="S19644">
            <v>1295388.25</v>
          </cell>
        </row>
        <row r="19645">
          <cell r="S19645">
            <v>576377</v>
          </cell>
          <cell r="BB19645" t="str">
            <v>Gul</v>
          </cell>
        </row>
        <row r="19646">
          <cell r="S19646">
            <v>2400000</v>
          </cell>
          <cell r="BB19646" t="str">
            <v>Oransje</v>
          </cell>
        </row>
        <row r="19647">
          <cell r="S19647">
            <v>4260000</v>
          </cell>
        </row>
        <row r="19648">
          <cell r="S19648">
            <v>1446755</v>
          </cell>
          <cell r="BB19648" t="str">
            <v>Rød</v>
          </cell>
        </row>
        <row r="19649">
          <cell r="S19649">
            <v>4458248</v>
          </cell>
        </row>
        <row r="19650">
          <cell r="S19650">
            <v>1133563</v>
          </cell>
          <cell r="BB19650" t="str">
            <v>Oransje</v>
          </cell>
        </row>
        <row r="19651">
          <cell r="S19651">
            <v>1934835</v>
          </cell>
        </row>
        <row r="19652">
          <cell r="S19652">
            <v>1732500</v>
          </cell>
          <cell r="BB19652" t="str">
            <v>Rød</v>
          </cell>
        </row>
        <row r="19653">
          <cell r="S19653">
            <v>2175000</v>
          </cell>
        </row>
        <row r="19654">
          <cell r="S19654">
            <v>2311140</v>
          </cell>
        </row>
        <row r="19655">
          <cell r="S19655">
            <v>3187500</v>
          </cell>
        </row>
        <row r="19656">
          <cell r="S19656">
            <v>2377500</v>
          </cell>
          <cell r="BB19656" t="str">
            <v>Lys grønn</v>
          </cell>
        </row>
        <row r="19657">
          <cell r="S19657">
            <v>2756250</v>
          </cell>
        </row>
        <row r="19658">
          <cell r="S19658">
            <v>1041492</v>
          </cell>
        </row>
        <row r="19659">
          <cell r="S19659">
            <v>2700000</v>
          </cell>
        </row>
        <row r="19660">
          <cell r="S19660">
            <v>2347500</v>
          </cell>
          <cell r="BB19660" t="str">
            <v>Gul</v>
          </cell>
        </row>
        <row r="19661">
          <cell r="S19661">
            <v>2373306.5499999998</v>
          </cell>
        </row>
        <row r="19662">
          <cell r="S19662">
            <v>3875468</v>
          </cell>
        </row>
        <row r="19663">
          <cell r="S19663">
            <v>1402500</v>
          </cell>
          <cell r="BB19663" t="str">
            <v>Oransje</v>
          </cell>
        </row>
        <row r="19664">
          <cell r="S19664">
            <v>1762189</v>
          </cell>
          <cell r="BB19664" t="str">
            <v>Grønn</v>
          </cell>
        </row>
        <row r="19665">
          <cell r="S19665">
            <v>2460000</v>
          </cell>
        </row>
        <row r="19666">
          <cell r="S19666">
            <v>1575000</v>
          </cell>
        </row>
        <row r="19667">
          <cell r="S19667">
            <v>3637500</v>
          </cell>
        </row>
        <row r="19668">
          <cell r="S19668">
            <v>8806706</v>
          </cell>
          <cell r="BB19668" t="str">
            <v>Oransje</v>
          </cell>
        </row>
        <row r="19669">
          <cell r="S19669">
            <v>108568</v>
          </cell>
          <cell r="BB19669" t="str">
            <v>Oransje</v>
          </cell>
        </row>
        <row r="19670">
          <cell r="S19670">
            <v>3007500</v>
          </cell>
        </row>
        <row r="19671">
          <cell r="S19671">
            <v>4180000</v>
          </cell>
        </row>
        <row r="19672">
          <cell r="S19672">
            <v>2381250</v>
          </cell>
          <cell r="BB19672" t="str">
            <v>Grønn</v>
          </cell>
        </row>
        <row r="19673">
          <cell r="S19673">
            <v>3750000</v>
          </cell>
        </row>
        <row r="19674">
          <cell r="S19674">
            <v>1321398.25</v>
          </cell>
        </row>
        <row r="19675">
          <cell r="S19675">
            <v>2477361</v>
          </cell>
          <cell r="BB19675" t="str">
            <v>Oransje</v>
          </cell>
        </row>
        <row r="19676">
          <cell r="S19676">
            <v>767037.5</v>
          </cell>
        </row>
        <row r="19677">
          <cell r="S19677">
            <v>3975000</v>
          </cell>
          <cell r="BB19677" t="str">
            <v>Oransje</v>
          </cell>
        </row>
        <row r="19678">
          <cell r="S19678">
            <v>1561432</v>
          </cell>
        </row>
        <row r="19679">
          <cell r="S19679">
            <v>3958111</v>
          </cell>
        </row>
        <row r="19680">
          <cell r="S19680">
            <v>1782386</v>
          </cell>
        </row>
        <row r="19681">
          <cell r="S19681">
            <v>4395000</v>
          </cell>
        </row>
        <row r="19682">
          <cell r="S19682">
            <v>4632023</v>
          </cell>
          <cell r="BB19682" t="str">
            <v>Oransje</v>
          </cell>
        </row>
        <row r="19683">
          <cell r="S19683">
            <v>2130000</v>
          </cell>
        </row>
        <row r="19684">
          <cell r="S19684">
            <v>5850000</v>
          </cell>
        </row>
        <row r="19685">
          <cell r="S19685">
            <v>4162500</v>
          </cell>
          <cell r="BB19685" t="str">
            <v>Grønn</v>
          </cell>
        </row>
        <row r="19686">
          <cell r="S19686">
            <v>5550000</v>
          </cell>
        </row>
        <row r="19687">
          <cell r="S19687">
            <v>3313235</v>
          </cell>
        </row>
        <row r="19688">
          <cell r="S19688">
            <v>1320000</v>
          </cell>
        </row>
        <row r="19689">
          <cell r="S19689">
            <v>1372500</v>
          </cell>
          <cell r="BB19689" t="str">
            <v>Gul</v>
          </cell>
        </row>
        <row r="19690">
          <cell r="S19690">
            <v>3820624</v>
          </cell>
        </row>
        <row r="19691">
          <cell r="S19691">
            <v>1773198</v>
          </cell>
        </row>
        <row r="19692">
          <cell r="S19692">
            <v>1113269</v>
          </cell>
          <cell r="BB19692" t="str">
            <v>Rød</v>
          </cell>
        </row>
        <row r="19693">
          <cell r="S19693">
            <v>2155138</v>
          </cell>
        </row>
        <row r="19694">
          <cell r="S19694">
            <v>1612500</v>
          </cell>
        </row>
        <row r="19695">
          <cell r="S19695">
            <v>2318457</v>
          </cell>
        </row>
        <row r="19696">
          <cell r="S19696">
            <v>4312500</v>
          </cell>
          <cell r="BB19696" t="str">
            <v>Grønn</v>
          </cell>
        </row>
        <row r="19697">
          <cell r="S19697">
            <v>1612500</v>
          </cell>
          <cell r="BB19697" t="str">
            <v>Oransje</v>
          </cell>
        </row>
        <row r="19698">
          <cell r="S19698">
            <v>1620000</v>
          </cell>
          <cell r="BB19698" t="str">
            <v>Oransje</v>
          </cell>
        </row>
        <row r="19699">
          <cell r="S19699">
            <v>1950000</v>
          </cell>
        </row>
        <row r="19700">
          <cell r="S19700">
            <v>2512500</v>
          </cell>
          <cell r="BB19700" t="str">
            <v>Oransje</v>
          </cell>
        </row>
        <row r="19701">
          <cell r="S19701">
            <v>1290000</v>
          </cell>
        </row>
        <row r="19702">
          <cell r="S19702">
            <v>2840076</v>
          </cell>
        </row>
        <row r="19703">
          <cell r="S19703">
            <v>9221000</v>
          </cell>
          <cell r="BB19703" t="str">
            <v>Oransje</v>
          </cell>
        </row>
        <row r="19704">
          <cell r="S19704">
            <v>3966856</v>
          </cell>
          <cell r="BB19704" t="str">
            <v>Oransje</v>
          </cell>
        </row>
        <row r="19705">
          <cell r="S19705">
            <v>2837426</v>
          </cell>
        </row>
        <row r="19706">
          <cell r="S19706">
            <v>1912500</v>
          </cell>
        </row>
        <row r="19707">
          <cell r="S19707">
            <v>1136168</v>
          </cell>
        </row>
        <row r="19708">
          <cell r="S19708">
            <v>1334362.75</v>
          </cell>
          <cell r="BB19708" t="str">
            <v>Rød</v>
          </cell>
        </row>
        <row r="19709">
          <cell r="S19709">
            <v>4100393</v>
          </cell>
        </row>
        <row r="19710">
          <cell r="S19710">
            <v>2079876</v>
          </cell>
        </row>
        <row r="19711">
          <cell r="S19711">
            <v>681824</v>
          </cell>
        </row>
        <row r="19712">
          <cell r="S19712">
            <v>2872500</v>
          </cell>
        </row>
        <row r="19713">
          <cell r="S19713">
            <v>3495000</v>
          </cell>
        </row>
        <row r="19714">
          <cell r="S19714">
            <v>4501416</v>
          </cell>
        </row>
        <row r="19715">
          <cell r="S19715">
            <v>2004800</v>
          </cell>
        </row>
        <row r="19716">
          <cell r="S19716">
            <v>3292500</v>
          </cell>
        </row>
        <row r="19717">
          <cell r="S19717">
            <v>786807.75</v>
          </cell>
          <cell r="BB19717" t="str">
            <v>Rød</v>
          </cell>
        </row>
        <row r="19718">
          <cell r="S19718">
            <v>956887</v>
          </cell>
        </row>
        <row r="19719">
          <cell r="S19719">
            <v>3512261</v>
          </cell>
        </row>
        <row r="19720">
          <cell r="S19720">
            <v>2031106</v>
          </cell>
        </row>
        <row r="19721">
          <cell r="S19721">
            <v>1303618</v>
          </cell>
          <cell r="BB19721" t="str">
            <v>Rød</v>
          </cell>
        </row>
        <row r="19722">
          <cell r="S19722">
            <v>1568750</v>
          </cell>
        </row>
        <row r="19723">
          <cell r="S19723">
            <v>1045859</v>
          </cell>
          <cell r="BB19723" t="str">
            <v>Gul</v>
          </cell>
        </row>
        <row r="19724">
          <cell r="S19724">
            <v>2736444</v>
          </cell>
          <cell r="BB19724" t="str">
            <v>Rød</v>
          </cell>
        </row>
        <row r="19725">
          <cell r="S19725">
            <v>1219692</v>
          </cell>
        </row>
        <row r="19726">
          <cell r="S19726">
            <v>2336500</v>
          </cell>
          <cell r="BB19726" t="str">
            <v>Oransje</v>
          </cell>
        </row>
        <row r="19727">
          <cell r="S19727">
            <v>1500000</v>
          </cell>
        </row>
        <row r="19728">
          <cell r="S19728">
            <v>1500000</v>
          </cell>
        </row>
        <row r="19729">
          <cell r="S19729">
            <v>3450000</v>
          </cell>
        </row>
        <row r="19730">
          <cell r="S19730">
            <v>1650000</v>
          </cell>
          <cell r="BB19730" t="str">
            <v>Grønn</v>
          </cell>
        </row>
        <row r="19731">
          <cell r="S19731">
            <v>1986018</v>
          </cell>
          <cell r="BB19731" t="str">
            <v>Oransje</v>
          </cell>
        </row>
        <row r="19732">
          <cell r="S19732">
            <v>3631614</v>
          </cell>
          <cell r="BB19732" t="str">
            <v>Oransje</v>
          </cell>
        </row>
        <row r="19733">
          <cell r="S19733">
            <v>4457626</v>
          </cell>
        </row>
        <row r="19734">
          <cell r="S19734">
            <v>5216730</v>
          </cell>
        </row>
        <row r="19735">
          <cell r="S19735">
            <v>390387</v>
          </cell>
          <cell r="BB19735" t="str">
            <v>Rød</v>
          </cell>
        </row>
        <row r="19736">
          <cell r="S19736">
            <v>1763949</v>
          </cell>
        </row>
        <row r="19737">
          <cell r="S19737">
            <v>2925000</v>
          </cell>
        </row>
        <row r="19738">
          <cell r="S19738">
            <v>661844</v>
          </cell>
          <cell r="BB19738" t="str">
            <v>Rød</v>
          </cell>
        </row>
        <row r="19739">
          <cell r="S19739">
            <v>1451209</v>
          </cell>
        </row>
        <row r="19740">
          <cell r="S19740">
            <v>975000</v>
          </cell>
        </row>
        <row r="19741">
          <cell r="S19741">
            <v>3135000</v>
          </cell>
        </row>
        <row r="19742">
          <cell r="S19742">
            <v>4725000</v>
          </cell>
        </row>
        <row r="19743">
          <cell r="S19743">
            <v>300000</v>
          </cell>
        </row>
        <row r="19744">
          <cell r="S19744">
            <v>2280000</v>
          </cell>
        </row>
        <row r="19745">
          <cell r="S19745">
            <v>3502500</v>
          </cell>
          <cell r="BB19745" t="str">
            <v>Oransje</v>
          </cell>
        </row>
        <row r="19746">
          <cell r="S19746">
            <v>1300000</v>
          </cell>
        </row>
        <row r="19747">
          <cell r="S19747">
            <v>1417500</v>
          </cell>
        </row>
        <row r="19748">
          <cell r="S19748">
            <v>3967500</v>
          </cell>
          <cell r="BB19748" t="str">
            <v>Oransje</v>
          </cell>
        </row>
        <row r="19749">
          <cell r="S19749">
            <v>3442500</v>
          </cell>
          <cell r="BB19749" t="str">
            <v>Rød</v>
          </cell>
        </row>
        <row r="19750">
          <cell r="S19750">
            <v>2625000</v>
          </cell>
          <cell r="BB19750" t="str">
            <v>Oransje</v>
          </cell>
        </row>
        <row r="19751">
          <cell r="S19751">
            <v>1275490.25</v>
          </cell>
          <cell r="BB19751" t="str">
            <v>Rød</v>
          </cell>
        </row>
        <row r="19752">
          <cell r="S19752">
            <v>3600000</v>
          </cell>
        </row>
        <row r="19753">
          <cell r="S19753">
            <v>3380000</v>
          </cell>
        </row>
        <row r="19754">
          <cell r="S19754">
            <v>3525355</v>
          </cell>
        </row>
        <row r="19755">
          <cell r="S19755">
            <v>2550605</v>
          </cell>
        </row>
        <row r="19756">
          <cell r="S19756">
            <v>930270</v>
          </cell>
        </row>
        <row r="19757">
          <cell r="S19757">
            <v>1655734</v>
          </cell>
        </row>
        <row r="19758">
          <cell r="S19758">
            <v>3688462</v>
          </cell>
        </row>
        <row r="19759">
          <cell r="S19759">
            <v>4110000</v>
          </cell>
        </row>
        <row r="19760">
          <cell r="S19760">
            <v>2500000</v>
          </cell>
          <cell r="BB19760" t="str">
            <v>Oransje</v>
          </cell>
        </row>
        <row r="19761">
          <cell r="S19761">
            <v>2132233</v>
          </cell>
        </row>
        <row r="19762">
          <cell r="S19762">
            <v>1655354.25</v>
          </cell>
          <cell r="BB19762" t="str">
            <v>Grønn</v>
          </cell>
        </row>
        <row r="19763">
          <cell r="S19763">
            <v>3724243</v>
          </cell>
        </row>
        <row r="19764">
          <cell r="S19764">
            <v>3967500</v>
          </cell>
          <cell r="BB19764" t="str">
            <v>Rød</v>
          </cell>
        </row>
        <row r="19765">
          <cell r="S19765">
            <v>4669232</v>
          </cell>
        </row>
        <row r="19766">
          <cell r="S19766">
            <v>1950000</v>
          </cell>
        </row>
        <row r="19767">
          <cell r="S19767">
            <v>3112500</v>
          </cell>
          <cell r="BB19767" t="str">
            <v>Rød</v>
          </cell>
        </row>
        <row r="19768">
          <cell r="S19768">
            <v>526066</v>
          </cell>
        </row>
        <row r="19769">
          <cell r="S19769">
            <v>2452500</v>
          </cell>
        </row>
        <row r="19770">
          <cell r="S19770">
            <v>2707500</v>
          </cell>
        </row>
        <row r="19771">
          <cell r="S19771">
            <v>1656122</v>
          </cell>
          <cell r="BB19771" t="str">
            <v>Rød</v>
          </cell>
        </row>
        <row r="19772">
          <cell r="S19772">
            <v>1657500</v>
          </cell>
        </row>
        <row r="19773">
          <cell r="S19773">
            <v>369000</v>
          </cell>
        </row>
        <row r="19774">
          <cell r="S19774">
            <v>2698312</v>
          </cell>
          <cell r="BB19774" t="str">
            <v>Oransje</v>
          </cell>
        </row>
        <row r="19775">
          <cell r="S19775">
            <v>2175000</v>
          </cell>
        </row>
        <row r="19776">
          <cell r="S19776">
            <v>2040000</v>
          </cell>
          <cell r="BB19776" t="str">
            <v>Grønn</v>
          </cell>
        </row>
        <row r="19777">
          <cell r="S19777">
            <v>881363.75</v>
          </cell>
        </row>
        <row r="19778">
          <cell r="S19778">
            <v>3937500</v>
          </cell>
        </row>
        <row r="19779">
          <cell r="S19779">
            <v>4988894</v>
          </cell>
          <cell r="BB19779" t="str">
            <v>Oransje</v>
          </cell>
        </row>
        <row r="19780">
          <cell r="S19780">
            <v>4725000</v>
          </cell>
        </row>
        <row r="19781">
          <cell r="S19781">
            <v>3047564</v>
          </cell>
        </row>
        <row r="19782">
          <cell r="S19782">
            <v>2250993</v>
          </cell>
        </row>
        <row r="19783">
          <cell r="S19783">
            <v>1612048</v>
          </cell>
        </row>
        <row r="19784">
          <cell r="S19784">
            <v>2100000</v>
          </cell>
        </row>
        <row r="19785">
          <cell r="S19785">
            <v>1548554</v>
          </cell>
        </row>
        <row r="19786">
          <cell r="S19786">
            <v>1668750</v>
          </cell>
          <cell r="BB19786" t="str">
            <v>Oransje</v>
          </cell>
        </row>
        <row r="19787">
          <cell r="S19787">
            <v>2715000</v>
          </cell>
        </row>
        <row r="19788">
          <cell r="S19788">
            <v>2925000</v>
          </cell>
        </row>
        <row r="19789">
          <cell r="S19789">
            <v>2692500</v>
          </cell>
          <cell r="BB19789" t="str">
            <v>Gul</v>
          </cell>
        </row>
        <row r="19790">
          <cell r="S19790">
            <v>2850000</v>
          </cell>
        </row>
        <row r="19791">
          <cell r="S19791">
            <v>2625000</v>
          </cell>
          <cell r="BB19791" t="str">
            <v>Oransje</v>
          </cell>
        </row>
        <row r="19792">
          <cell r="S19792">
            <v>320743.48</v>
          </cell>
        </row>
        <row r="19793">
          <cell r="S19793">
            <v>3487500</v>
          </cell>
        </row>
        <row r="19794">
          <cell r="S19794">
            <v>1225490</v>
          </cell>
        </row>
        <row r="19795">
          <cell r="S19795">
            <v>1041442</v>
          </cell>
          <cell r="BB19795" t="str">
            <v>Grønn</v>
          </cell>
        </row>
        <row r="19796">
          <cell r="S19796">
            <v>3337500</v>
          </cell>
        </row>
        <row r="19797">
          <cell r="S19797">
            <v>3806250</v>
          </cell>
          <cell r="BB19797" t="str">
            <v>Gul</v>
          </cell>
        </row>
        <row r="19798">
          <cell r="S19798">
            <v>4200540</v>
          </cell>
          <cell r="BB19798" t="str">
            <v>Grønn</v>
          </cell>
        </row>
        <row r="19799">
          <cell r="S19799">
            <v>2089239</v>
          </cell>
          <cell r="BB19799" t="str">
            <v>Rød</v>
          </cell>
        </row>
        <row r="19800">
          <cell r="S19800">
            <v>2795080</v>
          </cell>
        </row>
        <row r="19801">
          <cell r="S19801">
            <v>1457154</v>
          </cell>
        </row>
        <row r="19802">
          <cell r="S19802">
            <v>1578134.75</v>
          </cell>
          <cell r="BB19802" t="str">
            <v>Rød</v>
          </cell>
        </row>
        <row r="19803">
          <cell r="S19803">
            <v>2103000</v>
          </cell>
        </row>
        <row r="19804">
          <cell r="S19804">
            <v>4619809.21</v>
          </cell>
        </row>
        <row r="19805">
          <cell r="S19805">
            <v>2100000</v>
          </cell>
          <cell r="BB19805" t="str">
            <v>Rød</v>
          </cell>
        </row>
        <row r="19806">
          <cell r="S19806">
            <v>1755000</v>
          </cell>
        </row>
        <row r="19807">
          <cell r="S19807">
            <v>1837500</v>
          </cell>
          <cell r="BB19807" t="str">
            <v>Rød</v>
          </cell>
        </row>
        <row r="19808">
          <cell r="S19808">
            <v>1387500</v>
          </cell>
        </row>
        <row r="19809">
          <cell r="S19809">
            <v>1300000</v>
          </cell>
        </row>
        <row r="19810">
          <cell r="S19810">
            <v>195207</v>
          </cell>
        </row>
        <row r="19811">
          <cell r="S19811">
            <v>1518750</v>
          </cell>
        </row>
        <row r="19812">
          <cell r="S19812">
            <v>3809240.51</v>
          </cell>
          <cell r="BB19812" t="str">
            <v>Rød</v>
          </cell>
        </row>
        <row r="19813">
          <cell r="S19813">
            <v>1770000</v>
          </cell>
        </row>
        <row r="19814">
          <cell r="S19814">
            <v>1972500</v>
          </cell>
        </row>
        <row r="19815">
          <cell r="S19815">
            <v>1053613</v>
          </cell>
        </row>
        <row r="19816">
          <cell r="S19816">
            <v>370000</v>
          </cell>
        </row>
        <row r="19817">
          <cell r="S19817">
            <v>2535000</v>
          </cell>
        </row>
        <row r="19818">
          <cell r="S19818">
            <v>1780707</v>
          </cell>
        </row>
        <row r="19819">
          <cell r="S19819">
            <v>3334869</v>
          </cell>
          <cell r="BB19819" t="str">
            <v>Oransje</v>
          </cell>
        </row>
        <row r="19820">
          <cell r="S19820">
            <v>3869955</v>
          </cell>
        </row>
        <row r="19821">
          <cell r="S19821">
            <v>3225000</v>
          </cell>
          <cell r="BB19821" t="str">
            <v>Gul</v>
          </cell>
        </row>
        <row r="19822">
          <cell r="S19822">
            <v>712339</v>
          </cell>
        </row>
        <row r="19823">
          <cell r="S19823">
            <v>1722149</v>
          </cell>
        </row>
        <row r="19824">
          <cell r="S19824">
            <v>2954955.25</v>
          </cell>
        </row>
        <row r="19825">
          <cell r="S19825">
            <v>1325231</v>
          </cell>
        </row>
        <row r="19826">
          <cell r="S19826">
            <v>2564250</v>
          </cell>
          <cell r="BB19826" t="str">
            <v>Oransje</v>
          </cell>
        </row>
        <row r="19827">
          <cell r="S19827">
            <v>4289684</v>
          </cell>
        </row>
        <row r="19828">
          <cell r="S19828">
            <v>1299996</v>
          </cell>
          <cell r="BB19828" t="str">
            <v>Oransje</v>
          </cell>
        </row>
        <row r="19829">
          <cell r="S19829">
            <v>1687571</v>
          </cell>
        </row>
        <row r="19830">
          <cell r="S19830">
            <v>2625000</v>
          </cell>
        </row>
        <row r="19831">
          <cell r="S19831">
            <v>3802500</v>
          </cell>
        </row>
        <row r="19832">
          <cell r="S19832">
            <v>2025000</v>
          </cell>
        </row>
        <row r="19833">
          <cell r="S19833">
            <v>1050000</v>
          </cell>
        </row>
        <row r="19834">
          <cell r="S19834">
            <v>1657500</v>
          </cell>
          <cell r="BB19834" t="str">
            <v>Rød</v>
          </cell>
        </row>
        <row r="19835">
          <cell r="S19835">
            <v>2809925</v>
          </cell>
        </row>
        <row r="19836">
          <cell r="S19836">
            <v>2362500</v>
          </cell>
        </row>
        <row r="19837">
          <cell r="S19837">
            <v>8250000</v>
          </cell>
        </row>
        <row r="19838">
          <cell r="S19838">
            <v>3764001</v>
          </cell>
          <cell r="BB19838" t="str">
            <v>Oransje</v>
          </cell>
        </row>
        <row r="19839">
          <cell r="S19839">
            <v>2910000</v>
          </cell>
        </row>
        <row r="19840">
          <cell r="S19840">
            <v>1518750</v>
          </cell>
        </row>
        <row r="19841">
          <cell r="S19841">
            <v>2433151</v>
          </cell>
        </row>
        <row r="19842">
          <cell r="S19842">
            <v>4301714</v>
          </cell>
        </row>
        <row r="19843">
          <cell r="S19843">
            <v>3375000</v>
          </cell>
          <cell r="BB19843" t="str">
            <v>Oransje</v>
          </cell>
        </row>
        <row r="19844">
          <cell r="S19844">
            <v>1170417</v>
          </cell>
          <cell r="BB19844" t="str">
            <v>Oransje</v>
          </cell>
        </row>
        <row r="19845">
          <cell r="S19845">
            <v>1860000</v>
          </cell>
        </row>
        <row r="19846">
          <cell r="S19846">
            <v>1492500</v>
          </cell>
        </row>
        <row r="19847">
          <cell r="S19847">
            <v>2943750</v>
          </cell>
          <cell r="BB19847" t="str">
            <v>Oransje</v>
          </cell>
        </row>
        <row r="19848">
          <cell r="S19848">
            <v>783162</v>
          </cell>
          <cell r="BB19848" t="str">
            <v>Rød</v>
          </cell>
        </row>
        <row r="19849">
          <cell r="S19849">
            <v>2341722</v>
          </cell>
        </row>
        <row r="19850">
          <cell r="S19850">
            <v>2779056</v>
          </cell>
          <cell r="BB19850" t="str">
            <v>Grønn</v>
          </cell>
        </row>
        <row r="19851">
          <cell r="S19851">
            <v>993846</v>
          </cell>
        </row>
        <row r="19852">
          <cell r="S19852">
            <v>3037500</v>
          </cell>
        </row>
        <row r="19853">
          <cell r="S19853">
            <v>1875000</v>
          </cell>
          <cell r="BB19853" t="str">
            <v>Oransje</v>
          </cell>
        </row>
        <row r="19854">
          <cell r="S19854">
            <v>2287500</v>
          </cell>
        </row>
        <row r="19855">
          <cell r="S19855">
            <v>4799517</v>
          </cell>
          <cell r="BB19855" t="str">
            <v>Gul</v>
          </cell>
        </row>
        <row r="19856">
          <cell r="S19856">
            <v>4237500</v>
          </cell>
          <cell r="BB19856" t="str">
            <v>Rød</v>
          </cell>
        </row>
        <row r="19857">
          <cell r="S19857">
            <v>1372500</v>
          </cell>
        </row>
        <row r="19858">
          <cell r="S19858">
            <v>2550000</v>
          </cell>
        </row>
        <row r="19859">
          <cell r="S19859">
            <v>1200585</v>
          </cell>
        </row>
        <row r="19860">
          <cell r="S19860">
            <v>3564340</v>
          </cell>
        </row>
        <row r="19861">
          <cell r="S19861">
            <v>982820</v>
          </cell>
          <cell r="BB19861" t="str">
            <v>Rød</v>
          </cell>
        </row>
        <row r="19862">
          <cell r="S19862">
            <v>3037766</v>
          </cell>
          <cell r="BB19862" t="str">
            <v>Rød</v>
          </cell>
        </row>
        <row r="19863">
          <cell r="S19863">
            <v>1952439.25</v>
          </cell>
        </row>
        <row r="19864">
          <cell r="S19864">
            <v>3150000</v>
          </cell>
          <cell r="BB19864" t="str">
            <v>Rød</v>
          </cell>
        </row>
        <row r="19865">
          <cell r="S19865">
            <v>5130000</v>
          </cell>
          <cell r="BB19865" t="str">
            <v>Rød</v>
          </cell>
        </row>
        <row r="19866">
          <cell r="S19866">
            <v>434012</v>
          </cell>
        </row>
        <row r="19867">
          <cell r="S19867">
            <v>1714144</v>
          </cell>
        </row>
        <row r="19868">
          <cell r="S19868">
            <v>3207683</v>
          </cell>
          <cell r="BB19868" t="str">
            <v>Oransje</v>
          </cell>
        </row>
        <row r="19869">
          <cell r="S19869">
            <v>4790614</v>
          </cell>
        </row>
        <row r="19870">
          <cell r="S19870">
            <v>5625000</v>
          </cell>
          <cell r="BB19870" t="str">
            <v>Oransje</v>
          </cell>
        </row>
        <row r="19871">
          <cell r="S19871">
            <v>1474028</v>
          </cell>
          <cell r="BB19871" t="str">
            <v>Gul</v>
          </cell>
        </row>
        <row r="19872">
          <cell r="S19872">
            <v>5000</v>
          </cell>
          <cell r="BB19872" t="str">
            <v>Gul</v>
          </cell>
        </row>
        <row r="19873">
          <cell r="S19873">
            <v>1614028</v>
          </cell>
        </row>
        <row r="19874">
          <cell r="S19874">
            <v>1425000</v>
          </cell>
        </row>
        <row r="19875">
          <cell r="S19875">
            <v>3922500</v>
          </cell>
          <cell r="BB19875" t="str">
            <v>Oransje</v>
          </cell>
        </row>
        <row r="19876">
          <cell r="S19876">
            <v>2420000</v>
          </cell>
        </row>
        <row r="19877">
          <cell r="S19877">
            <v>977028</v>
          </cell>
        </row>
        <row r="19878">
          <cell r="S19878">
            <v>1988935</v>
          </cell>
        </row>
        <row r="19879">
          <cell r="S19879">
            <v>341340</v>
          </cell>
          <cell r="BB19879" t="str">
            <v>Rød</v>
          </cell>
        </row>
        <row r="19880">
          <cell r="S19880">
            <v>2193571</v>
          </cell>
        </row>
        <row r="19881">
          <cell r="S19881">
            <v>4170000</v>
          </cell>
        </row>
        <row r="19882">
          <cell r="S19882">
            <v>3877500</v>
          </cell>
        </row>
        <row r="19883">
          <cell r="S19883">
            <v>5985000</v>
          </cell>
          <cell r="BB19883" t="str">
            <v>Rød</v>
          </cell>
        </row>
        <row r="19884">
          <cell r="S19884">
            <v>1875000</v>
          </cell>
        </row>
        <row r="19885">
          <cell r="S19885">
            <v>3075000</v>
          </cell>
        </row>
        <row r="19886">
          <cell r="S19886">
            <v>2844965</v>
          </cell>
          <cell r="BB19886" t="str">
            <v>Rød</v>
          </cell>
        </row>
        <row r="19887">
          <cell r="S19887">
            <v>2925000</v>
          </cell>
          <cell r="BB19887" t="str">
            <v>Grønn</v>
          </cell>
        </row>
        <row r="19888">
          <cell r="S19888">
            <v>4312500</v>
          </cell>
          <cell r="BB19888" t="str">
            <v>Grønn</v>
          </cell>
        </row>
        <row r="19889">
          <cell r="S19889">
            <v>2908400</v>
          </cell>
        </row>
        <row r="19890">
          <cell r="S19890">
            <v>3300000</v>
          </cell>
        </row>
        <row r="19891">
          <cell r="S19891">
            <v>553987</v>
          </cell>
        </row>
        <row r="19892">
          <cell r="S19892">
            <v>1606227.5</v>
          </cell>
          <cell r="BB19892" t="str">
            <v>Rød</v>
          </cell>
        </row>
        <row r="19893">
          <cell r="S19893">
            <v>4477416</v>
          </cell>
        </row>
        <row r="19894">
          <cell r="S19894">
            <v>2641250</v>
          </cell>
          <cell r="BB19894" t="str">
            <v>Oransje</v>
          </cell>
        </row>
        <row r="19895">
          <cell r="S19895">
            <v>2925000</v>
          </cell>
        </row>
        <row r="19896">
          <cell r="S19896">
            <v>1194129</v>
          </cell>
        </row>
        <row r="19897">
          <cell r="S19897">
            <v>3169929</v>
          </cell>
          <cell r="BB19897" t="str">
            <v>Oransje</v>
          </cell>
        </row>
        <row r="19898">
          <cell r="S19898">
            <v>1640440</v>
          </cell>
        </row>
        <row r="19899">
          <cell r="S19899">
            <v>802707</v>
          </cell>
        </row>
        <row r="19900">
          <cell r="S19900">
            <v>1163750</v>
          </cell>
        </row>
        <row r="19901">
          <cell r="S19901">
            <v>1551935</v>
          </cell>
        </row>
        <row r="19902">
          <cell r="S19902">
            <v>4792500</v>
          </cell>
        </row>
        <row r="19903">
          <cell r="S19903">
            <v>3225000</v>
          </cell>
          <cell r="BB19903" t="str">
            <v>Rød</v>
          </cell>
        </row>
        <row r="19904">
          <cell r="S19904">
            <v>1597500</v>
          </cell>
          <cell r="BB19904" t="str">
            <v>Rød</v>
          </cell>
        </row>
        <row r="19905">
          <cell r="S19905">
            <v>4247506</v>
          </cell>
        </row>
        <row r="19906">
          <cell r="S19906">
            <v>696874</v>
          </cell>
          <cell r="BB19906" t="str">
            <v>Oransje</v>
          </cell>
        </row>
        <row r="19907">
          <cell r="S19907">
            <v>1509029</v>
          </cell>
          <cell r="BB19907" t="str">
            <v>Oransje</v>
          </cell>
        </row>
        <row r="19908">
          <cell r="S19908">
            <v>1924239</v>
          </cell>
          <cell r="BB19908" t="str">
            <v>Oransje</v>
          </cell>
        </row>
        <row r="19909">
          <cell r="S19909">
            <v>2244208</v>
          </cell>
          <cell r="BB19909" t="str">
            <v>Grønn</v>
          </cell>
        </row>
        <row r="19910">
          <cell r="S19910">
            <v>3988427.63</v>
          </cell>
        </row>
        <row r="19911">
          <cell r="S19911">
            <v>978830</v>
          </cell>
          <cell r="BB19911" t="str">
            <v>Rød</v>
          </cell>
        </row>
        <row r="19912">
          <cell r="S19912">
            <v>3285049</v>
          </cell>
        </row>
        <row r="19913">
          <cell r="S19913">
            <v>2400000</v>
          </cell>
          <cell r="BB19913" t="str">
            <v>Rød</v>
          </cell>
        </row>
        <row r="19914">
          <cell r="S19914">
            <v>960660</v>
          </cell>
        </row>
        <row r="19915">
          <cell r="S19915">
            <v>2229589.86</v>
          </cell>
          <cell r="BB19915" t="str">
            <v>Rød</v>
          </cell>
        </row>
        <row r="19916">
          <cell r="S19916">
            <v>639844.05000000005</v>
          </cell>
        </row>
        <row r="19917">
          <cell r="S19917">
            <v>2284596</v>
          </cell>
        </row>
        <row r="19918">
          <cell r="S19918">
            <v>3550000</v>
          </cell>
          <cell r="BB19918" t="str">
            <v>Gul</v>
          </cell>
        </row>
        <row r="19919">
          <cell r="S19919">
            <v>3652500</v>
          </cell>
          <cell r="BB19919" t="str">
            <v>Oransje</v>
          </cell>
        </row>
        <row r="19920">
          <cell r="S19920">
            <v>2107500</v>
          </cell>
        </row>
        <row r="19921">
          <cell r="S19921">
            <v>2130000</v>
          </cell>
        </row>
        <row r="19922">
          <cell r="S19922">
            <v>5325000</v>
          </cell>
          <cell r="BB19922" t="str">
            <v>Rød</v>
          </cell>
        </row>
        <row r="19923">
          <cell r="S19923">
            <v>2100000</v>
          </cell>
          <cell r="BB19923" t="str">
            <v>Grønn</v>
          </cell>
        </row>
        <row r="19924">
          <cell r="S19924">
            <v>1733351</v>
          </cell>
        </row>
        <row r="19925">
          <cell r="S19925">
            <v>2355285.75</v>
          </cell>
        </row>
        <row r="19926">
          <cell r="S19926">
            <v>3131870</v>
          </cell>
        </row>
        <row r="19927">
          <cell r="S19927">
            <v>540640</v>
          </cell>
        </row>
        <row r="19928">
          <cell r="S19928">
            <v>4304749</v>
          </cell>
          <cell r="BB19928" t="str">
            <v>Oransje</v>
          </cell>
        </row>
        <row r="19929">
          <cell r="S19929">
            <v>2554250</v>
          </cell>
        </row>
        <row r="19930">
          <cell r="S19930">
            <v>2506765</v>
          </cell>
        </row>
        <row r="19931">
          <cell r="S19931">
            <v>3219479</v>
          </cell>
        </row>
        <row r="19932">
          <cell r="S19932">
            <v>2138314</v>
          </cell>
          <cell r="BB19932" t="str">
            <v>Oransje</v>
          </cell>
        </row>
        <row r="19933">
          <cell r="S19933">
            <v>2894000</v>
          </cell>
          <cell r="BB19933" t="str">
            <v>Rød</v>
          </cell>
        </row>
        <row r="19934">
          <cell r="S19934">
            <v>3032701</v>
          </cell>
          <cell r="BB19934" t="str">
            <v>Rød</v>
          </cell>
        </row>
        <row r="19935">
          <cell r="S19935">
            <v>932462</v>
          </cell>
        </row>
        <row r="19936">
          <cell r="S19936">
            <v>347398</v>
          </cell>
        </row>
        <row r="19937">
          <cell r="S19937">
            <v>500000</v>
          </cell>
        </row>
        <row r="19938">
          <cell r="S19938">
            <v>2429441</v>
          </cell>
          <cell r="BB19938" t="str">
            <v>Oransje</v>
          </cell>
        </row>
        <row r="19939">
          <cell r="S19939">
            <v>1930075</v>
          </cell>
        </row>
        <row r="19940">
          <cell r="S19940">
            <v>3170802</v>
          </cell>
          <cell r="BB19940" t="str">
            <v>Rød</v>
          </cell>
        </row>
        <row r="19941">
          <cell r="S19941">
            <v>1810636</v>
          </cell>
        </row>
        <row r="19942">
          <cell r="S19942">
            <v>681894</v>
          </cell>
        </row>
        <row r="19943">
          <cell r="S19943">
            <v>1150530</v>
          </cell>
          <cell r="BB19943" t="str">
            <v>Grønn</v>
          </cell>
        </row>
        <row r="19944">
          <cell r="S19944">
            <v>1897998</v>
          </cell>
          <cell r="BB19944" t="str">
            <v>Rød</v>
          </cell>
        </row>
        <row r="19945">
          <cell r="S19945">
            <v>1552500</v>
          </cell>
          <cell r="BB19945" t="str">
            <v>Rød</v>
          </cell>
        </row>
        <row r="19946">
          <cell r="S19946">
            <v>1312500</v>
          </cell>
        </row>
        <row r="19947">
          <cell r="S19947">
            <v>1400000</v>
          </cell>
        </row>
        <row r="19948">
          <cell r="S19948">
            <v>4777588</v>
          </cell>
          <cell r="BB19948" t="str">
            <v>Rød</v>
          </cell>
        </row>
        <row r="19949">
          <cell r="S19949">
            <v>3375000</v>
          </cell>
        </row>
        <row r="19950">
          <cell r="S19950">
            <v>970663</v>
          </cell>
        </row>
        <row r="19951">
          <cell r="S19951">
            <v>2737500</v>
          </cell>
        </row>
        <row r="19952">
          <cell r="S19952">
            <v>5910000</v>
          </cell>
          <cell r="BB19952" t="str">
            <v>Gul</v>
          </cell>
        </row>
        <row r="19953">
          <cell r="S19953">
            <v>3700000</v>
          </cell>
        </row>
        <row r="19954">
          <cell r="S19954">
            <v>1451595</v>
          </cell>
        </row>
        <row r="19955">
          <cell r="S19955">
            <v>284249</v>
          </cell>
        </row>
        <row r="19956">
          <cell r="S19956">
            <v>1131615</v>
          </cell>
          <cell r="BB19956" t="str">
            <v>Rød</v>
          </cell>
        </row>
        <row r="19957">
          <cell r="S19957">
            <v>4416060</v>
          </cell>
        </row>
        <row r="19958">
          <cell r="S19958">
            <v>4595811.95</v>
          </cell>
          <cell r="BB19958" t="str">
            <v>Oransje</v>
          </cell>
        </row>
        <row r="19959">
          <cell r="S19959">
            <v>2250000</v>
          </cell>
        </row>
        <row r="19960">
          <cell r="S19960">
            <v>3900000</v>
          </cell>
        </row>
        <row r="19961">
          <cell r="S19961">
            <v>4207500</v>
          </cell>
        </row>
        <row r="19962">
          <cell r="S19962">
            <v>876617</v>
          </cell>
        </row>
        <row r="19963">
          <cell r="S19963">
            <v>3525000</v>
          </cell>
        </row>
        <row r="19964">
          <cell r="S19964">
            <v>2045812</v>
          </cell>
        </row>
        <row r="19965">
          <cell r="S19965">
            <v>5949555.75</v>
          </cell>
        </row>
        <row r="19966">
          <cell r="S19966">
            <v>3333331</v>
          </cell>
          <cell r="BB19966" t="str">
            <v>Grønn</v>
          </cell>
        </row>
        <row r="19967">
          <cell r="S19967">
            <v>1557433</v>
          </cell>
        </row>
        <row r="19968">
          <cell r="S19968">
            <v>2684553</v>
          </cell>
        </row>
        <row r="19969">
          <cell r="S19969">
            <v>1194348</v>
          </cell>
        </row>
        <row r="19970">
          <cell r="S19970">
            <v>3205089</v>
          </cell>
        </row>
        <row r="19971">
          <cell r="S19971">
            <v>2316219</v>
          </cell>
        </row>
        <row r="19972">
          <cell r="S19972">
            <v>2250000</v>
          </cell>
          <cell r="BB19972" t="str">
            <v>Gul</v>
          </cell>
        </row>
        <row r="19973">
          <cell r="S19973">
            <v>2212500</v>
          </cell>
          <cell r="BB19973" t="str">
            <v>Oransje</v>
          </cell>
        </row>
        <row r="19974">
          <cell r="S19974">
            <v>3295653</v>
          </cell>
          <cell r="BB19974" t="str">
            <v>Oransje</v>
          </cell>
        </row>
        <row r="19975">
          <cell r="S19975">
            <v>2532318</v>
          </cell>
        </row>
        <row r="19976">
          <cell r="S19976">
            <v>2351805</v>
          </cell>
        </row>
        <row r="19977">
          <cell r="S19977">
            <v>1590817</v>
          </cell>
        </row>
        <row r="19978">
          <cell r="S19978">
            <v>3075000</v>
          </cell>
          <cell r="BB19978" t="str">
            <v>Oransje</v>
          </cell>
        </row>
        <row r="19979">
          <cell r="S19979">
            <v>2909844</v>
          </cell>
        </row>
        <row r="19980">
          <cell r="S19980">
            <v>4037222</v>
          </cell>
        </row>
        <row r="19981">
          <cell r="S19981">
            <v>2182500</v>
          </cell>
          <cell r="BB19981" t="str">
            <v>Rød</v>
          </cell>
        </row>
        <row r="19982">
          <cell r="S19982">
            <v>2472724</v>
          </cell>
        </row>
        <row r="19983">
          <cell r="S19983">
            <v>1560000</v>
          </cell>
          <cell r="BB19983" t="str">
            <v>Oransje</v>
          </cell>
        </row>
        <row r="19984">
          <cell r="S19984">
            <v>5062500</v>
          </cell>
          <cell r="BB19984" t="str">
            <v>Oransje</v>
          </cell>
        </row>
        <row r="19985">
          <cell r="S19985">
            <v>1537500</v>
          </cell>
        </row>
        <row r="19986">
          <cell r="S19986">
            <v>2171180</v>
          </cell>
          <cell r="BB19986" t="str">
            <v>Rød</v>
          </cell>
        </row>
        <row r="19987">
          <cell r="S19987">
            <v>972714</v>
          </cell>
        </row>
        <row r="19988">
          <cell r="S19988">
            <v>2512500</v>
          </cell>
          <cell r="BB19988" t="str">
            <v>Rød</v>
          </cell>
        </row>
        <row r="19989">
          <cell r="S19989">
            <v>2160771</v>
          </cell>
        </row>
        <row r="19990">
          <cell r="S19990">
            <v>3862500</v>
          </cell>
          <cell r="BB19990" t="str">
            <v>Rød</v>
          </cell>
        </row>
        <row r="19991">
          <cell r="S19991">
            <v>809993</v>
          </cell>
        </row>
        <row r="19992">
          <cell r="S19992">
            <v>3975000</v>
          </cell>
        </row>
        <row r="19993">
          <cell r="S19993">
            <v>2325000</v>
          </cell>
        </row>
        <row r="19994">
          <cell r="S19994">
            <v>2042815</v>
          </cell>
        </row>
        <row r="19995">
          <cell r="S19995">
            <v>1702738</v>
          </cell>
          <cell r="BB19995" t="str">
            <v>Rød</v>
          </cell>
        </row>
        <row r="19996">
          <cell r="S19996">
            <v>1222500</v>
          </cell>
          <cell r="BB19996" t="str">
            <v>Rød</v>
          </cell>
        </row>
        <row r="19997">
          <cell r="S19997">
            <v>1125000</v>
          </cell>
        </row>
        <row r="19998">
          <cell r="S19998">
            <v>3543346</v>
          </cell>
        </row>
        <row r="19999">
          <cell r="S19999">
            <v>1783282</v>
          </cell>
        </row>
        <row r="20000">
          <cell r="S20000">
            <v>1372500</v>
          </cell>
        </row>
        <row r="20001">
          <cell r="S20001">
            <v>1928877</v>
          </cell>
        </row>
        <row r="20002">
          <cell r="S20002">
            <v>2005161.75</v>
          </cell>
        </row>
        <row r="20003">
          <cell r="S20003">
            <v>1558212</v>
          </cell>
        </row>
        <row r="20004">
          <cell r="S20004">
            <v>2126271</v>
          </cell>
        </row>
        <row r="20005">
          <cell r="S20005">
            <v>963467</v>
          </cell>
          <cell r="BB20005" t="str">
            <v>Oransje</v>
          </cell>
        </row>
        <row r="20006">
          <cell r="S20006">
            <v>5300000</v>
          </cell>
        </row>
        <row r="20007">
          <cell r="S20007">
            <v>2022154.5</v>
          </cell>
          <cell r="BB20007" t="str">
            <v>Gul</v>
          </cell>
        </row>
        <row r="20008">
          <cell r="S20008">
            <v>2132848</v>
          </cell>
        </row>
        <row r="20009">
          <cell r="S20009">
            <v>3090000</v>
          </cell>
        </row>
        <row r="20010">
          <cell r="S20010">
            <v>4993509</v>
          </cell>
        </row>
        <row r="20011">
          <cell r="S20011">
            <v>3490342</v>
          </cell>
          <cell r="BB20011" t="str">
            <v>Lys grønn</v>
          </cell>
        </row>
        <row r="20012">
          <cell r="S20012">
            <v>5325000</v>
          </cell>
        </row>
        <row r="20013">
          <cell r="S20013">
            <v>3945000</v>
          </cell>
        </row>
        <row r="20014">
          <cell r="S20014">
            <v>4185000</v>
          </cell>
        </row>
        <row r="20015">
          <cell r="S20015">
            <v>2925000</v>
          </cell>
          <cell r="BB20015" t="str">
            <v>Oransje</v>
          </cell>
        </row>
        <row r="20016">
          <cell r="S20016">
            <v>4132500</v>
          </cell>
          <cell r="BB20016" t="str">
            <v>Oransje</v>
          </cell>
        </row>
        <row r="20017">
          <cell r="S20017">
            <v>1681733</v>
          </cell>
        </row>
        <row r="20018">
          <cell r="S20018">
            <v>1432108.5</v>
          </cell>
          <cell r="BB20018" t="str">
            <v>Rød</v>
          </cell>
        </row>
        <row r="20019">
          <cell r="S20019">
            <v>1463680</v>
          </cell>
        </row>
        <row r="20020">
          <cell r="S20020">
            <v>953396</v>
          </cell>
        </row>
        <row r="20021">
          <cell r="S20021">
            <v>672398</v>
          </cell>
        </row>
        <row r="20022">
          <cell r="S20022">
            <v>1727892</v>
          </cell>
          <cell r="BB20022" t="str">
            <v>Oransje</v>
          </cell>
        </row>
        <row r="20023">
          <cell r="S20023">
            <v>1530000</v>
          </cell>
        </row>
        <row r="20024">
          <cell r="S20024">
            <v>4875000</v>
          </cell>
          <cell r="BB20024" t="str">
            <v>Oransje</v>
          </cell>
        </row>
        <row r="20025">
          <cell r="S20025">
            <v>1662602</v>
          </cell>
        </row>
        <row r="20026">
          <cell r="S20026">
            <v>2550000</v>
          </cell>
          <cell r="BB20026" t="str">
            <v>Rød</v>
          </cell>
        </row>
        <row r="20027">
          <cell r="S20027">
            <v>3802500</v>
          </cell>
        </row>
        <row r="20028">
          <cell r="S20028">
            <v>365914</v>
          </cell>
        </row>
        <row r="20029">
          <cell r="S20029">
            <v>4245000</v>
          </cell>
        </row>
        <row r="20030">
          <cell r="S20030">
            <v>2377500</v>
          </cell>
        </row>
        <row r="20031">
          <cell r="S20031">
            <v>3345446</v>
          </cell>
        </row>
        <row r="20032">
          <cell r="S20032">
            <v>780416</v>
          </cell>
        </row>
        <row r="20033">
          <cell r="S20033">
            <v>5796154</v>
          </cell>
        </row>
        <row r="20034">
          <cell r="S20034">
            <v>8283628</v>
          </cell>
          <cell r="BB20034" t="str">
            <v>Lys grønn</v>
          </cell>
        </row>
        <row r="20035">
          <cell r="S20035">
            <v>2205259</v>
          </cell>
          <cell r="BB20035" t="str">
            <v>Gul</v>
          </cell>
        </row>
        <row r="20036">
          <cell r="S20036">
            <v>3251675</v>
          </cell>
        </row>
        <row r="20037">
          <cell r="S20037">
            <v>225004</v>
          </cell>
        </row>
        <row r="20038">
          <cell r="S20038">
            <v>2775000</v>
          </cell>
        </row>
        <row r="20039">
          <cell r="S20039">
            <v>2835000</v>
          </cell>
        </row>
        <row r="20040">
          <cell r="S20040">
            <v>499916</v>
          </cell>
        </row>
        <row r="20041">
          <cell r="S20041">
            <v>1650000</v>
          </cell>
        </row>
        <row r="20042">
          <cell r="S20042">
            <v>1042438</v>
          </cell>
        </row>
        <row r="20043">
          <cell r="S20043">
            <v>9887493</v>
          </cell>
          <cell r="BB20043" t="str">
            <v>Rød</v>
          </cell>
        </row>
        <row r="20044">
          <cell r="S20044">
            <v>865098</v>
          </cell>
        </row>
        <row r="20045">
          <cell r="S20045">
            <v>1891729</v>
          </cell>
          <cell r="BB20045" t="str">
            <v>Oransje</v>
          </cell>
        </row>
        <row r="20046">
          <cell r="S20046">
            <v>5658494</v>
          </cell>
        </row>
        <row r="20047">
          <cell r="S20047">
            <v>1725000</v>
          </cell>
          <cell r="BB20047" t="str">
            <v>Rød</v>
          </cell>
        </row>
        <row r="20048">
          <cell r="S20048">
            <v>3820700</v>
          </cell>
        </row>
        <row r="20049">
          <cell r="S20049">
            <v>2179982</v>
          </cell>
        </row>
        <row r="20050">
          <cell r="S20050">
            <v>1518750</v>
          </cell>
        </row>
        <row r="20051">
          <cell r="S20051">
            <v>2682161</v>
          </cell>
        </row>
        <row r="20052">
          <cell r="S20052">
            <v>3225000</v>
          </cell>
        </row>
        <row r="20053">
          <cell r="S20053">
            <v>2790000</v>
          </cell>
        </row>
        <row r="20054">
          <cell r="S20054">
            <v>1995250</v>
          </cell>
          <cell r="BB20054" t="str">
            <v>Gul</v>
          </cell>
        </row>
        <row r="20055">
          <cell r="S20055">
            <v>859156</v>
          </cell>
        </row>
        <row r="20056">
          <cell r="S20056">
            <v>2212500</v>
          </cell>
        </row>
        <row r="20057">
          <cell r="S20057">
            <v>3457583</v>
          </cell>
          <cell r="BB20057" t="str">
            <v>Oransje</v>
          </cell>
        </row>
        <row r="20058">
          <cell r="S20058">
            <v>1999294</v>
          </cell>
        </row>
        <row r="20059">
          <cell r="S20059">
            <v>1442933</v>
          </cell>
        </row>
        <row r="20060">
          <cell r="S20060">
            <v>575016</v>
          </cell>
        </row>
        <row r="20061">
          <cell r="S20061">
            <v>1894680</v>
          </cell>
        </row>
        <row r="20062">
          <cell r="S20062">
            <v>2910000</v>
          </cell>
        </row>
        <row r="20063">
          <cell r="S20063">
            <v>2377500</v>
          </cell>
          <cell r="BB20063" t="str">
            <v>Gul</v>
          </cell>
        </row>
        <row r="20064">
          <cell r="S20064">
            <v>1676250</v>
          </cell>
        </row>
        <row r="20065">
          <cell r="S20065">
            <v>3217500</v>
          </cell>
        </row>
        <row r="20066">
          <cell r="S20066">
            <v>1556250</v>
          </cell>
          <cell r="BB20066" t="str">
            <v>Rød</v>
          </cell>
        </row>
        <row r="20067">
          <cell r="S20067">
            <v>1825257.25</v>
          </cell>
          <cell r="BB20067" t="str">
            <v>Oransje</v>
          </cell>
        </row>
        <row r="20068">
          <cell r="S20068">
            <v>550000</v>
          </cell>
        </row>
        <row r="20069">
          <cell r="S20069">
            <v>1719721</v>
          </cell>
        </row>
        <row r="20070">
          <cell r="S20070">
            <v>1264250</v>
          </cell>
        </row>
        <row r="20071">
          <cell r="S20071">
            <v>2865000</v>
          </cell>
        </row>
        <row r="20072">
          <cell r="S20072">
            <v>3959283</v>
          </cell>
          <cell r="BB20072" t="str">
            <v>Rød</v>
          </cell>
        </row>
        <row r="20073">
          <cell r="S20073">
            <v>518967</v>
          </cell>
        </row>
        <row r="20074">
          <cell r="S20074">
            <v>851101</v>
          </cell>
        </row>
        <row r="20075">
          <cell r="S20075">
            <v>1545990</v>
          </cell>
        </row>
        <row r="20076">
          <cell r="S20076">
            <v>2318809</v>
          </cell>
          <cell r="BB20076" t="str">
            <v>Lys grønn</v>
          </cell>
        </row>
        <row r="20077">
          <cell r="S20077">
            <v>3215751.86</v>
          </cell>
          <cell r="BB20077" t="str">
            <v>Grønn</v>
          </cell>
        </row>
        <row r="20078">
          <cell r="S20078">
            <v>4650000</v>
          </cell>
        </row>
        <row r="20079">
          <cell r="S20079">
            <v>2249585</v>
          </cell>
        </row>
        <row r="20080">
          <cell r="S20080">
            <v>1215000</v>
          </cell>
          <cell r="BB20080" t="str">
            <v>Oransje</v>
          </cell>
        </row>
        <row r="20081">
          <cell r="S20081">
            <v>1715321</v>
          </cell>
          <cell r="BB20081" t="str">
            <v>Rød</v>
          </cell>
        </row>
        <row r="20082">
          <cell r="S20082">
            <v>3365257.35</v>
          </cell>
        </row>
        <row r="20083">
          <cell r="S20083">
            <v>661015</v>
          </cell>
        </row>
        <row r="20084">
          <cell r="S20084">
            <v>3876980</v>
          </cell>
          <cell r="BB20084" t="str">
            <v>Gul</v>
          </cell>
        </row>
        <row r="20085">
          <cell r="S20085">
            <v>1687500</v>
          </cell>
        </row>
        <row r="20086">
          <cell r="S20086">
            <v>2947044</v>
          </cell>
        </row>
        <row r="20087">
          <cell r="S20087">
            <v>5047500</v>
          </cell>
          <cell r="BB20087" t="str">
            <v>Oransje</v>
          </cell>
        </row>
        <row r="20088">
          <cell r="S20088">
            <v>3413569</v>
          </cell>
        </row>
        <row r="20089">
          <cell r="S20089">
            <v>3094470.75</v>
          </cell>
          <cell r="BB20089" t="str">
            <v>Oransje</v>
          </cell>
        </row>
        <row r="20090">
          <cell r="S20090">
            <v>7500000</v>
          </cell>
        </row>
        <row r="20091">
          <cell r="S20091">
            <v>1305027</v>
          </cell>
        </row>
        <row r="20092">
          <cell r="S20092">
            <v>4017748</v>
          </cell>
        </row>
        <row r="20093">
          <cell r="S20093">
            <v>3231660.84</v>
          </cell>
        </row>
        <row r="20094">
          <cell r="S20094">
            <v>1567500</v>
          </cell>
          <cell r="BB20094" t="str">
            <v>Rød</v>
          </cell>
        </row>
        <row r="20095">
          <cell r="S20095">
            <v>2700000</v>
          </cell>
        </row>
        <row r="20096">
          <cell r="S20096">
            <v>2426324</v>
          </cell>
        </row>
        <row r="20097">
          <cell r="S20097">
            <v>2863975</v>
          </cell>
        </row>
        <row r="20098">
          <cell r="S20098">
            <v>2596382</v>
          </cell>
          <cell r="BB20098" t="str">
            <v>Grønn</v>
          </cell>
        </row>
        <row r="20099">
          <cell r="S20099">
            <v>3427500</v>
          </cell>
        </row>
        <row r="20100">
          <cell r="S20100">
            <v>2502412</v>
          </cell>
        </row>
        <row r="20101">
          <cell r="S20101">
            <v>4125000</v>
          </cell>
        </row>
        <row r="20102">
          <cell r="S20102">
            <v>3547500</v>
          </cell>
        </row>
        <row r="20103">
          <cell r="S20103">
            <v>1977338</v>
          </cell>
          <cell r="BB20103" t="str">
            <v>Rød</v>
          </cell>
        </row>
        <row r="20104">
          <cell r="S20104">
            <v>246904</v>
          </cell>
        </row>
        <row r="20105">
          <cell r="S20105">
            <v>937500</v>
          </cell>
          <cell r="BB20105" t="str">
            <v>Rød</v>
          </cell>
        </row>
        <row r="20106">
          <cell r="S20106">
            <v>596581</v>
          </cell>
        </row>
        <row r="20107">
          <cell r="S20107">
            <v>826848.25</v>
          </cell>
          <cell r="BB20107" t="str">
            <v>Lys grønn</v>
          </cell>
        </row>
        <row r="20108">
          <cell r="S20108">
            <v>2401609</v>
          </cell>
          <cell r="BB20108" t="str">
            <v>Rød</v>
          </cell>
        </row>
        <row r="20109">
          <cell r="S20109">
            <v>2273821</v>
          </cell>
        </row>
        <row r="20110">
          <cell r="S20110">
            <v>6540000</v>
          </cell>
        </row>
        <row r="20111">
          <cell r="S20111">
            <v>3341075</v>
          </cell>
        </row>
        <row r="20112">
          <cell r="S20112">
            <v>7500000</v>
          </cell>
        </row>
        <row r="20113">
          <cell r="S20113">
            <v>2307398</v>
          </cell>
        </row>
        <row r="20114">
          <cell r="S20114">
            <v>2262215</v>
          </cell>
        </row>
        <row r="20115">
          <cell r="S20115">
            <v>1815000</v>
          </cell>
        </row>
        <row r="20116">
          <cell r="S20116">
            <v>797668</v>
          </cell>
        </row>
        <row r="20117">
          <cell r="S20117">
            <v>2178348</v>
          </cell>
          <cell r="BB20117" t="str">
            <v>Rød</v>
          </cell>
        </row>
        <row r="20118">
          <cell r="S20118">
            <v>2377500</v>
          </cell>
          <cell r="BB20118" t="str">
            <v>Lys grønn</v>
          </cell>
        </row>
        <row r="20119">
          <cell r="S20119">
            <v>2152500</v>
          </cell>
          <cell r="BB20119" t="str">
            <v>Rød</v>
          </cell>
        </row>
        <row r="20120">
          <cell r="S20120">
            <v>4500000</v>
          </cell>
        </row>
        <row r="20121">
          <cell r="S20121">
            <v>2295178</v>
          </cell>
        </row>
        <row r="20122">
          <cell r="S20122">
            <v>1968000</v>
          </cell>
        </row>
        <row r="20123">
          <cell r="S20123">
            <v>2431460</v>
          </cell>
        </row>
        <row r="20124">
          <cell r="S20124">
            <v>3300000</v>
          </cell>
        </row>
        <row r="20125">
          <cell r="S20125">
            <v>2033279</v>
          </cell>
        </row>
        <row r="20126">
          <cell r="S20126">
            <v>1000000</v>
          </cell>
        </row>
        <row r="20127">
          <cell r="S20127">
            <v>3500000</v>
          </cell>
          <cell r="BB20127" t="str">
            <v>Rød</v>
          </cell>
        </row>
        <row r="20128">
          <cell r="S20128">
            <v>1518750</v>
          </cell>
        </row>
        <row r="20129">
          <cell r="S20129">
            <v>4230820</v>
          </cell>
        </row>
        <row r="20130">
          <cell r="S20130">
            <v>2469922</v>
          </cell>
        </row>
        <row r="20131">
          <cell r="S20131">
            <v>1087500</v>
          </cell>
        </row>
        <row r="20132">
          <cell r="S20132">
            <v>3862500</v>
          </cell>
        </row>
        <row r="20133">
          <cell r="S20133">
            <v>2274644.75</v>
          </cell>
          <cell r="BB20133" t="str">
            <v>Rød</v>
          </cell>
        </row>
        <row r="20134">
          <cell r="S20134">
            <v>2284608</v>
          </cell>
          <cell r="BB20134" t="str">
            <v>Grønn</v>
          </cell>
        </row>
        <row r="20135">
          <cell r="S20135">
            <v>1422446</v>
          </cell>
        </row>
        <row r="20136">
          <cell r="S20136">
            <v>1537500</v>
          </cell>
          <cell r="BB20136" t="str">
            <v>Rød</v>
          </cell>
        </row>
        <row r="20137">
          <cell r="S20137">
            <v>1539537.25</v>
          </cell>
        </row>
        <row r="20138">
          <cell r="S20138">
            <v>3059988</v>
          </cell>
        </row>
        <row r="20139">
          <cell r="S20139">
            <v>4050000</v>
          </cell>
          <cell r="BB20139" t="str">
            <v>Gul</v>
          </cell>
        </row>
        <row r="20140">
          <cell r="S20140">
            <v>4219701</v>
          </cell>
        </row>
        <row r="20141">
          <cell r="S20141">
            <v>2625000</v>
          </cell>
          <cell r="BB20141" t="str">
            <v>Oransje</v>
          </cell>
        </row>
        <row r="20142">
          <cell r="S20142">
            <v>976423</v>
          </cell>
        </row>
        <row r="20143">
          <cell r="S20143">
            <v>3541509.98</v>
          </cell>
        </row>
        <row r="20144">
          <cell r="S20144">
            <v>1639107</v>
          </cell>
          <cell r="BB20144" t="str">
            <v>Rød</v>
          </cell>
        </row>
        <row r="20145">
          <cell r="S20145">
            <v>2985000</v>
          </cell>
          <cell r="BB20145" t="str">
            <v>Oransje</v>
          </cell>
        </row>
        <row r="20146">
          <cell r="S20146">
            <v>2287500</v>
          </cell>
          <cell r="BB20146" t="str">
            <v>Oransje</v>
          </cell>
        </row>
        <row r="20147">
          <cell r="S20147">
            <v>1116098</v>
          </cell>
        </row>
        <row r="20148">
          <cell r="S20148">
            <v>3277500</v>
          </cell>
          <cell r="BB20148" t="str">
            <v>Rød</v>
          </cell>
        </row>
        <row r="20149">
          <cell r="S20149">
            <v>282118</v>
          </cell>
        </row>
        <row r="20150">
          <cell r="S20150">
            <v>3787346</v>
          </cell>
        </row>
        <row r="20151">
          <cell r="S20151">
            <v>200362</v>
          </cell>
        </row>
        <row r="20152">
          <cell r="S20152">
            <v>1414738</v>
          </cell>
          <cell r="BB20152" t="str">
            <v>Grønn</v>
          </cell>
        </row>
        <row r="20153">
          <cell r="S20153">
            <v>3472500</v>
          </cell>
          <cell r="BB20153" t="str">
            <v>Gul</v>
          </cell>
        </row>
        <row r="20154">
          <cell r="S20154">
            <v>640152</v>
          </cell>
        </row>
        <row r="20155">
          <cell r="S20155">
            <v>1915734</v>
          </cell>
        </row>
        <row r="20156">
          <cell r="S20156">
            <v>2284793</v>
          </cell>
        </row>
        <row r="20157">
          <cell r="S20157">
            <v>453668</v>
          </cell>
        </row>
        <row r="20158">
          <cell r="S20158">
            <v>3023000</v>
          </cell>
        </row>
        <row r="20159">
          <cell r="S20159">
            <v>1537500</v>
          </cell>
        </row>
        <row r="20160">
          <cell r="S20160">
            <v>3441208</v>
          </cell>
          <cell r="BB20160" t="str">
            <v>Oransje</v>
          </cell>
        </row>
        <row r="20161">
          <cell r="S20161">
            <v>975865</v>
          </cell>
        </row>
        <row r="20162">
          <cell r="S20162">
            <v>3375000</v>
          </cell>
          <cell r="BB20162" t="str">
            <v>Rød</v>
          </cell>
        </row>
        <row r="20163">
          <cell r="S20163">
            <v>291057</v>
          </cell>
        </row>
        <row r="20164">
          <cell r="S20164">
            <v>965054.5</v>
          </cell>
        </row>
        <row r="20165">
          <cell r="S20165">
            <v>888565</v>
          </cell>
        </row>
        <row r="20166">
          <cell r="S20166">
            <v>4480299</v>
          </cell>
          <cell r="BB20166" t="str">
            <v>Oransje</v>
          </cell>
        </row>
        <row r="20167">
          <cell r="S20167">
            <v>3600000</v>
          </cell>
          <cell r="BB20167" t="str">
            <v>Oransje</v>
          </cell>
        </row>
        <row r="20168">
          <cell r="S20168">
            <v>224086.81</v>
          </cell>
        </row>
        <row r="20169">
          <cell r="S20169">
            <v>3000000</v>
          </cell>
        </row>
        <row r="20170">
          <cell r="S20170">
            <v>3075000</v>
          </cell>
        </row>
        <row r="20171">
          <cell r="S20171">
            <v>5505000</v>
          </cell>
        </row>
        <row r="20172">
          <cell r="S20172">
            <v>4837500</v>
          </cell>
          <cell r="BB20172" t="str">
            <v>Oransje</v>
          </cell>
        </row>
        <row r="20173">
          <cell r="S20173">
            <v>975225</v>
          </cell>
          <cell r="BB20173" t="str">
            <v>Oransje</v>
          </cell>
        </row>
        <row r="20174">
          <cell r="S20174">
            <v>2250000</v>
          </cell>
          <cell r="BB20174" t="str">
            <v>Oransje</v>
          </cell>
        </row>
        <row r="20175">
          <cell r="S20175">
            <v>4725000</v>
          </cell>
          <cell r="BB20175" t="str">
            <v>Rød</v>
          </cell>
        </row>
        <row r="20176">
          <cell r="S20176">
            <v>2276510.79</v>
          </cell>
          <cell r="BB20176" t="str">
            <v>Oransje</v>
          </cell>
        </row>
        <row r="20177">
          <cell r="S20177">
            <v>1837541</v>
          </cell>
          <cell r="BB20177" t="str">
            <v>Grønn</v>
          </cell>
        </row>
        <row r="20178">
          <cell r="S20178">
            <v>5917500</v>
          </cell>
          <cell r="BB20178" t="str">
            <v>Oransje</v>
          </cell>
        </row>
        <row r="20179">
          <cell r="S20179">
            <v>382200</v>
          </cell>
          <cell r="BB20179" t="str">
            <v>Gul</v>
          </cell>
        </row>
        <row r="20180">
          <cell r="S20180">
            <v>2890863</v>
          </cell>
          <cell r="BB20180" t="str">
            <v>Rød</v>
          </cell>
        </row>
        <row r="20181">
          <cell r="S20181">
            <v>5137500</v>
          </cell>
          <cell r="BB20181" t="str">
            <v>Oransje</v>
          </cell>
        </row>
        <row r="20182">
          <cell r="S20182">
            <v>1391183</v>
          </cell>
        </row>
        <row r="20183">
          <cell r="S20183">
            <v>2106205</v>
          </cell>
          <cell r="BB20183" t="str">
            <v>Oransje</v>
          </cell>
        </row>
        <row r="20184">
          <cell r="S20184">
            <v>4687500</v>
          </cell>
          <cell r="BB20184" t="str">
            <v>Rød</v>
          </cell>
        </row>
        <row r="20185">
          <cell r="S20185">
            <v>3490271</v>
          </cell>
        </row>
        <row r="20186">
          <cell r="S20186">
            <v>3651340</v>
          </cell>
        </row>
        <row r="20187">
          <cell r="S20187">
            <v>2332681</v>
          </cell>
        </row>
        <row r="20188">
          <cell r="S20188">
            <v>1086548</v>
          </cell>
        </row>
        <row r="20189">
          <cell r="S20189">
            <v>1446906</v>
          </cell>
          <cell r="BB20189" t="str">
            <v>Rød</v>
          </cell>
        </row>
        <row r="20190">
          <cell r="S20190">
            <v>3202500</v>
          </cell>
          <cell r="BB20190" t="str">
            <v>Oransje</v>
          </cell>
        </row>
        <row r="20191">
          <cell r="S20191">
            <v>969905</v>
          </cell>
          <cell r="BB20191" t="str">
            <v>Rød</v>
          </cell>
        </row>
        <row r="20192">
          <cell r="S20192">
            <v>3825000</v>
          </cell>
        </row>
        <row r="20193">
          <cell r="S20193">
            <v>1400000</v>
          </cell>
        </row>
        <row r="20194">
          <cell r="S20194">
            <v>2321318</v>
          </cell>
          <cell r="BB20194" t="str">
            <v>Rød</v>
          </cell>
        </row>
        <row r="20195">
          <cell r="S20195">
            <v>2236424</v>
          </cell>
        </row>
        <row r="20196">
          <cell r="S20196">
            <v>477639</v>
          </cell>
        </row>
        <row r="20197">
          <cell r="S20197">
            <v>5462369</v>
          </cell>
        </row>
        <row r="20198">
          <cell r="S20198">
            <v>1705457.46</v>
          </cell>
          <cell r="BB20198" t="str">
            <v>Oransje</v>
          </cell>
        </row>
        <row r="20199">
          <cell r="S20199">
            <v>2963067</v>
          </cell>
          <cell r="BB20199" t="str">
            <v>Oransje</v>
          </cell>
        </row>
        <row r="20200">
          <cell r="S20200">
            <v>1931250</v>
          </cell>
        </row>
        <row r="20201">
          <cell r="S20201">
            <v>4200000</v>
          </cell>
        </row>
        <row r="20202">
          <cell r="S20202">
            <v>2271990</v>
          </cell>
        </row>
        <row r="20203">
          <cell r="S20203">
            <v>3375000</v>
          </cell>
        </row>
        <row r="20204">
          <cell r="S20204">
            <v>5025000</v>
          </cell>
        </row>
        <row r="20205">
          <cell r="S20205">
            <v>2945150</v>
          </cell>
        </row>
        <row r="20206">
          <cell r="S20206">
            <v>1974340</v>
          </cell>
          <cell r="BB20206" t="str">
            <v>Oransje</v>
          </cell>
        </row>
        <row r="20207">
          <cell r="S20207">
            <v>1774974</v>
          </cell>
        </row>
        <row r="20208">
          <cell r="S20208">
            <v>2685000</v>
          </cell>
        </row>
        <row r="20209">
          <cell r="S20209">
            <v>811089</v>
          </cell>
          <cell r="BB20209" t="str">
            <v>Oransje</v>
          </cell>
        </row>
        <row r="20210">
          <cell r="S20210">
            <v>2550000</v>
          </cell>
          <cell r="BB20210" t="str">
            <v>Oransje</v>
          </cell>
        </row>
        <row r="20211">
          <cell r="S20211">
            <v>2426988</v>
          </cell>
        </row>
        <row r="20212">
          <cell r="S20212">
            <v>5520000</v>
          </cell>
          <cell r="BB20212" t="str">
            <v>Oransje</v>
          </cell>
        </row>
        <row r="20213">
          <cell r="S20213">
            <v>2389050.75</v>
          </cell>
        </row>
        <row r="20214">
          <cell r="S20214">
            <v>1185635</v>
          </cell>
        </row>
        <row r="20215">
          <cell r="S20215">
            <v>2065317.4</v>
          </cell>
          <cell r="BB20215" t="str">
            <v>Gul</v>
          </cell>
        </row>
        <row r="20216">
          <cell r="S20216">
            <v>2100000</v>
          </cell>
        </row>
        <row r="20217">
          <cell r="S20217">
            <v>9281172</v>
          </cell>
          <cell r="BB20217" t="str">
            <v>Oransje</v>
          </cell>
        </row>
        <row r="20218">
          <cell r="S20218">
            <v>4116613</v>
          </cell>
          <cell r="BB20218" t="str">
            <v>Oransje</v>
          </cell>
        </row>
        <row r="20219">
          <cell r="S20219">
            <v>2128895</v>
          </cell>
        </row>
        <row r="20220">
          <cell r="S20220">
            <v>2287500</v>
          </cell>
          <cell r="BB20220" t="str">
            <v>Gul</v>
          </cell>
        </row>
        <row r="20221">
          <cell r="S20221">
            <v>2011291</v>
          </cell>
        </row>
        <row r="20222">
          <cell r="S20222">
            <v>2644086</v>
          </cell>
        </row>
        <row r="20223">
          <cell r="S20223">
            <v>2705223</v>
          </cell>
        </row>
        <row r="20224">
          <cell r="S20224">
            <v>1683827</v>
          </cell>
          <cell r="BB20224" t="str">
            <v>Rød</v>
          </cell>
        </row>
        <row r="20225">
          <cell r="S20225">
            <v>4919107</v>
          </cell>
          <cell r="BB20225" t="str">
            <v>Oransje</v>
          </cell>
        </row>
        <row r="20226">
          <cell r="S20226">
            <v>1807500</v>
          </cell>
        </row>
        <row r="20227">
          <cell r="S20227">
            <v>4012500</v>
          </cell>
        </row>
        <row r="20228">
          <cell r="S20228">
            <v>4252500</v>
          </cell>
        </row>
        <row r="20229">
          <cell r="S20229">
            <v>2608259</v>
          </cell>
        </row>
        <row r="20230">
          <cell r="S20230">
            <v>1037500</v>
          </cell>
        </row>
        <row r="20231">
          <cell r="S20231">
            <v>1162614</v>
          </cell>
        </row>
        <row r="20232">
          <cell r="S20232">
            <v>3900000</v>
          </cell>
          <cell r="BB20232" t="str">
            <v>Gul</v>
          </cell>
        </row>
        <row r="20233">
          <cell r="S20233">
            <v>2487377.6</v>
          </cell>
        </row>
        <row r="20234">
          <cell r="S20234">
            <v>2961221</v>
          </cell>
          <cell r="BB20234" t="str">
            <v>Oransje</v>
          </cell>
        </row>
        <row r="20235">
          <cell r="S20235">
            <v>1800000</v>
          </cell>
          <cell r="BB20235" t="str">
            <v>Grønn</v>
          </cell>
        </row>
        <row r="20236">
          <cell r="S20236">
            <v>1797872</v>
          </cell>
          <cell r="BB20236" t="str">
            <v>Oransje</v>
          </cell>
        </row>
        <row r="20237">
          <cell r="S20237">
            <v>2035485</v>
          </cell>
        </row>
        <row r="20238">
          <cell r="S20238">
            <v>1875000</v>
          </cell>
        </row>
        <row r="20239">
          <cell r="S20239">
            <v>3792533</v>
          </cell>
        </row>
        <row r="20240">
          <cell r="S20240">
            <v>2657351</v>
          </cell>
          <cell r="BB20240" t="str">
            <v>Oransje</v>
          </cell>
        </row>
        <row r="20241">
          <cell r="S20241">
            <v>1950000</v>
          </cell>
        </row>
        <row r="20242">
          <cell r="S20242">
            <v>718490</v>
          </cell>
          <cell r="BB20242" t="str">
            <v>Lys grønn</v>
          </cell>
        </row>
        <row r="20243">
          <cell r="S20243">
            <v>2452500</v>
          </cell>
        </row>
        <row r="20244">
          <cell r="S20244">
            <v>2062500</v>
          </cell>
          <cell r="BB20244" t="str">
            <v>Oransje</v>
          </cell>
        </row>
        <row r="20245">
          <cell r="S20245">
            <v>1663049</v>
          </cell>
          <cell r="BB20245" t="str">
            <v>Rød</v>
          </cell>
        </row>
        <row r="20246">
          <cell r="S20246">
            <v>3607500</v>
          </cell>
        </row>
        <row r="20247">
          <cell r="S20247">
            <v>2441245</v>
          </cell>
        </row>
        <row r="20248">
          <cell r="S20248">
            <v>2520000</v>
          </cell>
        </row>
        <row r="20249">
          <cell r="S20249">
            <v>1708988</v>
          </cell>
          <cell r="BB20249" t="str">
            <v>Oransje</v>
          </cell>
        </row>
        <row r="20250">
          <cell r="S20250">
            <v>3904981</v>
          </cell>
        </row>
        <row r="20251">
          <cell r="S20251">
            <v>2962500</v>
          </cell>
        </row>
        <row r="20252">
          <cell r="S20252">
            <v>6484279</v>
          </cell>
        </row>
        <row r="20253">
          <cell r="S20253">
            <v>526874</v>
          </cell>
        </row>
        <row r="20254">
          <cell r="S20254">
            <v>1000000</v>
          </cell>
        </row>
        <row r="20255">
          <cell r="S20255">
            <v>1547143</v>
          </cell>
        </row>
        <row r="20256">
          <cell r="S20256">
            <v>1545000</v>
          </cell>
          <cell r="BB20256" t="str">
            <v>Gul</v>
          </cell>
        </row>
        <row r="20257">
          <cell r="S20257">
            <v>1972050</v>
          </cell>
        </row>
        <row r="20258">
          <cell r="S20258">
            <v>2861934</v>
          </cell>
        </row>
        <row r="20259">
          <cell r="S20259">
            <v>2887500</v>
          </cell>
        </row>
        <row r="20260">
          <cell r="S20260">
            <v>1220000</v>
          </cell>
        </row>
        <row r="20261">
          <cell r="S20261">
            <v>2441661</v>
          </cell>
          <cell r="BB20261" t="str">
            <v>Grønn</v>
          </cell>
        </row>
        <row r="20262">
          <cell r="S20262">
            <v>1657250</v>
          </cell>
          <cell r="BB20262" t="str">
            <v>Oransje</v>
          </cell>
        </row>
        <row r="20263">
          <cell r="S20263">
            <v>1837500</v>
          </cell>
          <cell r="BB20263" t="str">
            <v>Rød</v>
          </cell>
        </row>
        <row r="20264">
          <cell r="S20264">
            <v>3315000</v>
          </cell>
        </row>
        <row r="20265">
          <cell r="S20265">
            <v>2850000</v>
          </cell>
          <cell r="BB20265" t="str">
            <v>Gul</v>
          </cell>
        </row>
        <row r="20266">
          <cell r="S20266">
            <v>1777500</v>
          </cell>
          <cell r="BB20266" t="str">
            <v>Rød</v>
          </cell>
        </row>
        <row r="20267">
          <cell r="S20267">
            <v>2469750</v>
          </cell>
          <cell r="BB20267" t="str">
            <v>Rød</v>
          </cell>
        </row>
        <row r="20268">
          <cell r="S20268">
            <v>577000</v>
          </cell>
        </row>
        <row r="20269">
          <cell r="S20269">
            <v>1800000</v>
          </cell>
          <cell r="BB20269" t="str">
            <v>Gul</v>
          </cell>
        </row>
        <row r="20270">
          <cell r="S20270">
            <v>1817645</v>
          </cell>
          <cell r="BB20270" t="str">
            <v>Oransje</v>
          </cell>
        </row>
        <row r="20271">
          <cell r="S20271">
            <v>3810000</v>
          </cell>
        </row>
        <row r="20272">
          <cell r="S20272">
            <v>4634785</v>
          </cell>
          <cell r="BB20272" t="str">
            <v>Grønn</v>
          </cell>
        </row>
        <row r="20273">
          <cell r="S20273">
            <v>1927461</v>
          </cell>
        </row>
        <row r="20274">
          <cell r="S20274">
            <v>2074553</v>
          </cell>
        </row>
        <row r="20275">
          <cell r="S20275">
            <v>1956684</v>
          </cell>
        </row>
        <row r="20276">
          <cell r="S20276">
            <v>1860000</v>
          </cell>
          <cell r="BB20276" t="str">
            <v>Rød</v>
          </cell>
        </row>
        <row r="20277">
          <cell r="S20277">
            <v>3075000</v>
          </cell>
          <cell r="BB20277" t="str">
            <v>Rød</v>
          </cell>
        </row>
        <row r="20278">
          <cell r="S20278">
            <v>4659474.2699999996</v>
          </cell>
          <cell r="BB20278" t="str">
            <v>Oransje</v>
          </cell>
        </row>
        <row r="20279">
          <cell r="S20279">
            <v>1740598</v>
          </cell>
        </row>
        <row r="20280">
          <cell r="S20280">
            <v>1758208</v>
          </cell>
        </row>
        <row r="20281">
          <cell r="S20281">
            <v>5625000</v>
          </cell>
        </row>
        <row r="20282">
          <cell r="S20282">
            <v>4764711</v>
          </cell>
        </row>
        <row r="20283">
          <cell r="S20283">
            <v>2669050</v>
          </cell>
        </row>
        <row r="20284">
          <cell r="S20284">
            <v>1398000</v>
          </cell>
          <cell r="BB20284" t="str">
            <v>Rød</v>
          </cell>
        </row>
        <row r="20285">
          <cell r="S20285">
            <v>1493194</v>
          </cell>
        </row>
        <row r="20286">
          <cell r="S20286">
            <v>2197500</v>
          </cell>
        </row>
        <row r="20287">
          <cell r="S20287">
            <v>1267500</v>
          </cell>
          <cell r="BB20287" t="str">
            <v>Rød</v>
          </cell>
        </row>
        <row r="20288">
          <cell r="S20288">
            <v>6769518</v>
          </cell>
        </row>
        <row r="20289">
          <cell r="S20289">
            <v>3375000</v>
          </cell>
          <cell r="BB20289" t="str">
            <v>Oransje</v>
          </cell>
        </row>
        <row r="20290">
          <cell r="S20290">
            <v>3910000</v>
          </cell>
        </row>
        <row r="20291">
          <cell r="S20291">
            <v>3022738.35</v>
          </cell>
          <cell r="BB20291" t="str">
            <v>Grønn</v>
          </cell>
        </row>
        <row r="20292">
          <cell r="S20292">
            <v>4200000</v>
          </cell>
          <cell r="BB20292" t="str">
            <v>Rød</v>
          </cell>
        </row>
        <row r="20293">
          <cell r="S20293">
            <v>1699553</v>
          </cell>
        </row>
        <row r="20294">
          <cell r="S20294">
            <v>2151481</v>
          </cell>
        </row>
        <row r="20295">
          <cell r="S20295">
            <v>1943127</v>
          </cell>
        </row>
        <row r="20296">
          <cell r="S20296">
            <v>1650000</v>
          </cell>
          <cell r="BB20296" t="str">
            <v>Lys grønn</v>
          </cell>
        </row>
        <row r="20297">
          <cell r="S20297">
            <v>1114454</v>
          </cell>
          <cell r="BB20297" t="str">
            <v>Rød</v>
          </cell>
        </row>
        <row r="20298">
          <cell r="S20298">
            <v>6937500</v>
          </cell>
          <cell r="BB20298" t="str">
            <v>Oransje</v>
          </cell>
        </row>
        <row r="20299">
          <cell r="S20299">
            <v>2400000</v>
          </cell>
        </row>
        <row r="20300">
          <cell r="S20300">
            <v>945000</v>
          </cell>
        </row>
        <row r="20301">
          <cell r="S20301">
            <v>3731902</v>
          </cell>
          <cell r="BB20301" t="str">
            <v>Oransje</v>
          </cell>
        </row>
        <row r="20302">
          <cell r="S20302">
            <v>3260573</v>
          </cell>
        </row>
        <row r="20303">
          <cell r="S20303">
            <v>4845000</v>
          </cell>
          <cell r="BB20303" t="str">
            <v>Gul</v>
          </cell>
        </row>
        <row r="20304">
          <cell r="S20304">
            <v>825000</v>
          </cell>
          <cell r="BB20304" t="str">
            <v>Oransje</v>
          </cell>
        </row>
        <row r="20305">
          <cell r="S20305">
            <v>2055000</v>
          </cell>
        </row>
        <row r="20306">
          <cell r="S20306">
            <v>2725597</v>
          </cell>
        </row>
        <row r="20307">
          <cell r="S20307">
            <v>2418606.29</v>
          </cell>
        </row>
        <row r="20308">
          <cell r="S20308">
            <v>1926363.75</v>
          </cell>
          <cell r="BB20308" t="str">
            <v>Rød</v>
          </cell>
        </row>
        <row r="20309">
          <cell r="S20309">
            <v>3389711</v>
          </cell>
        </row>
        <row r="20310">
          <cell r="S20310">
            <v>4510481</v>
          </cell>
          <cell r="BB20310" t="str">
            <v>Rød</v>
          </cell>
        </row>
        <row r="20311">
          <cell r="S20311">
            <v>3337500</v>
          </cell>
        </row>
        <row r="20312">
          <cell r="S20312">
            <v>3267000</v>
          </cell>
        </row>
        <row r="20313">
          <cell r="S20313">
            <v>3900000</v>
          </cell>
          <cell r="BB20313" t="str">
            <v>Oransje</v>
          </cell>
        </row>
        <row r="20314">
          <cell r="S20314">
            <v>1548750</v>
          </cell>
        </row>
        <row r="20315">
          <cell r="S20315">
            <v>4425000</v>
          </cell>
          <cell r="BB20315" t="str">
            <v>Oransje</v>
          </cell>
        </row>
        <row r="20316">
          <cell r="S20316">
            <v>2043750</v>
          </cell>
          <cell r="BB20316" t="str">
            <v>Oransje</v>
          </cell>
        </row>
        <row r="20317">
          <cell r="S20317">
            <v>1869663</v>
          </cell>
        </row>
        <row r="20318">
          <cell r="S20318">
            <v>2731264</v>
          </cell>
        </row>
        <row r="20319">
          <cell r="S20319">
            <v>1725000</v>
          </cell>
        </row>
        <row r="20320">
          <cell r="S20320">
            <v>3795000</v>
          </cell>
        </row>
        <row r="20321">
          <cell r="S20321">
            <v>2565000</v>
          </cell>
        </row>
        <row r="20322">
          <cell r="S20322">
            <v>4144920</v>
          </cell>
        </row>
        <row r="20323">
          <cell r="S20323">
            <v>2861443</v>
          </cell>
        </row>
        <row r="20324">
          <cell r="S20324">
            <v>4230000</v>
          </cell>
          <cell r="BB20324" t="str">
            <v>Oransje</v>
          </cell>
        </row>
        <row r="20325">
          <cell r="S20325">
            <v>1545395</v>
          </cell>
        </row>
        <row r="20326">
          <cell r="S20326">
            <v>2205000</v>
          </cell>
        </row>
        <row r="20327">
          <cell r="S20327">
            <v>1203557</v>
          </cell>
        </row>
        <row r="20328">
          <cell r="S20328">
            <v>3907355</v>
          </cell>
        </row>
        <row r="20329">
          <cell r="S20329">
            <v>1440000</v>
          </cell>
          <cell r="BB20329" t="str">
            <v>Rød</v>
          </cell>
        </row>
        <row r="20330">
          <cell r="S20330">
            <v>728186</v>
          </cell>
        </row>
        <row r="20331">
          <cell r="S20331">
            <v>1998702</v>
          </cell>
          <cell r="BB20331" t="str">
            <v>Grønn</v>
          </cell>
        </row>
        <row r="20332">
          <cell r="S20332">
            <v>4200000</v>
          </cell>
        </row>
        <row r="20333">
          <cell r="S20333">
            <v>2647500</v>
          </cell>
        </row>
        <row r="20334">
          <cell r="S20334">
            <v>3847500</v>
          </cell>
        </row>
        <row r="20335">
          <cell r="S20335">
            <v>4719435</v>
          </cell>
        </row>
        <row r="20336">
          <cell r="S20336">
            <v>3000000</v>
          </cell>
        </row>
        <row r="20337">
          <cell r="S20337">
            <v>3299470</v>
          </cell>
        </row>
        <row r="20338">
          <cell r="S20338">
            <v>1699785.25</v>
          </cell>
          <cell r="BB20338" t="str">
            <v>Rød</v>
          </cell>
        </row>
        <row r="20339">
          <cell r="S20339">
            <v>1650000</v>
          </cell>
          <cell r="BB20339" t="str">
            <v>Oransje</v>
          </cell>
        </row>
        <row r="20340">
          <cell r="S20340">
            <v>6960000</v>
          </cell>
          <cell r="BB20340" t="str">
            <v>Oransje</v>
          </cell>
        </row>
        <row r="20341">
          <cell r="S20341">
            <v>2120000</v>
          </cell>
        </row>
        <row r="20342">
          <cell r="S20342">
            <v>1557770</v>
          </cell>
          <cell r="BB20342" t="str">
            <v>Oransje</v>
          </cell>
        </row>
        <row r="20343">
          <cell r="S20343">
            <v>2775000</v>
          </cell>
          <cell r="BB20343" t="str">
            <v>Oransje</v>
          </cell>
        </row>
        <row r="20344">
          <cell r="S20344">
            <v>3420000</v>
          </cell>
        </row>
        <row r="20345">
          <cell r="S20345">
            <v>3600000</v>
          </cell>
        </row>
        <row r="20346">
          <cell r="S20346">
            <v>2805759</v>
          </cell>
          <cell r="BB20346" t="str">
            <v>Grønn</v>
          </cell>
        </row>
        <row r="20347">
          <cell r="S20347">
            <v>1984722</v>
          </cell>
        </row>
        <row r="20348">
          <cell r="S20348">
            <v>1224654.25</v>
          </cell>
          <cell r="BB20348" t="str">
            <v>Oransje</v>
          </cell>
        </row>
        <row r="20349">
          <cell r="S20349">
            <v>2515376.15</v>
          </cell>
          <cell r="BB20349" t="str">
            <v>Grønn</v>
          </cell>
        </row>
        <row r="20350">
          <cell r="S20350">
            <v>3378318</v>
          </cell>
        </row>
        <row r="20351">
          <cell r="S20351">
            <v>1135920</v>
          </cell>
        </row>
        <row r="20352">
          <cell r="S20352">
            <v>1453298</v>
          </cell>
        </row>
        <row r="20353">
          <cell r="S20353">
            <v>2860061</v>
          </cell>
        </row>
        <row r="20354">
          <cell r="S20354">
            <v>2245000</v>
          </cell>
          <cell r="BB20354" t="str">
            <v>Oransje</v>
          </cell>
        </row>
        <row r="20355">
          <cell r="S20355">
            <v>2136043</v>
          </cell>
        </row>
        <row r="20356">
          <cell r="S20356">
            <v>1807534</v>
          </cell>
        </row>
        <row r="20357">
          <cell r="S20357">
            <v>4335000</v>
          </cell>
          <cell r="BB20357" t="str">
            <v>Oransje</v>
          </cell>
        </row>
        <row r="20358">
          <cell r="S20358">
            <v>2868753.73</v>
          </cell>
        </row>
        <row r="20359">
          <cell r="S20359">
            <v>3547500</v>
          </cell>
          <cell r="BB20359" t="str">
            <v>Rød</v>
          </cell>
        </row>
        <row r="20360">
          <cell r="S20360">
            <v>2737500</v>
          </cell>
          <cell r="BB20360" t="str">
            <v>Rød</v>
          </cell>
        </row>
        <row r="20361">
          <cell r="S20361">
            <v>3120000</v>
          </cell>
          <cell r="BB20361" t="str">
            <v>Gul</v>
          </cell>
        </row>
        <row r="20362">
          <cell r="S20362">
            <v>1657019</v>
          </cell>
        </row>
        <row r="20363">
          <cell r="S20363">
            <v>1411265</v>
          </cell>
          <cell r="BB20363" t="str">
            <v>Grønn</v>
          </cell>
        </row>
        <row r="20364">
          <cell r="S20364">
            <v>2512500</v>
          </cell>
        </row>
        <row r="20365">
          <cell r="S20365">
            <v>1875000</v>
          </cell>
        </row>
        <row r="20366">
          <cell r="S20366">
            <v>2392500</v>
          </cell>
        </row>
        <row r="20367">
          <cell r="S20367">
            <v>4772320</v>
          </cell>
        </row>
        <row r="20368">
          <cell r="S20368">
            <v>3240000</v>
          </cell>
          <cell r="BB20368" t="str">
            <v>Lys grønn</v>
          </cell>
        </row>
        <row r="20369">
          <cell r="S20369">
            <v>2513277</v>
          </cell>
        </row>
        <row r="20370">
          <cell r="S20370">
            <v>6186621</v>
          </cell>
        </row>
        <row r="20371">
          <cell r="S20371">
            <v>2445201</v>
          </cell>
        </row>
        <row r="20372">
          <cell r="S20372">
            <v>1462500</v>
          </cell>
        </row>
        <row r="20373">
          <cell r="S20373">
            <v>1954627</v>
          </cell>
          <cell r="BB20373" t="str">
            <v>Rød</v>
          </cell>
        </row>
        <row r="20374">
          <cell r="S20374">
            <v>3375000</v>
          </cell>
          <cell r="BB20374" t="str">
            <v>Rød</v>
          </cell>
        </row>
        <row r="20375">
          <cell r="S20375">
            <v>2800000</v>
          </cell>
        </row>
        <row r="20376">
          <cell r="S20376">
            <v>1200000</v>
          </cell>
        </row>
        <row r="20377">
          <cell r="S20377">
            <v>4290000</v>
          </cell>
          <cell r="BB20377" t="str">
            <v>Gul</v>
          </cell>
        </row>
        <row r="20378">
          <cell r="S20378">
            <v>3112500</v>
          </cell>
        </row>
        <row r="20379">
          <cell r="S20379">
            <v>3206250</v>
          </cell>
        </row>
        <row r="20380">
          <cell r="S20380">
            <v>1307907.25</v>
          </cell>
        </row>
        <row r="20381">
          <cell r="S20381">
            <v>2838299.75</v>
          </cell>
          <cell r="BB20381" t="str">
            <v>Rød</v>
          </cell>
        </row>
        <row r="20382">
          <cell r="S20382">
            <v>199393</v>
          </cell>
        </row>
        <row r="20383">
          <cell r="S20383">
            <v>3930000</v>
          </cell>
          <cell r="BB20383" t="str">
            <v>Rød</v>
          </cell>
        </row>
        <row r="20384">
          <cell r="S20384">
            <v>3199157</v>
          </cell>
          <cell r="BB20384" t="str">
            <v>Rød</v>
          </cell>
        </row>
        <row r="20385">
          <cell r="S20385">
            <v>4335198</v>
          </cell>
          <cell r="BB20385" t="str">
            <v>Oransje</v>
          </cell>
        </row>
        <row r="20386">
          <cell r="S20386">
            <v>1353754</v>
          </cell>
          <cell r="BB20386" t="str">
            <v>Gul</v>
          </cell>
        </row>
        <row r="20387">
          <cell r="S20387">
            <v>2250000</v>
          </cell>
          <cell r="BB20387" t="str">
            <v>Gul</v>
          </cell>
        </row>
        <row r="20388">
          <cell r="S20388">
            <v>1567158.25</v>
          </cell>
          <cell r="BB20388" t="str">
            <v>Rød</v>
          </cell>
        </row>
        <row r="20389">
          <cell r="S20389">
            <v>1352222</v>
          </cell>
        </row>
        <row r="20390">
          <cell r="S20390">
            <v>3825000</v>
          </cell>
        </row>
        <row r="20391">
          <cell r="S20391">
            <v>7410000</v>
          </cell>
        </row>
        <row r="20392">
          <cell r="S20392">
            <v>4935000</v>
          </cell>
        </row>
        <row r="20393">
          <cell r="S20393">
            <v>997834</v>
          </cell>
        </row>
        <row r="20394">
          <cell r="S20394">
            <v>460177</v>
          </cell>
        </row>
        <row r="20395">
          <cell r="S20395">
            <v>7926745</v>
          </cell>
          <cell r="BB20395" t="str">
            <v>Rød</v>
          </cell>
        </row>
        <row r="20396">
          <cell r="S20396">
            <v>2064562.37</v>
          </cell>
        </row>
        <row r="20397">
          <cell r="S20397">
            <v>476390</v>
          </cell>
          <cell r="BB20397" t="str">
            <v>Rød</v>
          </cell>
        </row>
        <row r="20398">
          <cell r="S20398">
            <v>2416456</v>
          </cell>
        </row>
        <row r="20399">
          <cell r="S20399">
            <v>2893230</v>
          </cell>
        </row>
        <row r="20400">
          <cell r="S20400">
            <v>1597500</v>
          </cell>
        </row>
        <row r="20401">
          <cell r="S20401">
            <v>1889202</v>
          </cell>
        </row>
        <row r="20402">
          <cell r="S20402">
            <v>5092500</v>
          </cell>
        </row>
        <row r="20403">
          <cell r="S20403">
            <v>892281.75</v>
          </cell>
        </row>
        <row r="20404">
          <cell r="S20404">
            <v>1034974.75</v>
          </cell>
        </row>
        <row r="20405">
          <cell r="S20405">
            <v>359300.5</v>
          </cell>
          <cell r="BB20405" t="str">
            <v>Rød</v>
          </cell>
        </row>
        <row r="20406">
          <cell r="S20406">
            <v>3285000</v>
          </cell>
          <cell r="BB20406" t="str">
            <v>Oransje</v>
          </cell>
        </row>
        <row r="20407">
          <cell r="S20407">
            <v>2625000</v>
          </cell>
          <cell r="BB20407" t="str">
            <v>Oransje</v>
          </cell>
        </row>
        <row r="20408">
          <cell r="S20408">
            <v>4500000</v>
          </cell>
        </row>
        <row r="20409">
          <cell r="S20409">
            <v>2409372</v>
          </cell>
        </row>
        <row r="20410">
          <cell r="S20410">
            <v>2073732</v>
          </cell>
          <cell r="BB20410" t="str">
            <v>Oransje</v>
          </cell>
        </row>
        <row r="20411">
          <cell r="S20411">
            <v>3712500</v>
          </cell>
          <cell r="BB20411" t="str">
            <v>Oransje</v>
          </cell>
        </row>
        <row r="20412">
          <cell r="S20412">
            <v>3573185</v>
          </cell>
        </row>
        <row r="20413">
          <cell r="S20413">
            <v>1311648</v>
          </cell>
        </row>
        <row r="20414">
          <cell r="S20414">
            <v>2577133</v>
          </cell>
          <cell r="BB20414" t="str">
            <v>Oransje</v>
          </cell>
        </row>
        <row r="20415">
          <cell r="S20415">
            <v>3000000</v>
          </cell>
        </row>
        <row r="20416">
          <cell r="S20416">
            <v>4875000</v>
          </cell>
          <cell r="BB20416" t="str">
            <v>Oransje</v>
          </cell>
        </row>
        <row r="20417">
          <cell r="S20417">
            <v>727500</v>
          </cell>
        </row>
        <row r="20418">
          <cell r="S20418">
            <v>5625000</v>
          </cell>
        </row>
        <row r="20419">
          <cell r="S20419">
            <v>2250000</v>
          </cell>
        </row>
        <row r="20420">
          <cell r="S20420">
            <v>1932541</v>
          </cell>
        </row>
        <row r="20421">
          <cell r="S20421">
            <v>2399986</v>
          </cell>
        </row>
        <row r="20422">
          <cell r="S20422">
            <v>1747500</v>
          </cell>
        </row>
        <row r="20423">
          <cell r="S20423">
            <v>903001</v>
          </cell>
        </row>
        <row r="20424">
          <cell r="S20424">
            <v>5842499</v>
          </cell>
        </row>
        <row r="20425">
          <cell r="S20425">
            <v>4102500</v>
          </cell>
        </row>
        <row r="20426">
          <cell r="S20426">
            <v>5000000</v>
          </cell>
        </row>
        <row r="20427">
          <cell r="S20427">
            <v>2664736</v>
          </cell>
          <cell r="BB20427" t="str">
            <v>Rød</v>
          </cell>
        </row>
        <row r="20428">
          <cell r="S20428">
            <v>4627928</v>
          </cell>
          <cell r="BB20428" t="str">
            <v>Oransje</v>
          </cell>
        </row>
        <row r="20429">
          <cell r="S20429">
            <v>4078185</v>
          </cell>
        </row>
        <row r="20430">
          <cell r="S20430">
            <v>1944246</v>
          </cell>
          <cell r="BB20430" t="str">
            <v>Oransje</v>
          </cell>
        </row>
        <row r="20431">
          <cell r="S20431">
            <v>2276105.25</v>
          </cell>
        </row>
        <row r="20432">
          <cell r="S20432">
            <v>1376183</v>
          </cell>
        </row>
        <row r="20433">
          <cell r="S20433">
            <v>3737253</v>
          </cell>
        </row>
        <row r="20434">
          <cell r="S20434">
            <v>2220000</v>
          </cell>
        </row>
        <row r="20435">
          <cell r="S20435">
            <v>1451527</v>
          </cell>
        </row>
        <row r="20436">
          <cell r="S20436">
            <v>2587500</v>
          </cell>
        </row>
        <row r="20437">
          <cell r="S20437">
            <v>1943575</v>
          </cell>
          <cell r="BB20437" t="str">
            <v>Rød</v>
          </cell>
        </row>
        <row r="20438">
          <cell r="S20438">
            <v>3501000</v>
          </cell>
        </row>
        <row r="20439">
          <cell r="S20439">
            <v>2602132</v>
          </cell>
        </row>
        <row r="20440">
          <cell r="S20440">
            <v>1987500</v>
          </cell>
        </row>
        <row r="20441">
          <cell r="S20441">
            <v>1857786</v>
          </cell>
        </row>
        <row r="20442">
          <cell r="S20442">
            <v>3300000</v>
          </cell>
        </row>
        <row r="20443">
          <cell r="S20443">
            <v>932614</v>
          </cell>
        </row>
        <row r="20444">
          <cell r="S20444">
            <v>2145000</v>
          </cell>
          <cell r="BB20444" t="str">
            <v>Rød</v>
          </cell>
        </row>
        <row r="20445">
          <cell r="S20445">
            <v>3037500</v>
          </cell>
          <cell r="BB20445" t="str">
            <v>Rød</v>
          </cell>
        </row>
        <row r="20446">
          <cell r="S20446">
            <v>3362384</v>
          </cell>
        </row>
        <row r="20447">
          <cell r="S20447">
            <v>2561964.77</v>
          </cell>
        </row>
        <row r="20448">
          <cell r="S20448">
            <v>2034758</v>
          </cell>
        </row>
        <row r="20449">
          <cell r="S20449">
            <v>2164322</v>
          </cell>
        </row>
        <row r="20450">
          <cell r="S20450">
            <v>2500000</v>
          </cell>
          <cell r="BB20450" t="str">
            <v>Oransje</v>
          </cell>
        </row>
        <row r="20451">
          <cell r="S20451">
            <v>1000000</v>
          </cell>
        </row>
        <row r="20452">
          <cell r="S20452">
            <v>1000000</v>
          </cell>
          <cell r="BB20452" t="str">
            <v>Gul</v>
          </cell>
        </row>
        <row r="20453">
          <cell r="S20453">
            <v>3257502</v>
          </cell>
        </row>
        <row r="20454">
          <cell r="S20454">
            <v>2203004</v>
          </cell>
        </row>
        <row r="20455">
          <cell r="S20455">
            <v>2427511.7000000002</v>
          </cell>
        </row>
        <row r="20456">
          <cell r="S20456">
            <v>3879340</v>
          </cell>
        </row>
        <row r="20457">
          <cell r="S20457">
            <v>2182500</v>
          </cell>
          <cell r="BB20457" t="str">
            <v>Oransje</v>
          </cell>
        </row>
        <row r="20458">
          <cell r="S20458">
            <v>139554.75</v>
          </cell>
          <cell r="BB20458" t="str">
            <v>Rød</v>
          </cell>
        </row>
        <row r="20459">
          <cell r="S20459">
            <v>3300000</v>
          </cell>
        </row>
        <row r="20460">
          <cell r="S20460">
            <v>1903193.4</v>
          </cell>
        </row>
        <row r="20461">
          <cell r="S20461">
            <v>3750000</v>
          </cell>
        </row>
        <row r="20462">
          <cell r="S20462">
            <v>1725000</v>
          </cell>
          <cell r="BB20462" t="str">
            <v>Lys grønn</v>
          </cell>
        </row>
        <row r="20463">
          <cell r="S20463">
            <v>3085423</v>
          </cell>
        </row>
        <row r="20464">
          <cell r="S20464">
            <v>3589463</v>
          </cell>
        </row>
        <row r="20465">
          <cell r="S20465">
            <v>1371767</v>
          </cell>
        </row>
        <row r="20466">
          <cell r="S20466">
            <v>1350000</v>
          </cell>
          <cell r="BB20466" t="str">
            <v>Rød</v>
          </cell>
        </row>
        <row r="20467">
          <cell r="S20467">
            <v>2137500</v>
          </cell>
          <cell r="BB20467" t="str">
            <v>Grønn</v>
          </cell>
        </row>
        <row r="20468">
          <cell r="S20468">
            <v>1898625</v>
          </cell>
          <cell r="BB20468" t="str">
            <v>Grønn</v>
          </cell>
        </row>
        <row r="20469">
          <cell r="S20469">
            <v>555160</v>
          </cell>
        </row>
        <row r="20470">
          <cell r="S20470">
            <v>1900000</v>
          </cell>
        </row>
        <row r="20471">
          <cell r="S20471">
            <v>3287250</v>
          </cell>
        </row>
        <row r="20472">
          <cell r="S20472">
            <v>3600000</v>
          </cell>
        </row>
        <row r="20473">
          <cell r="S20473">
            <v>2625000</v>
          </cell>
          <cell r="BB20473" t="str">
            <v>Grønn</v>
          </cell>
        </row>
        <row r="20474">
          <cell r="S20474">
            <v>2790000</v>
          </cell>
          <cell r="BB20474" t="str">
            <v>Rød</v>
          </cell>
        </row>
        <row r="20475">
          <cell r="S20475">
            <v>1835412.2</v>
          </cell>
        </row>
        <row r="20476">
          <cell r="S20476">
            <v>2175000</v>
          </cell>
          <cell r="BB20476" t="str">
            <v>Gul</v>
          </cell>
        </row>
        <row r="20477">
          <cell r="S20477">
            <v>1606229</v>
          </cell>
        </row>
        <row r="20478">
          <cell r="S20478">
            <v>2250000</v>
          </cell>
          <cell r="BB20478" t="str">
            <v>Oransje</v>
          </cell>
        </row>
        <row r="20479">
          <cell r="S20479">
            <v>2352233.41</v>
          </cell>
        </row>
        <row r="20480">
          <cell r="S20480">
            <v>1080000</v>
          </cell>
          <cell r="BB20480" t="str">
            <v>Rød</v>
          </cell>
        </row>
        <row r="20481">
          <cell r="S20481">
            <v>1837500</v>
          </cell>
          <cell r="BB20481" t="str">
            <v>Grønn</v>
          </cell>
        </row>
        <row r="20482">
          <cell r="S20482">
            <v>1598280</v>
          </cell>
          <cell r="BB20482" t="str">
            <v>Gul</v>
          </cell>
        </row>
        <row r="20483">
          <cell r="S20483">
            <v>3045000</v>
          </cell>
        </row>
        <row r="20484">
          <cell r="S20484">
            <v>2235000</v>
          </cell>
          <cell r="BB20484" t="str">
            <v>Grønn</v>
          </cell>
        </row>
        <row r="20485">
          <cell r="S20485">
            <v>2872500</v>
          </cell>
        </row>
        <row r="20486">
          <cell r="S20486">
            <v>3787500</v>
          </cell>
          <cell r="BB20486" t="str">
            <v>Oransje</v>
          </cell>
        </row>
        <row r="20487">
          <cell r="S20487">
            <v>2287500</v>
          </cell>
          <cell r="BB20487" t="str">
            <v>Oransje</v>
          </cell>
        </row>
        <row r="20488">
          <cell r="S20488">
            <v>968884</v>
          </cell>
        </row>
        <row r="20489">
          <cell r="S20489">
            <v>2780000</v>
          </cell>
        </row>
        <row r="20490">
          <cell r="S20490">
            <v>332522</v>
          </cell>
        </row>
        <row r="20491">
          <cell r="S20491">
            <v>3132367</v>
          </cell>
        </row>
        <row r="20492">
          <cell r="S20492">
            <v>2660500</v>
          </cell>
          <cell r="BB20492" t="str">
            <v>Rød</v>
          </cell>
        </row>
        <row r="20493">
          <cell r="S20493">
            <v>1725000</v>
          </cell>
        </row>
        <row r="20494">
          <cell r="S20494">
            <v>4215784</v>
          </cell>
          <cell r="BB20494" t="str">
            <v>Gul</v>
          </cell>
        </row>
        <row r="20495">
          <cell r="S20495">
            <v>2175000</v>
          </cell>
        </row>
        <row r="20496">
          <cell r="S20496">
            <v>1800000</v>
          </cell>
          <cell r="BB20496" t="str">
            <v>Rød</v>
          </cell>
        </row>
        <row r="20497">
          <cell r="S20497">
            <v>3712500</v>
          </cell>
        </row>
        <row r="20498">
          <cell r="S20498">
            <v>3652500</v>
          </cell>
        </row>
        <row r="20499">
          <cell r="S20499">
            <v>3675000</v>
          </cell>
        </row>
        <row r="20500">
          <cell r="S20500">
            <v>1805750</v>
          </cell>
        </row>
        <row r="20501">
          <cell r="S20501">
            <v>3300000</v>
          </cell>
        </row>
        <row r="20502">
          <cell r="S20502">
            <v>2137500</v>
          </cell>
          <cell r="BB20502" t="str">
            <v>Rød</v>
          </cell>
        </row>
        <row r="20503">
          <cell r="S20503">
            <v>3000000</v>
          </cell>
        </row>
        <row r="20504">
          <cell r="S20504">
            <v>2964715</v>
          </cell>
          <cell r="BB20504" t="str">
            <v>Oransje</v>
          </cell>
        </row>
        <row r="20505">
          <cell r="S20505">
            <v>4725000</v>
          </cell>
        </row>
        <row r="20506">
          <cell r="S20506">
            <v>1241732</v>
          </cell>
        </row>
        <row r="20507">
          <cell r="S20507">
            <v>1675000</v>
          </cell>
        </row>
        <row r="20508">
          <cell r="S20508">
            <v>1600000</v>
          </cell>
          <cell r="BB20508" t="str">
            <v>Oransje</v>
          </cell>
        </row>
        <row r="20509">
          <cell r="S20509">
            <v>3600000</v>
          </cell>
          <cell r="BB20509" t="str">
            <v>Grønn</v>
          </cell>
        </row>
        <row r="20510">
          <cell r="S20510">
            <v>1453157</v>
          </cell>
        </row>
        <row r="20511">
          <cell r="S20511">
            <v>3900000</v>
          </cell>
          <cell r="BB20511" t="str">
            <v>Oransje</v>
          </cell>
        </row>
        <row r="20512">
          <cell r="S20512">
            <v>3169738</v>
          </cell>
        </row>
        <row r="20513">
          <cell r="S20513">
            <v>2130000</v>
          </cell>
        </row>
        <row r="20514">
          <cell r="S20514">
            <v>2773347</v>
          </cell>
        </row>
        <row r="20515">
          <cell r="S20515">
            <v>538673</v>
          </cell>
        </row>
        <row r="20516">
          <cell r="S20516">
            <v>2287500</v>
          </cell>
        </row>
        <row r="20517">
          <cell r="S20517">
            <v>2407500</v>
          </cell>
        </row>
        <row r="20518">
          <cell r="S20518">
            <v>4208724</v>
          </cell>
        </row>
        <row r="20519">
          <cell r="S20519">
            <v>2264267</v>
          </cell>
        </row>
        <row r="20520">
          <cell r="S20520">
            <v>1510234.09</v>
          </cell>
          <cell r="BB20520" t="str">
            <v>Oransje</v>
          </cell>
        </row>
        <row r="20521">
          <cell r="S20521">
            <v>874266</v>
          </cell>
        </row>
        <row r="20522">
          <cell r="S20522">
            <v>1879654</v>
          </cell>
          <cell r="BB20522" t="str">
            <v>Rød</v>
          </cell>
        </row>
        <row r="20523">
          <cell r="S20523">
            <v>1986547</v>
          </cell>
        </row>
        <row r="20524">
          <cell r="S20524">
            <v>1750498</v>
          </cell>
        </row>
        <row r="20525">
          <cell r="S20525">
            <v>1875000</v>
          </cell>
        </row>
        <row r="20526">
          <cell r="S20526">
            <v>1462500</v>
          </cell>
        </row>
        <row r="20527">
          <cell r="S20527">
            <v>3637500</v>
          </cell>
          <cell r="BB20527" t="str">
            <v>Gul</v>
          </cell>
        </row>
        <row r="20528">
          <cell r="S20528">
            <v>2227500</v>
          </cell>
        </row>
        <row r="20529">
          <cell r="S20529">
            <v>2305011</v>
          </cell>
        </row>
        <row r="20530">
          <cell r="S20530">
            <v>955771.75</v>
          </cell>
          <cell r="BB20530" t="str">
            <v>Grønn</v>
          </cell>
        </row>
        <row r="20531">
          <cell r="S20531">
            <v>647710</v>
          </cell>
        </row>
        <row r="20532">
          <cell r="S20532">
            <v>2557500</v>
          </cell>
          <cell r="BB20532" t="str">
            <v>Oransje</v>
          </cell>
        </row>
        <row r="20533">
          <cell r="S20533">
            <v>1906295</v>
          </cell>
          <cell r="BB20533" t="str">
            <v>Rød</v>
          </cell>
        </row>
        <row r="20534">
          <cell r="S20534">
            <v>3150000</v>
          </cell>
        </row>
        <row r="20535">
          <cell r="S20535">
            <v>1435898</v>
          </cell>
        </row>
        <row r="20536">
          <cell r="S20536">
            <v>2098811</v>
          </cell>
          <cell r="BB20536" t="str">
            <v>Rød</v>
          </cell>
        </row>
        <row r="20537">
          <cell r="S20537">
            <v>2657774</v>
          </cell>
        </row>
        <row r="20538">
          <cell r="S20538">
            <v>2625000</v>
          </cell>
        </row>
        <row r="20539">
          <cell r="S20539">
            <v>2431889</v>
          </cell>
        </row>
        <row r="20540">
          <cell r="S20540">
            <v>1587643</v>
          </cell>
        </row>
        <row r="20541">
          <cell r="S20541">
            <v>2092218</v>
          </cell>
        </row>
        <row r="20542">
          <cell r="S20542">
            <v>4162500</v>
          </cell>
        </row>
        <row r="20543">
          <cell r="S20543">
            <v>2227500</v>
          </cell>
          <cell r="BB20543" t="str">
            <v>Rød</v>
          </cell>
        </row>
        <row r="20544">
          <cell r="S20544">
            <v>4590000</v>
          </cell>
        </row>
        <row r="20545">
          <cell r="S20545">
            <v>2790000</v>
          </cell>
          <cell r="BB20545" t="str">
            <v>Oransje</v>
          </cell>
        </row>
        <row r="20546">
          <cell r="S20546">
            <v>4170000</v>
          </cell>
        </row>
        <row r="20547">
          <cell r="S20547">
            <v>2512500</v>
          </cell>
        </row>
        <row r="20548">
          <cell r="S20548">
            <v>2483164</v>
          </cell>
        </row>
        <row r="20549">
          <cell r="S20549">
            <v>1987500</v>
          </cell>
        </row>
        <row r="20550">
          <cell r="S20550">
            <v>3288254</v>
          </cell>
        </row>
        <row r="20551">
          <cell r="S20551">
            <v>1631371</v>
          </cell>
        </row>
        <row r="20552">
          <cell r="S20552">
            <v>5400000</v>
          </cell>
          <cell r="BB20552" t="str">
            <v>Grønn</v>
          </cell>
        </row>
        <row r="20553">
          <cell r="S20553">
            <v>4537031</v>
          </cell>
          <cell r="BB20553" t="str">
            <v>Grønn</v>
          </cell>
        </row>
        <row r="20554">
          <cell r="S20554">
            <v>1247302</v>
          </cell>
        </row>
        <row r="20555">
          <cell r="S20555">
            <v>2025000</v>
          </cell>
        </row>
        <row r="20556">
          <cell r="S20556">
            <v>2346067</v>
          </cell>
        </row>
        <row r="20557">
          <cell r="S20557">
            <v>2512500</v>
          </cell>
        </row>
        <row r="20558">
          <cell r="S20558">
            <v>504097</v>
          </cell>
        </row>
        <row r="20559">
          <cell r="S20559">
            <v>6228000</v>
          </cell>
        </row>
        <row r="20560">
          <cell r="S20560">
            <v>3785541</v>
          </cell>
          <cell r="BB20560" t="str">
            <v>Oransje</v>
          </cell>
        </row>
        <row r="20561">
          <cell r="S20561">
            <v>1164054</v>
          </cell>
          <cell r="BB20561" t="str">
            <v>Grønn</v>
          </cell>
        </row>
        <row r="20562">
          <cell r="S20562">
            <v>1705250.77</v>
          </cell>
        </row>
        <row r="20563">
          <cell r="S20563">
            <v>80948</v>
          </cell>
        </row>
        <row r="20564">
          <cell r="S20564">
            <v>4875000</v>
          </cell>
        </row>
        <row r="20565">
          <cell r="S20565">
            <v>1402481</v>
          </cell>
        </row>
        <row r="20566">
          <cell r="S20566">
            <v>1152472</v>
          </cell>
        </row>
        <row r="20567">
          <cell r="S20567">
            <v>7343317</v>
          </cell>
        </row>
        <row r="20568">
          <cell r="S20568">
            <v>1893750</v>
          </cell>
        </row>
        <row r="20569">
          <cell r="S20569">
            <v>1387500</v>
          </cell>
          <cell r="BB20569" t="str">
            <v>Gul</v>
          </cell>
        </row>
        <row r="20570">
          <cell r="S20570">
            <v>2625000</v>
          </cell>
        </row>
        <row r="20571">
          <cell r="S20571">
            <v>3034180</v>
          </cell>
        </row>
        <row r="20572">
          <cell r="S20572">
            <v>2925000</v>
          </cell>
        </row>
        <row r="20573">
          <cell r="S20573">
            <v>1270380</v>
          </cell>
        </row>
        <row r="20574">
          <cell r="S20574">
            <v>3162991.59</v>
          </cell>
        </row>
        <row r="20575">
          <cell r="S20575">
            <v>1402500</v>
          </cell>
        </row>
        <row r="20576">
          <cell r="S20576">
            <v>1631395</v>
          </cell>
        </row>
        <row r="20577">
          <cell r="S20577">
            <v>1829630</v>
          </cell>
          <cell r="BB20577" t="str">
            <v>Rød</v>
          </cell>
        </row>
        <row r="20578">
          <cell r="S20578">
            <v>3975000</v>
          </cell>
          <cell r="BB20578" t="str">
            <v>Oransje</v>
          </cell>
        </row>
        <row r="20579">
          <cell r="S20579">
            <v>3510000</v>
          </cell>
        </row>
        <row r="20580">
          <cell r="S20580">
            <v>-3750</v>
          </cell>
        </row>
        <row r="20581">
          <cell r="S20581">
            <v>5308625.8499999996</v>
          </cell>
        </row>
        <row r="20582">
          <cell r="S20582">
            <v>2298842</v>
          </cell>
        </row>
        <row r="20583">
          <cell r="S20583">
            <v>1500000</v>
          </cell>
          <cell r="BB20583" t="str">
            <v>Oransje</v>
          </cell>
        </row>
        <row r="20584">
          <cell r="S20584">
            <v>4537557</v>
          </cell>
          <cell r="BB20584" t="str">
            <v>Oransje</v>
          </cell>
        </row>
        <row r="20585">
          <cell r="S20585">
            <v>2362500</v>
          </cell>
          <cell r="BB20585" t="str">
            <v>Oransje</v>
          </cell>
        </row>
        <row r="20586">
          <cell r="S20586">
            <v>1453137.4</v>
          </cell>
        </row>
        <row r="20587">
          <cell r="S20587">
            <v>1287064</v>
          </cell>
        </row>
        <row r="20588">
          <cell r="S20588">
            <v>1369692</v>
          </cell>
          <cell r="BB20588" t="str">
            <v>Gul</v>
          </cell>
        </row>
        <row r="20589">
          <cell r="S20589">
            <v>5105735</v>
          </cell>
        </row>
        <row r="20590">
          <cell r="S20590">
            <v>243989</v>
          </cell>
        </row>
        <row r="20591">
          <cell r="S20591">
            <v>3846876</v>
          </cell>
        </row>
        <row r="20592">
          <cell r="S20592">
            <v>12889582</v>
          </cell>
        </row>
        <row r="20593">
          <cell r="S20593">
            <v>2627028</v>
          </cell>
        </row>
        <row r="20594">
          <cell r="S20594">
            <v>3183903</v>
          </cell>
        </row>
        <row r="20595">
          <cell r="S20595">
            <v>295709</v>
          </cell>
          <cell r="BB20595" t="str">
            <v>Rød</v>
          </cell>
        </row>
        <row r="20596">
          <cell r="S20596">
            <v>1875000</v>
          </cell>
          <cell r="BB20596" t="str">
            <v>Gul</v>
          </cell>
        </row>
        <row r="20597">
          <cell r="S20597">
            <v>1950000</v>
          </cell>
        </row>
        <row r="20598">
          <cell r="S20598">
            <v>3772500</v>
          </cell>
        </row>
        <row r="20599">
          <cell r="S20599">
            <v>850742</v>
          </cell>
          <cell r="BB20599" t="str">
            <v>Rød</v>
          </cell>
        </row>
        <row r="20600">
          <cell r="S20600">
            <v>1515737.76</v>
          </cell>
          <cell r="BB20600" t="str">
            <v>Rød</v>
          </cell>
        </row>
        <row r="20601">
          <cell r="S20601">
            <v>4177500</v>
          </cell>
        </row>
        <row r="20602">
          <cell r="S20602">
            <v>2418750</v>
          </cell>
        </row>
        <row r="20603">
          <cell r="S20603">
            <v>1246241</v>
          </cell>
        </row>
        <row r="20604">
          <cell r="S20604">
            <v>3367229</v>
          </cell>
        </row>
        <row r="20605">
          <cell r="S20605">
            <v>2175000</v>
          </cell>
          <cell r="BB20605" t="str">
            <v>Oransje</v>
          </cell>
        </row>
        <row r="20606">
          <cell r="S20606">
            <v>570831</v>
          </cell>
        </row>
        <row r="20607">
          <cell r="S20607">
            <v>2270332</v>
          </cell>
        </row>
        <row r="20608">
          <cell r="S20608">
            <v>2699190</v>
          </cell>
        </row>
        <row r="20609">
          <cell r="S20609">
            <v>4271682</v>
          </cell>
        </row>
        <row r="20610">
          <cell r="S20610">
            <v>1395000</v>
          </cell>
        </row>
        <row r="20611">
          <cell r="S20611">
            <v>2599578.66</v>
          </cell>
          <cell r="BB20611" t="str">
            <v>Grønn</v>
          </cell>
        </row>
        <row r="20612">
          <cell r="S20612">
            <v>1612500</v>
          </cell>
        </row>
        <row r="20613">
          <cell r="S20613">
            <v>5359905.1900000004</v>
          </cell>
          <cell r="BB20613" t="str">
            <v>Rød</v>
          </cell>
        </row>
        <row r="20614">
          <cell r="S20614">
            <v>225091.74</v>
          </cell>
        </row>
        <row r="20615">
          <cell r="S20615">
            <v>1049816.52</v>
          </cell>
        </row>
        <row r="20616">
          <cell r="S20616">
            <v>157213.99</v>
          </cell>
          <cell r="BB20616" t="str">
            <v>Oransje</v>
          </cell>
        </row>
        <row r="20617">
          <cell r="S20617">
            <v>4211826</v>
          </cell>
          <cell r="BB20617" t="str">
            <v>Oransje</v>
          </cell>
        </row>
        <row r="20618">
          <cell r="S20618">
            <v>3360000</v>
          </cell>
        </row>
        <row r="20619">
          <cell r="S20619">
            <v>3901065</v>
          </cell>
        </row>
        <row r="20620">
          <cell r="S20620">
            <v>1125057</v>
          </cell>
        </row>
        <row r="20621">
          <cell r="S20621">
            <v>3600000</v>
          </cell>
          <cell r="BB20621" t="str">
            <v>Oransje</v>
          </cell>
        </row>
        <row r="20622">
          <cell r="S20622">
            <v>3637500</v>
          </cell>
        </row>
        <row r="20623">
          <cell r="S20623">
            <v>3521885</v>
          </cell>
          <cell r="BB20623" t="str">
            <v>Oransje</v>
          </cell>
        </row>
        <row r="20624">
          <cell r="S20624">
            <v>4117500</v>
          </cell>
        </row>
        <row r="20625">
          <cell r="S20625">
            <v>2600142</v>
          </cell>
        </row>
        <row r="20626">
          <cell r="S20626">
            <v>1200000</v>
          </cell>
        </row>
        <row r="20627">
          <cell r="S20627">
            <v>5792756</v>
          </cell>
          <cell r="BB20627" t="str">
            <v>Oransje</v>
          </cell>
        </row>
        <row r="20628">
          <cell r="S20628">
            <v>1910134</v>
          </cell>
        </row>
        <row r="20629">
          <cell r="S20629">
            <v>2300000</v>
          </cell>
        </row>
        <row r="20630">
          <cell r="S20630">
            <v>2126440</v>
          </cell>
        </row>
        <row r="20631">
          <cell r="S20631">
            <v>2220194</v>
          </cell>
        </row>
        <row r="20632">
          <cell r="S20632">
            <v>692097</v>
          </cell>
        </row>
        <row r="20633">
          <cell r="S20633">
            <v>4494000</v>
          </cell>
        </row>
        <row r="20634">
          <cell r="S20634">
            <v>924343</v>
          </cell>
        </row>
        <row r="20635">
          <cell r="S20635">
            <v>2227950</v>
          </cell>
        </row>
        <row r="20636">
          <cell r="S20636">
            <v>2505404</v>
          </cell>
        </row>
        <row r="20637">
          <cell r="S20637">
            <v>2700000</v>
          </cell>
        </row>
        <row r="20638">
          <cell r="S20638">
            <v>537477</v>
          </cell>
        </row>
        <row r="20639">
          <cell r="S20639">
            <v>1987500</v>
          </cell>
          <cell r="BB20639" t="str">
            <v>Grønn</v>
          </cell>
        </row>
        <row r="20640">
          <cell r="S20640">
            <v>11287500</v>
          </cell>
        </row>
        <row r="20641">
          <cell r="S20641">
            <v>2625000</v>
          </cell>
        </row>
        <row r="20642">
          <cell r="S20642">
            <v>2376412</v>
          </cell>
          <cell r="BB20642" t="str">
            <v>Rød</v>
          </cell>
        </row>
        <row r="20643">
          <cell r="S20643">
            <v>2302500</v>
          </cell>
        </row>
        <row r="20644">
          <cell r="S20644">
            <v>1625200</v>
          </cell>
        </row>
        <row r="20645">
          <cell r="S20645">
            <v>4875000</v>
          </cell>
          <cell r="BB20645" t="str">
            <v>Oransje</v>
          </cell>
        </row>
        <row r="20646">
          <cell r="S20646">
            <v>3705925</v>
          </cell>
        </row>
        <row r="20647">
          <cell r="S20647">
            <v>3224885</v>
          </cell>
          <cell r="BB20647" t="str">
            <v>Oransje</v>
          </cell>
        </row>
        <row r="20648">
          <cell r="S20648">
            <v>4867500</v>
          </cell>
        </row>
        <row r="20649">
          <cell r="S20649">
            <v>1570250</v>
          </cell>
        </row>
        <row r="20650">
          <cell r="S20650">
            <v>2792782</v>
          </cell>
          <cell r="BB20650" t="str">
            <v>Oransje</v>
          </cell>
        </row>
        <row r="20651">
          <cell r="S20651">
            <v>4264265.01</v>
          </cell>
          <cell r="BB20651" t="str">
            <v>Oransje</v>
          </cell>
        </row>
        <row r="20652">
          <cell r="S20652">
            <v>1387500</v>
          </cell>
        </row>
        <row r="20653">
          <cell r="S20653">
            <v>262381.65000000002</v>
          </cell>
        </row>
        <row r="20654">
          <cell r="S20654">
            <v>2600638</v>
          </cell>
        </row>
        <row r="20655">
          <cell r="S20655">
            <v>2302897</v>
          </cell>
        </row>
        <row r="20656">
          <cell r="S20656">
            <v>3723929</v>
          </cell>
        </row>
        <row r="20657">
          <cell r="S20657">
            <v>1882500</v>
          </cell>
          <cell r="BB20657" t="str">
            <v>Grønn</v>
          </cell>
        </row>
        <row r="20658">
          <cell r="S20658">
            <v>4867500</v>
          </cell>
          <cell r="BB20658" t="str">
            <v>Grønn</v>
          </cell>
        </row>
        <row r="20659">
          <cell r="S20659">
            <v>1920000</v>
          </cell>
        </row>
        <row r="20660">
          <cell r="S20660">
            <v>1495646</v>
          </cell>
        </row>
        <row r="20661">
          <cell r="S20661">
            <v>1462500</v>
          </cell>
          <cell r="BB20661" t="str">
            <v>Oransje</v>
          </cell>
        </row>
        <row r="20662">
          <cell r="S20662">
            <v>1500000</v>
          </cell>
        </row>
        <row r="20663">
          <cell r="S20663">
            <v>4820750</v>
          </cell>
          <cell r="BB20663" t="str">
            <v>Oransje</v>
          </cell>
        </row>
        <row r="20664">
          <cell r="S20664">
            <v>3230231</v>
          </cell>
          <cell r="BB20664" t="str">
            <v>Gul</v>
          </cell>
        </row>
        <row r="20665">
          <cell r="S20665">
            <v>4575000</v>
          </cell>
        </row>
        <row r="20666">
          <cell r="S20666">
            <v>1871393</v>
          </cell>
          <cell r="BB20666" t="str">
            <v>Lys grønn</v>
          </cell>
        </row>
        <row r="20667">
          <cell r="S20667">
            <v>1809859</v>
          </cell>
        </row>
        <row r="20668">
          <cell r="S20668">
            <v>2250000</v>
          </cell>
          <cell r="BB20668" t="str">
            <v>Gul</v>
          </cell>
        </row>
        <row r="20669">
          <cell r="S20669">
            <v>2324684</v>
          </cell>
        </row>
        <row r="20670">
          <cell r="S20670">
            <v>2490000</v>
          </cell>
          <cell r="BB20670" t="str">
            <v>Gul</v>
          </cell>
        </row>
        <row r="20671">
          <cell r="S20671">
            <v>9038631</v>
          </cell>
          <cell r="BB20671" t="str">
            <v>Rød</v>
          </cell>
        </row>
        <row r="20672">
          <cell r="S20672">
            <v>2706699</v>
          </cell>
          <cell r="BB20672" t="str">
            <v>Rød</v>
          </cell>
        </row>
        <row r="20673">
          <cell r="S20673">
            <v>1458149</v>
          </cell>
        </row>
        <row r="20674">
          <cell r="S20674">
            <v>329780</v>
          </cell>
          <cell r="BB20674" t="str">
            <v>Gul</v>
          </cell>
        </row>
        <row r="20675">
          <cell r="S20675">
            <v>6885000</v>
          </cell>
        </row>
        <row r="20676">
          <cell r="S20676">
            <v>2017500</v>
          </cell>
        </row>
        <row r="20677">
          <cell r="S20677">
            <v>2032500</v>
          </cell>
          <cell r="BB20677" t="str">
            <v>Rød</v>
          </cell>
        </row>
        <row r="20678">
          <cell r="S20678">
            <v>4780193</v>
          </cell>
        </row>
        <row r="20679">
          <cell r="S20679">
            <v>3375000</v>
          </cell>
        </row>
        <row r="20680">
          <cell r="S20680">
            <v>3232500</v>
          </cell>
          <cell r="BB20680" t="str">
            <v>Grønn</v>
          </cell>
        </row>
        <row r="20681">
          <cell r="S20681">
            <v>2822613</v>
          </cell>
        </row>
        <row r="20682">
          <cell r="S20682">
            <v>2006187.5</v>
          </cell>
          <cell r="BB20682" t="str">
            <v>Rød</v>
          </cell>
        </row>
        <row r="20683">
          <cell r="S20683">
            <v>2110951</v>
          </cell>
        </row>
        <row r="20684">
          <cell r="S20684">
            <v>1924016.5</v>
          </cell>
          <cell r="BB20684" t="str">
            <v>Oransje</v>
          </cell>
        </row>
        <row r="20685">
          <cell r="S20685">
            <v>2452500</v>
          </cell>
          <cell r="BB20685" t="str">
            <v>Gul</v>
          </cell>
        </row>
        <row r="20686">
          <cell r="S20686">
            <v>2556014.94</v>
          </cell>
        </row>
        <row r="20687">
          <cell r="S20687">
            <v>1666549</v>
          </cell>
          <cell r="BB20687" t="str">
            <v>Gul</v>
          </cell>
        </row>
        <row r="20688">
          <cell r="S20688">
            <v>3297538</v>
          </cell>
          <cell r="BB20688" t="str">
            <v>Oransje</v>
          </cell>
        </row>
        <row r="20689">
          <cell r="S20689">
            <v>3577500</v>
          </cell>
          <cell r="BB20689" t="str">
            <v>Rød</v>
          </cell>
        </row>
        <row r="20690">
          <cell r="S20690">
            <v>1775000</v>
          </cell>
        </row>
        <row r="20691">
          <cell r="S20691">
            <v>3823262</v>
          </cell>
        </row>
        <row r="20692">
          <cell r="S20692">
            <v>3007500</v>
          </cell>
        </row>
        <row r="20693">
          <cell r="S20693">
            <v>974952</v>
          </cell>
        </row>
        <row r="20694">
          <cell r="S20694">
            <v>1312500</v>
          </cell>
        </row>
        <row r="20695">
          <cell r="S20695">
            <v>1124112</v>
          </cell>
        </row>
        <row r="20696">
          <cell r="S20696">
            <v>1670000</v>
          </cell>
        </row>
        <row r="20697">
          <cell r="S20697">
            <v>1560000</v>
          </cell>
        </row>
        <row r="20698">
          <cell r="S20698">
            <v>2973690</v>
          </cell>
        </row>
        <row r="20699">
          <cell r="S20699">
            <v>1939575</v>
          </cell>
        </row>
        <row r="20700">
          <cell r="S20700">
            <v>2212500</v>
          </cell>
        </row>
        <row r="20701">
          <cell r="S20701">
            <v>2218972</v>
          </cell>
        </row>
        <row r="20702">
          <cell r="S20702">
            <v>500000</v>
          </cell>
        </row>
        <row r="20703">
          <cell r="S20703">
            <v>2346758</v>
          </cell>
          <cell r="BB20703" t="str">
            <v>Lys grønn</v>
          </cell>
        </row>
        <row r="20704">
          <cell r="S20704">
            <v>4573065</v>
          </cell>
        </row>
        <row r="20705">
          <cell r="S20705">
            <v>4437471</v>
          </cell>
        </row>
        <row r="20706">
          <cell r="S20706">
            <v>1527813</v>
          </cell>
        </row>
        <row r="20707">
          <cell r="S20707">
            <v>1995000</v>
          </cell>
        </row>
        <row r="20708">
          <cell r="S20708">
            <v>1860000</v>
          </cell>
          <cell r="BB20708" t="str">
            <v>Grønn</v>
          </cell>
        </row>
        <row r="20709">
          <cell r="S20709">
            <v>2493629</v>
          </cell>
        </row>
        <row r="20710">
          <cell r="S20710">
            <v>1984125</v>
          </cell>
          <cell r="BB20710" t="str">
            <v>Oransje</v>
          </cell>
        </row>
        <row r="20711">
          <cell r="S20711">
            <v>7318371</v>
          </cell>
        </row>
        <row r="20712">
          <cell r="S20712">
            <v>1652580</v>
          </cell>
          <cell r="BB20712" t="str">
            <v>Rød</v>
          </cell>
        </row>
        <row r="20713">
          <cell r="S20713">
            <v>1581935</v>
          </cell>
        </row>
        <row r="20714">
          <cell r="S20714">
            <v>5152500</v>
          </cell>
          <cell r="BB20714" t="str">
            <v>Oransje</v>
          </cell>
        </row>
        <row r="20715">
          <cell r="S20715">
            <v>1837500</v>
          </cell>
        </row>
        <row r="20716">
          <cell r="S20716">
            <v>1305627</v>
          </cell>
        </row>
        <row r="20717">
          <cell r="S20717">
            <v>1226586</v>
          </cell>
          <cell r="BB20717" t="str">
            <v>Oransje</v>
          </cell>
        </row>
        <row r="20718">
          <cell r="S20718">
            <v>973625</v>
          </cell>
        </row>
        <row r="20719">
          <cell r="S20719">
            <v>3600000</v>
          </cell>
          <cell r="BB20719" t="str">
            <v>Gul</v>
          </cell>
        </row>
        <row r="20720">
          <cell r="S20720">
            <v>2422500</v>
          </cell>
          <cell r="BB20720" t="str">
            <v>Rød</v>
          </cell>
        </row>
        <row r="20721">
          <cell r="S20721">
            <v>6372201</v>
          </cell>
        </row>
        <row r="20722">
          <cell r="S20722">
            <v>1530000</v>
          </cell>
        </row>
        <row r="20723">
          <cell r="S20723">
            <v>2595000</v>
          </cell>
          <cell r="BB20723" t="str">
            <v>Oransje</v>
          </cell>
        </row>
        <row r="20724">
          <cell r="S20724">
            <v>3609250</v>
          </cell>
        </row>
        <row r="20725">
          <cell r="S20725">
            <v>4867520</v>
          </cell>
        </row>
        <row r="20726">
          <cell r="S20726">
            <v>5355000</v>
          </cell>
        </row>
        <row r="20727">
          <cell r="S20727">
            <v>4000000</v>
          </cell>
        </row>
        <row r="20728">
          <cell r="S20728">
            <v>7989481</v>
          </cell>
          <cell r="BB20728" t="str">
            <v>Rød</v>
          </cell>
        </row>
        <row r="20729">
          <cell r="S20729">
            <v>1765379</v>
          </cell>
        </row>
        <row r="20730">
          <cell r="S20730">
            <v>5625000</v>
          </cell>
          <cell r="BB20730" t="str">
            <v>Oransje</v>
          </cell>
        </row>
        <row r="20731">
          <cell r="S20731">
            <v>3150000</v>
          </cell>
        </row>
        <row r="20732">
          <cell r="S20732">
            <v>833200</v>
          </cell>
          <cell r="BB20732" t="str">
            <v>Rød</v>
          </cell>
        </row>
        <row r="20733">
          <cell r="S20733">
            <v>5100648</v>
          </cell>
        </row>
        <row r="20734">
          <cell r="S20734">
            <v>1289000</v>
          </cell>
          <cell r="BB20734" t="str">
            <v>Oransje</v>
          </cell>
        </row>
        <row r="20735">
          <cell r="S20735">
            <v>1179950</v>
          </cell>
        </row>
        <row r="20736">
          <cell r="S20736">
            <v>2500000</v>
          </cell>
          <cell r="BB20736" t="str">
            <v>Grønn</v>
          </cell>
        </row>
        <row r="20737">
          <cell r="S20737">
            <v>4571587</v>
          </cell>
        </row>
        <row r="20738">
          <cell r="S20738">
            <v>1601709</v>
          </cell>
        </row>
        <row r="20739">
          <cell r="S20739">
            <v>2644106</v>
          </cell>
        </row>
        <row r="20740">
          <cell r="S20740">
            <v>1071764</v>
          </cell>
          <cell r="BB20740" t="str">
            <v>Rød</v>
          </cell>
        </row>
        <row r="20741">
          <cell r="S20741">
            <v>2656250</v>
          </cell>
          <cell r="BB20741" t="str">
            <v>Rød</v>
          </cell>
        </row>
        <row r="20742">
          <cell r="S20742">
            <v>2067002</v>
          </cell>
          <cell r="BB20742" t="str">
            <v>Gul</v>
          </cell>
        </row>
        <row r="20743">
          <cell r="S20743">
            <v>1762500</v>
          </cell>
          <cell r="BB20743" t="str">
            <v>Oransje</v>
          </cell>
        </row>
        <row r="20744">
          <cell r="S20744">
            <v>3225000</v>
          </cell>
        </row>
        <row r="20745">
          <cell r="S20745">
            <v>3260000</v>
          </cell>
        </row>
        <row r="20746">
          <cell r="S20746">
            <v>2730372</v>
          </cell>
        </row>
        <row r="20747">
          <cell r="S20747">
            <v>2773234</v>
          </cell>
        </row>
        <row r="20748">
          <cell r="S20748">
            <v>982877</v>
          </cell>
        </row>
        <row r="20749">
          <cell r="S20749">
            <v>2812500</v>
          </cell>
          <cell r="BB20749" t="str">
            <v>Gul</v>
          </cell>
        </row>
        <row r="20750">
          <cell r="S20750">
            <v>4290189</v>
          </cell>
        </row>
        <row r="20751">
          <cell r="S20751">
            <v>2130310.5</v>
          </cell>
        </row>
        <row r="20752">
          <cell r="S20752">
            <v>552883</v>
          </cell>
        </row>
        <row r="20753">
          <cell r="S20753">
            <v>9000000</v>
          </cell>
        </row>
        <row r="20754">
          <cell r="S20754">
            <v>4987500</v>
          </cell>
        </row>
        <row r="20755">
          <cell r="S20755">
            <v>2587500</v>
          </cell>
          <cell r="BB20755" t="str">
            <v>Grønn</v>
          </cell>
        </row>
        <row r="20756">
          <cell r="S20756">
            <v>3750000</v>
          </cell>
          <cell r="BB20756" t="str">
            <v>Oransje</v>
          </cell>
        </row>
        <row r="20757">
          <cell r="S20757">
            <v>4871996</v>
          </cell>
        </row>
        <row r="20758">
          <cell r="S20758">
            <v>4244019</v>
          </cell>
        </row>
        <row r="20759">
          <cell r="S20759">
            <v>2840198.24</v>
          </cell>
          <cell r="BB20759" t="str">
            <v>Oransje</v>
          </cell>
        </row>
        <row r="20760">
          <cell r="S20760">
            <v>1575000</v>
          </cell>
        </row>
        <row r="20761">
          <cell r="S20761">
            <v>1890000</v>
          </cell>
        </row>
        <row r="20762">
          <cell r="S20762">
            <v>2200000</v>
          </cell>
        </row>
        <row r="20763">
          <cell r="S20763">
            <v>3225000</v>
          </cell>
        </row>
        <row r="20764">
          <cell r="S20764">
            <v>2544267</v>
          </cell>
        </row>
        <row r="20765">
          <cell r="S20765">
            <v>1687500</v>
          </cell>
          <cell r="BB20765" t="str">
            <v>Oransje</v>
          </cell>
        </row>
        <row r="20766">
          <cell r="S20766">
            <v>2707500</v>
          </cell>
        </row>
        <row r="20767">
          <cell r="S20767">
            <v>3539700</v>
          </cell>
        </row>
        <row r="20768">
          <cell r="S20768">
            <v>506371</v>
          </cell>
        </row>
        <row r="20769">
          <cell r="S20769">
            <v>1207753.75</v>
          </cell>
        </row>
        <row r="20770">
          <cell r="S20770">
            <v>2486992.4</v>
          </cell>
        </row>
        <row r="20771">
          <cell r="S20771">
            <v>5220000</v>
          </cell>
          <cell r="BB20771" t="str">
            <v>Grønn</v>
          </cell>
        </row>
        <row r="20772">
          <cell r="S20772">
            <v>355557</v>
          </cell>
        </row>
        <row r="20773">
          <cell r="S20773">
            <v>2475000</v>
          </cell>
        </row>
        <row r="20774">
          <cell r="S20774">
            <v>5062500</v>
          </cell>
        </row>
        <row r="20775">
          <cell r="S20775">
            <v>2089265</v>
          </cell>
        </row>
        <row r="20776">
          <cell r="S20776">
            <v>1657481.5</v>
          </cell>
        </row>
        <row r="20777">
          <cell r="S20777">
            <v>1214150.94</v>
          </cell>
        </row>
        <row r="20778">
          <cell r="S20778">
            <v>3375000</v>
          </cell>
          <cell r="BB20778" t="str">
            <v>Rød</v>
          </cell>
        </row>
        <row r="20779">
          <cell r="S20779">
            <v>383419.4</v>
          </cell>
        </row>
        <row r="20780">
          <cell r="S20780">
            <v>2250000</v>
          </cell>
          <cell r="BB20780" t="str">
            <v>Oransje</v>
          </cell>
        </row>
        <row r="20781">
          <cell r="S20781">
            <v>926467</v>
          </cell>
        </row>
        <row r="20782">
          <cell r="S20782">
            <v>1207564</v>
          </cell>
        </row>
        <row r="20783">
          <cell r="S20783">
            <v>1377765</v>
          </cell>
        </row>
        <row r="20784">
          <cell r="S20784">
            <v>4327500</v>
          </cell>
        </row>
        <row r="20785">
          <cell r="S20785">
            <v>5018710</v>
          </cell>
          <cell r="BB20785" t="str">
            <v>Oransje</v>
          </cell>
        </row>
        <row r="20786">
          <cell r="S20786">
            <v>4491876</v>
          </cell>
        </row>
        <row r="20787">
          <cell r="S20787">
            <v>3478349</v>
          </cell>
        </row>
        <row r="20788">
          <cell r="S20788">
            <v>1368750</v>
          </cell>
        </row>
        <row r="20789">
          <cell r="S20789">
            <v>2666944</v>
          </cell>
          <cell r="BB20789" t="str">
            <v>Oransje</v>
          </cell>
        </row>
        <row r="20790">
          <cell r="S20790">
            <v>1388518</v>
          </cell>
        </row>
        <row r="20791">
          <cell r="S20791">
            <v>1872270</v>
          </cell>
          <cell r="BB20791" t="str">
            <v>Oransje</v>
          </cell>
        </row>
        <row r="20792">
          <cell r="S20792">
            <v>891688</v>
          </cell>
        </row>
        <row r="20793">
          <cell r="S20793">
            <v>869140</v>
          </cell>
        </row>
        <row r="20794">
          <cell r="S20794">
            <v>150158</v>
          </cell>
        </row>
        <row r="20795">
          <cell r="S20795">
            <v>3063500</v>
          </cell>
        </row>
        <row r="20796">
          <cell r="S20796">
            <v>2812500</v>
          </cell>
        </row>
        <row r="20797">
          <cell r="S20797">
            <v>2062000</v>
          </cell>
          <cell r="BB20797" t="str">
            <v>Oransje</v>
          </cell>
        </row>
        <row r="20798">
          <cell r="S20798">
            <v>4320000</v>
          </cell>
        </row>
        <row r="20799">
          <cell r="S20799">
            <v>3047206</v>
          </cell>
        </row>
        <row r="20800">
          <cell r="S20800">
            <v>4350000</v>
          </cell>
        </row>
        <row r="20801">
          <cell r="S20801">
            <v>1837500</v>
          </cell>
        </row>
        <row r="20802">
          <cell r="S20802">
            <v>15305000</v>
          </cell>
        </row>
        <row r="20803">
          <cell r="S20803">
            <v>1775043</v>
          </cell>
        </row>
        <row r="20804">
          <cell r="S20804">
            <v>1406472</v>
          </cell>
        </row>
        <row r="20805">
          <cell r="S20805">
            <v>75000</v>
          </cell>
        </row>
        <row r="20806">
          <cell r="S20806">
            <v>3262500</v>
          </cell>
          <cell r="BB20806" t="str">
            <v>Gul</v>
          </cell>
        </row>
        <row r="20807">
          <cell r="S20807">
            <v>1650000</v>
          </cell>
        </row>
        <row r="20808">
          <cell r="S20808">
            <v>1663768</v>
          </cell>
          <cell r="BB20808" t="str">
            <v>Rød</v>
          </cell>
        </row>
        <row r="20809">
          <cell r="S20809">
            <v>1802043</v>
          </cell>
        </row>
        <row r="20810">
          <cell r="S20810">
            <v>4650000</v>
          </cell>
          <cell r="BB20810" t="str">
            <v>Oransje</v>
          </cell>
        </row>
        <row r="20811">
          <cell r="S20811">
            <v>3555000</v>
          </cell>
        </row>
        <row r="20812">
          <cell r="S20812">
            <v>1965000</v>
          </cell>
          <cell r="BB20812" t="str">
            <v>Rød</v>
          </cell>
        </row>
        <row r="20813">
          <cell r="S20813">
            <v>2258500</v>
          </cell>
          <cell r="BB20813" t="str">
            <v>Rød</v>
          </cell>
        </row>
        <row r="20814">
          <cell r="S20814">
            <v>4622041</v>
          </cell>
          <cell r="BB20814" t="str">
            <v>Rød</v>
          </cell>
        </row>
        <row r="20815">
          <cell r="S20815">
            <v>3112500</v>
          </cell>
        </row>
        <row r="20816">
          <cell r="S20816">
            <v>2419596.75</v>
          </cell>
          <cell r="BB20816" t="str">
            <v>Oransje</v>
          </cell>
        </row>
        <row r="20817">
          <cell r="S20817">
            <v>2200000</v>
          </cell>
          <cell r="BB20817" t="str">
            <v>Grønn</v>
          </cell>
        </row>
        <row r="20818">
          <cell r="S20818">
            <v>1731540</v>
          </cell>
        </row>
        <row r="20819">
          <cell r="S20819">
            <v>2694444</v>
          </cell>
          <cell r="BB20819" t="str">
            <v>Oransje</v>
          </cell>
        </row>
        <row r="20820">
          <cell r="S20820">
            <v>2236920</v>
          </cell>
        </row>
        <row r="20821">
          <cell r="S20821">
            <v>1755000</v>
          </cell>
        </row>
        <row r="20822">
          <cell r="S20822">
            <v>1762500</v>
          </cell>
          <cell r="BB20822" t="str">
            <v>Rød</v>
          </cell>
        </row>
        <row r="20823">
          <cell r="S20823">
            <v>3140748</v>
          </cell>
        </row>
        <row r="20824">
          <cell r="S20824">
            <v>2965000</v>
          </cell>
        </row>
        <row r="20825">
          <cell r="S20825">
            <v>2629712</v>
          </cell>
        </row>
        <row r="20826">
          <cell r="S20826">
            <v>3750000</v>
          </cell>
        </row>
        <row r="20827">
          <cell r="S20827">
            <v>862241</v>
          </cell>
        </row>
        <row r="20828">
          <cell r="S20828">
            <v>2201250</v>
          </cell>
        </row>
        <row r="20829">
          <cell r="S20829">
            <v>861443</v>
          </cell>
        </row>
        <row r="20830">
          <cell r="S20830">
            <v>332407</v>
          </cell>
        </row>
        <row r="20831">
          <cell r="S20831">
            <v>3374043</v>
          </cell>
          <cell r="BB20831" t="str">
            <v>Oransje</v>
          </cell>
        </row>
        <row r="20832">
          <cell r="S20832">
            <v>2008192</v>
          </cell>
          <cell r="BB20832" t="str">
            <v>Oransje</v>
          </cell>
        </row>
        <row r="20833">
          <cell r="S20833">
            <v>2381250</v>
          </cell>
          <cell r="BB20833" t="str">
            <v>Grønn</v>
          </cell>
        </row>
        <row r="20834">
          <cell r="S20834">
            <v>1900000</v>
          </cell>
          <cell r="BB20834" t="str">
            <v>Grønn</v>
          </cell>
        </row>
        <row r="20835">
          <cell r="S20835">
            <v>1464793</v>
          </cell>
        </row>
        <row r="20836">
          <cell r="S20836">
            <v>1839701</v>
          </cell>
        </row>
        <row r="20837">
          <cell r="S20837">
            <v>3150000</v>
          </cell>
        </row>
        <row r="20838">
          <cell r="S20838">
            <v>2567258.5</v>
          </cell>
        </row>
        <row r="20839">
          <cell r="S20839">
            <v>2032827</v>
          </cell>
        </row>
        <row r="20840">
          <cell r="S20840">
            <v>2085690</v>
          </cell>
        </row>
        <row r="20841">
          <cell r="S20841">
            <v>2362500</v>
          </cell>
          <cell r="BB20841" t="str">
            <v>Oransje</v>
          </cell>
        </row>
        <row r="20842">
          <cell r="S20842">
            <v>4305000</v>
          </cell>
        </row>
        <row r="20843">
          <cell r="S20843">
            <v>2025000</v>
          </cell>
        </row>
        <row r="20844">
          <cell r="S20844">
            <v>2343193</v>
          </cell>
        </row>
        <row r="20845">
          <cell r="S20845">
            <v>2602500</v>
          </cell>
          <cell r="BB20845" t="str">
            <v>Oransje</v>
          </cell>
        </row>
        <row r="20846">
          <cell r="S20846">
            <v>3051250</v>
          </cell>
          <cell r="BB20846" t="str">
            <v>Rød</v>
          </cell>
        </row>
        <row r="20847">
          <cell r="S20847">
            <v>7017774</v>
          </cell>
        </row>
        <row r="20848">
          <cell r="S20848">
            <v>2020263</v>
          </cell>
          <cell r="BB20848" t="str">
            <v>Rød</v>
          </cell>
        </row>
        <row r="20849">
          <cell r="S20849">
            <v>1533013</v>
          </cell>
        </row>
        <row r="20850">
          <cell r="S20850">
            <v>2697716</v>
          </cell>
        </row>
        <row r="20851">
          <cell r="S20851">
            <v>2737500</v>
          </cell>
          <cell r="BB20851" t="str">
            <v>Rød</v>
          </cell>
        </row>
        <row r="20852">
          <cell r="S20852">
            <v>1837500</v>
          </cell>
        </row>
        <row r="20853">
          <cell r="S20853">
            <v>4950000</v>
          </cell>
        </row>
        <row r="20854">
          <cell r="S20854">
            <v>1471000</v>
          </cell>
          <cell r="BB20854" t="str">
            <v>Rød</v>
          </cell>
        </row>
        <row r="20855">
          <cell r="S20855">
            <v>5125016</v>
          </cell>
        </row>
        <row r="20856">
          <cell r="S20856">
            <v>4100340</v>
          </cell>
          <cell r="BB20856" t="str">
            <v>Grønn</v>
          </cell>
        </row>
        <row r="20857">
          <cell r="S20857">
            <v>3375000</v>
          </cell>
        </row>
        <row r="20858">
          <cell r="S20858">
            <v>400000</v>
          </cell>
          <cell r="BB20858" t="str">
            <v>Gul</v>
          </cell>
        </row>
        <row r="20859">
          <cell r="S20859">
            <v>3285000</v>
          </cell>
        </row>
        <row r="20860">
          <cell r="S20860">
            <v>1464235</v>
          </cell>
          <cell r="BB20860" t="str">
            <v>Rød</v>
          </cell>
        </row>
        <row r="20861">
          <cell r="S20861">
            <v>1725000</v>
          </cell>
          <cell r="BB20861" t="str">
            <v>Rød</v>
          </cell>
        </row>
        <row r="20862">
          <cell r="S20862">
            <v>2430000</v>
          </cell>
        </row>
        <row r="20863">
          <cell r="S20863">
            <v>1185000</v>
          </cell>
        </row>
        <row r="20864">
          <cell r="S20864">
            <v>4477203</v>
          </cell>
        </row>
        <row r="20865">
          <cell r="S20865">
            <v>2652250</v>
          </cell>
          <cell r="BB20865" t="str">
            <v>Rød</v>
          </cell>
        </row>
        <row r="20866">
          <cell r="S20866">
            <v>2077500</v>
          </cell>
          <cell r="BB20866" t="str">
            <v>Rød</v>
          </cell>
        </row>
        <row r="20867">
          <cell r="S20867">
            <v>2157151</v>
          </cell>
        </row>
        <row r="20868">
          <cell r="S20868">
            <v>2947500</v>
          </cell>
        </row>
        <row r="20869">
          <cell r="S20869">
            <v>1583811.5</v>
          </cell>
          <cell r="BB20869" t="str">
            <v>Rød</v>
          </cell>
        </row>
        <row r="20870">
          <cell r="S20870">
            <v>2857500</v>
          </cell>
        </row>
        <row r="20871">
          <cell r="S20871">
            <v>2980000</v>
          </cell>
          <cell r="BB20871" t="str">
            <v>Rød</v>
          </cell>
        </row>
        <row r="20872">
          <cell r="S20872">
            <v>1837500</v>
          </cell>
        </row>
        <row r="20873">
          <cell r="S20873">
            <v>2272500</v>
          </cell>
        </row>
        <row r="20874">
          <cell r="S20874">
            <v>1800000</v>
          </cell>
          <cell r="BB20874" t="str">
            <v>Oransje</v>
          </cell>
        </row>
        <row r="20875">
          <cell r="S20875">
            <v>1500000</v>
          </cell>
          <cell r="BB20875" t="str">
            <v>Rød</v>
          </cell>
        </row>
        <row r="20876">
          <cell r="S20876">
            <v>238230</v>
          </cell>
          <cell r="BB20876" t="str">
            <v>Oransje</v>
          </cell>
        </row>
        <row r="20877">
          <cell r="S20877">
            <v>2731250</v>
          </cell>
          <cell r="BB20877" t="str">
            <v>Grønn</v>
          </cell>
        </row>
        <row r="20878">
          <cell r="S20878">
            <v>994327</v>
          </cell>
        </row>
        <row r="20879">
          <cell r="S20879">
            <v>2437500</v>
          </cell>
        </row>
        <row r="20880">
          <cell r="S20880">
            <v>1369374</v>
          </cell>
        </row>
        <row r="20881">
          <cell r="S20881">
            <v>2300000</v>
          </cell>
          <cell r="BB20881" t="str">
            <v>Oransje</v>
          </cell>
        </row>
        <row r="20882">
          <cell r="S20882">
            <v>2805000</v>
          </cell>
          <cell r="BB20882" t="str">
            <v>Oransje</v>
          </cell>
        </row>
        <row r="20883">
          <cell r="S20883">
            <v>3120000</v>
          </cell>
        </row>
        <row r="20884">
          <cell r="S20884">
            <v>1950000</v>
          </cell>
          <cell r="BB20884" t="str">
            <v>Lys grønn</v>
          </cell>
        </row>
        <row r="20885">
          <cell r="S20885">
            <v>1942500</v>
          </cell>
          <cell r="BB20885" t="str">
            <v>Oransje</v>
          </cell>
        </row>
        <row r="20886">
          <cell r="S20886">
            <v>1317500</v>
          </cell>
        </row>
        <row r="20887">
          <cell r="S20887">
            <v>1865000</v>
          </cell>
          <cell r="BB20887" t="str">
            <v>Rød</v>
          </cell>
        </row>
        <row r="20888">
          <cell r="S20888">
            <v>4736455</v>
          </cell>
        </row>
        <row r="20889">
          <cell r="S20889">
            <v>1466134</v>
          </cell>
        </row>
        <row r="20890">
          <cell r="S20890">
            <v>1317250</v>
          </cell>
        </row>
        <row r="20891">
          <cell r="S20891">
            <v>2628349</v>
          </cell>
          <cell r="BB20891" t="str">
            <v>Rød</v>
          </cell>
        </row>
        <row r="20892">
          <cell r="S20892">
            <v>2531250</v>
          </cell>
        </row>
        <row r="20893">
          <cell r="S20893">
            <v>1735110</v>
          </cell>
          <cell r="BB20893" t="str">
            <v>Rød</v>
          </cell>
        </row>
        <row r="20894">
          <cell r="S20894">
            <v>3525000</v>
          </cell>
        </row>
        <row r="20895">
          <cell r="S20895">
            <v>3862500</v>
          </cell>
        </row>
        <row r="20896">
          <cell r="S20896">
            <v>9134168</v>
          </cell>
          <cell r="BB20896" t="str">
            <v>Rød</v>
          </cell>
        </row>
        <row r="20897">
          <cell r="S20897">
            <v>4200000</v>
          </cell>
        </row>
        <row r="20898">
          <cell r="S20898">
            <v>3187500</v>
          </cell>
          <cell r="BB20898" t="str">
            <v>Oransje</v>
          </cell>
        </row>
        <row r="20899">
          <cell r="S20899">
            <v>2400000</v>
          </cell>
        </row>
        <row r="20900">
          <cell r="S20900">
            <v>2618801</v>
          </cell>
          <cell r="BB20900" t="str">
            <v>Oransje</v>
          </cell>
        </row>
        <row r="20901">
          <cell r="S20901">
            <v>1650000</v>
          </cell>
        </row>
        <row r="20902">
          <cell r="S20902">
            <v>2400000</v>
          </cell>
        </row>
        <row r="20903">
          <cell r="S20903">
            <v>3405635</v>
          </cell>
        </row>
        <row r="20904">
          <cell r="S20904">
            <v>5718000</v>
          </cell>
        </row>
        <row r="20905">
          <cell r="S20905">
            <v>971073.84</v>
          </cell>
        </row>
        <row r="20906">
          <cell r="S20906">
            <v>2063622</v>
          </cell>
        </row>
        <row r="20907">
          <cell r="S20907">
            <v>2765569</v>
          </cell>
          <cell r="BB20907" t="str">
            <v>Oransje</v>
          </cell>
        </row>
        <row r="20908">
          <cell r="S20908">
            <v>7005725</v>
          </cell>
        </row>
        <row r="20909">
          <cell r="S20909">
            <v>1875000</v>
          </cell>
          <cell r="BB20909" t="str">
            <v>Oransje</v>
          </cell>
        </row>
        <row r="20910">
          <cell r="S20910">
            <v>1650000</v>
          </cell>
          <cell r="BB20910" t="str">
            <v>Oransje</v>
          </cell>
        </row>
        <row r="20911">
          <cell r="S20911">
            <v>941788</v>
          </cell>
        </row>
        <row r="20912">
          <cell r="S20912">
            <v>1417500</v>
          </cell>
          <cell r="BB20912" t="str">
            <v>Rød</v>
          </cell>
        </row>
        <row r="20913">
          <cell r="S20913">
            <v>4731759</v>
          </cell>
        </row>
        <row r="20914">
          <cell r="S20914">
            <v>2475000</v>
          </cell>
        </row>
        <row r="20915">
          <cell r="S20915">
            <v>2122537</v>
          </cell>
          <cell r="BB20915" t="str">
            <v>Grønn</v>
          </cell>
        </row>
        <row r="20916">
          <cell r="S20916">
            <v>1950538</v>
          </cell>
          <cell r="BB20916" t="str">
            <v>Rød</v>
          </cell>
        </row>
        <row r="20917">
          <cell r="S20917">
            <v>240114</v>
          </cell>
        </row>
        <row r="20918">
          <cell r="S20918">
            <v>936737</v>
          </cell>
        </row>
        <row r="20919">
          <cell r="S20919">
            <v>1431561.75</v>
          </cell>
        </row>
        <row r="20920">
          <cell r="S20920">
            <v>2325000</v>
          </cell>
          <cell r="BB20920" t="str">
            <v>Grønn</v>
          </cell>
        </row>
        <row r="20921">
          <cell r="S20921">
            <v>1691250</v>
          </cell>
          <cell r="BB20921" t="str">
            <v>Oransje</v>
          </cell>
        </row>
        <row r="20922">
          <cell r="S20922">
            <v>1403587</v>
          </cell>
          <cell r="BB20922" t="str">
            <v>Grønn</v>
          </cell>
        </row>
        <row r="20923">
          <cell r="S20923">
            <v>1462493</v>
          </cell>
        </row>
        <row r="20924">
          <cell r="S20924">
            <v>2962500</v>
          </cell>
        </row>
        <row r="20925">
          <cell r="S20925">
            <v>1612500</v>
          </cell>
          <cell r="BB20925" t="str">
            <v>Grønn</v>
          </cell>
        </row>
        <row r="20926">
          <cell r="S20926">
            <v>3300000</v>
          </cell>
        </row>
        <row r="20927">
          <cell r="S20927">
            <v>494390</v>
          </cell>
        </row>
        <row r="20928">
          <cell r="S20928">
            <v>1640455.83</v>
          </cell>
          <cell r="BB20928" t="str">
            <v>Oransje</v>
          </cell>
        </row>
        <row r="20929">
          <cell r="S20929">
            <v>4159680</v>
          </cell>
        </row>
        <row r="20930">
          <cell r="S20930">
            <v>5817669</v>
          </cell>
        </row>
        <row r="20931">
          <cell r="S20931">
            <v>3450000</v>
          </cell>
          <cell r="BB20931" t="str">
            <v>Grønn</v>
          </cell>
        </row>
        <row r="20932">
          <cell r="S20932">
            <v>3375000</v>
          </cell>
        </row>
        <row r="20933">
          <cell r="S20933">
            <v>1650000</v>
          </cell>
        </row>
        <row r="20934">
          <cell r="S20934">
            <v>3075000</v>
          </cell>
        </row>
        <row r="20935">
          <cell r="S20935">
            <v>690000</v>
          </cell>
        </row>
        <row r="20936">
          <cell r="S20936">
            <v>2250000</v>
          </cell>
          <cell r="BB20936" t="str">
            <v>Oransje</v>
          </cell>
        </row>
        <row r="20937">
          <cell r="S20937">
            <v>1687500</v>
          </cell>
        </row>
        <row r="20938">
          <cell r="S20938">
            <v>2400000</v>
          </cell>
        </row>
        <row r="20939">
          <cell r="S20939">
            <v>2325000</v>
          </cell>
        </row>
        <row r="20940">
          <cell r="S20940">
            <v>275139</v>
          </cell>
          <cell r="BB20940" t="str">
            <v>Rød</v>
          </cell>
        </row>
        <row r="20941">
          <cell r="S20941">
            <v>4098350</v>
          </cell>
          <cell r="BB20941" t="str">
            <v>Oransje</v>
          </cell>
        </row>
        <row r="20942">
          <cell r="S20942">
            <v>1379759</v>
          </cell>
          <cell r="BB20942" t="str">
            <v>Rød</v>
          </cell>
        </row>
        <row r="20943">
          <cell r="S20943">
            <v>1937314.75</v>
          </cell>
        </row>
        <row r="20944">
          <cell r="S20944">
            <v>2325000</v>
          </cell>
        </row>
        <row r="20945">
          <cell r="S20945">
            <v>4350000</v>
          </cell>
        </row>
        <row r="20946">
          <cell r="S20946">
            <v>4060562</v>
          </cell>
        </row>
        <row r="20947">
          <cell r="S20947">
            <v>1511968</v>
          </cell>
        </row>
        <row r="20948">
          <cell r="S20948">
            <v>2032500</v>
          </cell>
        </row>
        <row r="20949">
          <cell r="S20949">
            <v>3415768</v>
          </cell>
        </row>
        <row r="20950">
          <cell r="S20950">
            <v>862500</v>
          </cell>
        </row>
        <row r="20951">
          <cell r="S20951">
            <v>2475000</v>
          </cell>
        </row>
        <row r="20952">
          <cell r="S20952">
            <v>2824369</v>
          </cell>
        </row>
        <row r="20953">
          <cell r="S20953">
            <v>2025000</v>
          </cell>
          <cell r="BB20953" t="str">
            <v>Gul</v>
          </cell>
        </row>
        <row r="20954">
          <cell r="S20954">
            <v>4210373</v>
          </cell>
        </row>
        <row r="20955">
          <cell r="S20955">
            <v>1481126</v>
          </cell>
        </row>
        <row r="20956">
          <cell r="S20956">
            <v>2060000</v>
          </cell>
        </row>
        <row r="20957">
          <cell r="S20957">
            <v>2387442</v>
          </cell>
        </row>
        <row r="20958">
          <cell r="S20958">
            <v>5010000</v>
          </cell>
          <cell r="BB20958" t="str">
            <v>Gul</v>
          </cell>
        </row>
        <row r="20959">
          <cell r="S20959">
            <v>2781626</v>
          </cell>
        </row>
        <row r="20960">
          <cell r="S20960">
            <v>3795000</v>
          </cell>
        </row>
        <row r="20961">
          <cell r="S20961">
            <v>2036250</v>
          </cell>
          <cell r="BB20961" t="str">
            <v>Oransje</v>
          </cell>
        </row>
        <row r="20962">
          <cell r="S20962">
            <v>9100000</v>
          </cell>
          <cell r="BB20962" t="str">
            <v>Oransje</v>
          </cell>
        </row>
        <row r="20963">
          <cell r="S20963">
            <v>3075000</v>
          </cell>
          <cell r="BB20963" t="str">
            <v>Rød</v>
          </cell>
        </row>
        <row r="20964">
          <cell r="S20964">
            <v>2148807</v>
          </cell>
        </row>
        <row r="20965">
          <cell r="S20965">
            <v>1515000</v>
          </cell>
          <cell r="BB20965" t="str">
            <v>Rød</v>
          </cell>
        </row>
        <row r="20966">
          <cell r="S20966">
            <v>4237500</v>
          </cell>
        </row>
        <row r="20967">
          <cell r="S20967">
            <v>251017.97</v>
          </cell>
        </row>
        <row r="20968">
          <cell r="S20968">
            <v>1575000</v>
          </cell>
          <cell r="BB20968" t="str">
            <v>Rød</v>
          </cell>
        </row>
        <row r="20969">
          <cell r="S20969">
            <v>2017500</v>
          </cell>
        </row>
        <row r="20970">
          <cell r="S20970">
            <v>2997000</v>
          </cell>
        </row>
        <row r="20971">
          <cell r="S20971">
            <v>2831250</v>
          </cell>
          <cell r="BB20971" t="str">
            <v>Rød</v>
          </cell>
        </row>
        <row r="20972">
          <cell r="S20972">
            <v>1642500</v>
          </cell>
          <cell r="BB20972" t="str">
            <v>Grønn</v>
          </cell>
        </row>
        <row r="20973">
          <cell r="S20973">
            <v>2100000</v>
          </cell>
          <cell r="BB20973" t="str">
            <v>Gul</v>
          </cell>
        </row>
        <row r="20974">
          <cell r="S20974">
            <v>1293863.75</v>
          </cell>
        </row>
        <row r="20975">
          <cell r="S20975">
            <v>2155750</v>
          </cell>
          <cell r="BB20975" t="str">
            <v>Lys grønn</v>
          </cell>
        </row>
        <row r="20976">
          <cell r="S20976">
            <v>2362500</v>
          </cell>
          <cell r="BB20976" t="str">
            <v>Oransje</v>
          </cell>
        </row>
        <row r="20977">
          <cell r="S20977">
            <v>1456783</v>
          </cell>
        </row>
        <row r="20978">
          <cell r="S20978">
            <v>3104343</v>
          </cell>
        </row>
        <row r="20979">
          <cell r="S20979">
            <v>2602500</v>
          </cell>
        </row>
        <row r="20980">
          <cell r="S20980">
            <v>1656339</v>
          </cell>
        </row>
        <row r="20981">
          <cell r="S20981">
            <v>2529914</v>
          </cell>
          <cell r="BB20981" t="str">
            <v>Rød</v>
          </cell>
        </row>
        <row r="20982">
          <cell r="S20982">
            <v>3289795</v>
          </cell>
        </row>
        <row r="20983">
          <cell r="S20983">
            <v>4140000</v>
          </cell>
        </row>
        <row r="20984">
          <cell r="S20984">
            <v>1469767</v>
          </cell>
        </row>
        <row r="20985">
          <cell r="S20985">
            <v>9957410</v>
          </cell>
        </row>
        <row r="20986">
          <cell r="S20986">
            <v>480000</v>
          </cell>
        </row>
        <row r="20987">
          <cell r="S20987">
            <v>3412500</v>
          </cell>
        </row>
        <row r="20988">
          <cell r="S20988">
            <v>1454290</v>
          </cell>
          <cell r="BB20988" t="str">
            <v>Oransje</v>
          </cell>
        </row>
        <row r="20989">
          <cell r="S20989">
            <v>1743750</v>
          </cell>
        </row>
        <row r="20990">
          <cell r="S20990">
            <v>1679695.2</v>
          </cell>
        </row>
        <row r="20991">
          <cell r="S20991">
            <v>1470304.8</v>
          </cell>
        </row>
        <row r="20992">
          <cell r="S20992">
            <v>3675000</v>
          </cell>
        </row>
        <row r="20993">
          <cell r="S20993">
            <v>2492500</v>
          </cell>
          <cell r="BB20993" t="str">
            <v>Gul</v>
          </cell>
        </row>
        <row r="20994">
          <cell r="S20994">
            <v>1947305</v>
          </cell>
        </row>
        <row r="20995">
          <cell r="S20995">
            <v>3801451</v>
          </cell>
          <cell r="BB20995" t="str">
            <v>Oransje</v>
          </cell>
        </row>
        <row r="20996">
          <cell r="S20996">
            <v>3037730</v>
          </cell>
          <cell r="BB20996" t="str">
            <v>Oransje</v>
          </cell>
        </row>
        <row r="20997">
          <cell r="S20997">
            <v>1683379</v>
          </cell>
        </row>
        <row r="20998">
          <cell r="S20998">
            <v>2358066</v>
          </cell>
          <cell r="BB20998" t="str">
            <v>Grønn</v>
          </cell>
        </row>
        <row r="20999">
          <cell r="S20999">
            <v>1551129</v>
          </cell>
        </row>
        <row r="21000">
          <cell r="S21000">
            <v>1756780</v>
          </cell>
        </row>
        <row r="21001">
          <cell r="S21001">
            <v>755063</v>
          </cell>
        </row>
        <row r="21002">
          <cell r="S21002">
            <v>2625000</v>
          </cell>
        </row>
        <row r="21003">
          <cell r="S21003">
            <v>1960852</v>
          </cell>
          <cell r="BB21003" t="str">
            <v>Rød</v>
          </cell>
        </row>
        <row r="21004">
          <cell r="S21004">
            <v>1349535.5</v>
          </cell>
          <cell r="BB21004" t="str">
            <v>Rød</v>
          </cell>
        </row>
        <row r="21005">
          <cell r="S21005">
            <v>1320000</v>
          </cell>
          <cell r="BB21005" t="str">
            <v>Rød</v>
          </cell>
        </row>
        <row r="21006">
          <cell r="S21006">
            <v>4034928</v>
          </cell>
        </row>
        <row r="21007">
          <cell r="S21007">
            <v>4981982</v>
          </cell>
        </row>
        <row r="21008">
          <cell r="S21008">
            <v>945876</v>
          </cell>
        </row>
        <row r="21009">
          <cell r="S21009">
            <v>3244929</v>
          </cell>
        </row>
        <row r="21010">
          <cell r="S21010">
            <v>493593</v>
          </cell>
        </row>
        <row r="21011">
          <cell r="S21011">
            <v>4987500</v>
          </cell>
        </row>
        <row r="21012">
          <cell r="S21012">
            <v>2167500</v>
          </cell>
          <cell r="BB21012" t="str">
            <v>Oransje</v>
          </cell>
        </row>
        <row r="21013">
          <cell r="S21013">
            <v>1837500</v>
          </cell>
          <cell r="BB21013" t="str">
            <v>Grønn</v>
          </cell>
        </row>
        <row r="21014">
          <cell r="S21014">
            <v>2662500</v>
          </cell>
        </row>
        <row r="21015">
          <cell r="S21015">
            <v>2550000</v>
          </cell>
        </row>
        <row r="21016">
          <cell r="S21016">
            <v>2872500</v>
          </cell>
        </row>
        <row r="21017">
          <cell r="S21017">
            <v>3225000</v>
          </cell>
        </row>
        <row r="21018">
          <cell r="S21018">
            <v>1651142.97</v>
          </cell>
        </row>
        <row r="21019">
          <cell r="S21019">
            <v>2266134.5</v>
          </cell>
        </row>
        <row r="21020">
          <cell r="S21020">
            <v>5929699</v>
          </cell>
        </row>
        <row r="21021">
          <cell r="S21021">
            <v>1454161</v>
          </cell>
          <cell r="BB21021" t="str">
            <v>Gul</v>
          </cell>
        </row>
        <row r="21022">
          <cell r="S21022">
            <v>4387500</v>
          </cell>
        </row>
        <row r="21023">
          <cell r="S21023">
            <v>3049696.49</v>
          </cell>
          <cell r="BB21023" t="str">
            <v>Rød</v>
          </cell>
        </row>
        <row r="21024">
          <cell r="S21024">
            <v>2767347</v>
          </cell>
          <cell r="BB21024" t="str">
            <v>Grønn</v>
          </cell>
        </row>
        <row r="21025">
          <cell r="S21025">
            <v>943604</v>
          </cell>
        </row>
        <row r="21026">
          <cell r="S21026">
            <v>1418890</v>
          </cell>
        </row>
        <row r="21027">
          <cell r="S21027">
            <v>1357500</v>
          </cell>
        </row>
        <row r="21028">
          <cell r="S21028">
            <v>1933921</v>
          </cell>
        </row>
        <row r="21029">
          <cell r="S21029">
            <v>1191492</v>
          </cell>
          <cell r="BB21029" t="str">
            <v>Lys grønn</v>
          </cell>
        </row>
        <row r="21030">
          <cell r="S21030">
            <v>2062500</v>
          </cell>
          <cell r="BB21030" t="str">
            <v>Rød</v>
          </cell>
        </row>
        <row r="21031">
          <cell r="S21031">
            <v>4147500</v>
          </cell>
        </row>
        <row r="21032">
          <cell r="S21032">
            <v>4089000</v>
          </cell>
        </row>
        <row r="21033">
          <cell r="S21033">
            <v>3751513</v>
          </cell>
          <cell r="BB21033" t="str">
            <v>Rød</v>
          </cell>
        </row>
        <row r="21034">
          <cell r="S21034">
            <v>3975000</v>
          </cell>
          <cell r="BB21034" t="str">
            <v>Oransje</v>
          </cell>
        </row>
        <row r="21035">
          <cell r="S21035">
            <v>1845000</v>
          </cell>
        </row>
        <row r="21036">
          <cell r="S21036">
            <v>2400000</v>
          </cell>
        </row>
        <row r="21037">
          <cell r="S21037">
            <v>2617500</v>
          </cell>
        </row>
        <row r="21038">
          <cell r="S21038">
            <v>2901598</v>
          </cell>
        </row>
        <row r="21039">
          <cell r="S21039">
            <v>2280000</v>
          </cell>
        </row>
        <row r="21040">
          <cell r="S21040">
            <v>2393923</v>
          </cell>
          <cell r="BB21040" t="str">
            <v>Rød</v>
          </cell>
        </row>
        <row r="21041">
          <cell r="S21041">
            <v>1800000</v>
          </cell>
        </row>
        <row r="21042">
          <cell r="S21042">
            <v>3841646.1</v>
          </cell>
        </row>
        <row r="21043">
          <cell r="S21043">
            <v>2590240</v>
          </cell>
          <cell r="BB21043" t="str">
            <v>Grønn</v>
          </cell>
        </row>
        <row r="21044">
          <cell r="S21044">
            <v>1275000</v>
          </cell>
        </row>
        <row r="21045">
          <cell r="S21045">
            <v>1537500</v>
          </cell>
        </row>
        <row r="21046">
          <cell r="S21046">
            <v>1400564.75</v>
          </cell>
          <cell r="BB21046" t="str">
            <v>Rød</v>
          </cell>
        </row>
        <row r="21047">
          <cell r="S21047">
            <v>3525000</v>
          </cell>
        </row>
        <row r="21048">
          <cell r="S21048">
            <v>3412500</v>
          </cell>
        </row>
        <row r="21049">
          <cell r="S21049">
            <v>2653157</v>
          </cell>
        </row>
        <row r="21050">
          <cell r="S21050">
            <v>1770581.05</v>
          </cell>
        </row>
        <row r="21051">
          <cell r="S21051">
            <v>1187018</v>
          </cell>
          <cell r="BB21051" t="str">
            <v>Oransje</v>
          </cell>
        </row>
        <row r="21052">
          <cell r="S21052">
            <v>1800000</v>
          </cell>
          <cell r="BB21052" t="str">
            <v>Rød</v>
          </cell>
        </row>
        <row r="21053">
          <cell r="S21053">
            <v>2447733</v>
          </cell>
        </row>
        <row r="21054">
          <cell r="S21054">
            <v>2628012</v>
          </cell>
        </row>
        <row r="21055">
          <cell r="S21055">
            <v>1203998</v>
          </cell>
        </row>
        <row r="21056">
          <cell r="S21056">
            <v>3487500</v>
          </cell>
          <cell r="BB21056" t="str">
            <v>Gul</v>
          </cell>
        </row>
        <row r="21057">
          <cell r="S21057">
            <v>2310000</v>
          </cell>
        </row>
        <row r="21058">
          <cell r="S21058">
            <v>5625000</v>
          </cell>
        </row>
        <row r="21059">
          <cell r="S21059">
            <v>1609841.75</v>
          </cell>
          <cell r="BB21059" t="str">
            <v>Rød</v>
          </cell>
        </row>
        <row r="21060">
          <cell r="S21060">
            <v>3525000</v>
          </cell>
          <cell r="BB21060" t="str">
            <v>Oransje</v>
          </cell>
        </row>
        <row r="21061">
          <cell r="S21061">
            <v>353888</v>
          </cell>
        </row>
        <row r="21062">
          <cell r="S21062">
            <v>4785000</v>
          </cell>
          <cell r="BB21062" t="str">
            <v>Grønn</v>
          </cell>
        </row>
        <row r="21063">
          <cell r="S21063">
            <v>2962500</v>
          </cell>
          <cell r="BB21063" t="str">
            <v>Gul</v>
          </cell>
        </row>
        <row r="21064">
          <cell r="S21064">
            <v>989361</v>
          </cell>
        </row>
        <row r="21065">
          <cell r="S21065">
            <v>2216627</v>
          </cell>
        </row>
        <row r="21066">
          <cell r="S21066">
            <v>2250000</v>
          </cell>
          <cell r="BB21066" t="str">
            <v>Gul</v>
          </cell>
        </row>
        <row r="21067">
          <cell r="S21067">
            <v>2242500</v>
          </cell>
          <cell r="BB21067" t="str">
            <v>Rød</v>
          </cell>
        </row>
        <row r="21068">
          <cell r="S21068">
            <v>3127882</v>
          </cell>
        </row>
        <row r="21069">
          <cell r="S21069">
            <v>828785.5</v>
          </cell>
        </row>
        <row r="21070">
          <cell r="S21070">
            <v>3450000</v>
          </cell>
        </row>
        <row r="21071">
          <cell r="S21071">
            <v>3097500</v>
          </cell>
        </row>
        <row r="21072">
          <cell r="S21072">
            <v>3052500</v>
          </cell>
        </row>
        <row r="21073">
          <cell r="S21073">
            <v>2458399</v>
          </cell>
        </row>
        <row r="21074">
          <cell r="S21074">
            <v>3225000</v>
          </cell>
        </row>
        <row r="21075">
          <cell r="S21075">
            <v>4552500</v>
          </cell>
        </row>
        <row r="21076">
          <cell r="S21076">
            <v>2400000</v>
          </cell>
        </row>
        <row r="21077">
          <cell r="S21077">
            <v>2852945</v>
          </cell>
          <cell r="BB21077" t="str">
            <v>Gul</v>
          </cell>
        </row>
        <row r="21078">
          <cell r="S21078">
            <v>2678666</v>
          </cell>
          <cell r="BB21078" t="str">
            <v>Oransje</v>
          </cell>
        </row>
        <row r="21079">
          <cell r="S21079">
            <v>2062500</v>
          </cell>
        </row>
        <row r="21080">
          <cell r="S21080">
            <v>5721097</v>
          </cell>
        </row>
        <row r="21081">
          <cell r="S21081">
            <v>2088895</v>
          </cell>
        </row>
        <row r="21082">
          <cell r="S21082">
            <v>502321</v>
          </cell>
        </row>
        <row r="21083">
          <cell r="S21083">
            <v>1707247</v>
          </cell>
        </row>
        <row r="21084">
          <cell r="S21084">
            <v>2084303</v>
          </cell>
        </row>
        <row r="21085">
          <cell r="S21085">
            <v>221360</v>
          </cell>
        </row>
        <row r="21086">
          <cell r="S21086">
            <v>5477071</v>
          </cell>
          <cell r="BB21086" t="str">
            <v>Gul</v>
          </cell>
        </row>
        <row r="21087">
          <cell r="S21087">
            <v>2850000</v>
          </cell>
          <cell r="BB21087" t="str">
            <v>Oransje</v>
          </cell>
        </row>
        <row r="21088">
          <cell r="S21088">
            <v>861550.63</v>
          </cell>
          <cell r="BB21088" t="str">
            <v>Oransje</v>
          </cell>
        </row>
        <row r="21089">
          <cell r="S21089">
            <v>967859.25</v>
          </cell>
          <cell r="BB21089" t="str">
            <v>Rød</v>
          </cell>
        </row>
        <row r="21090">
          <cell r="S21090">
            <v>4397813</v>
          </cell>
          <cell r="BB21090" t="str">
            <v>Oransje</v>
          </cell>
        </row>
        <row r="21091">
          <cell r="S21091">
            <v>1357500</v>
          </cell>
          <cell r="BB21091" t="str">
            <v>Rød</v>
          </cell>
        </row>
        <row r="21092">
          <cell r="S21092">
            <v>1747500</v>
          </cell>
          <cell r="BB21092" t="str">
            <v>Grønn</v>
          </cell>
        </row>
        <row r="21093">
          <cell r="S21093">
            <v>1832920</v>
          </cell>
          <cell r="BB21093" t="str">
            <v>Rød</v>
          </cell>
        </row>
        <row r="21094">
          <cell r="S21094">
            <v>1845292.66</v>
          </cell>
        </row>
        <row r="21095">
          <cell r="S21095">
            <v>3281250</v>
          </cell>
        </row>
        <row r="21096">
          <cell r="S21096">
            <v>3712500</v>
          </cell>
          <cell r="BB21096" t="str">
            <v>Oransje</v>
          </cell>
        </row>
        <row r="21097">
          <cell r="S21097">
            <v>2390000</v>
          </cell>
          <cell r="BB21097" t="str">
            <v>Oransje</v>
          </cell>
        </row>
        <row r="21098">
          <cell r="S21098">
            <v>1619715.25</v>
          </cell>
        </row>
        <row r="21099">
          <cell r="S21099">
            <v>1911092</v>
          </cell>
        </row>
        <row r="21100">
          <cell r="S21100">
            <v>3015000</v>
          </cell>
        </row>
        <row r="21101">
          <cell r="S21101">
            <v>1280889</v>
          </cell>
        </row>
        <row r="21102">
          <cell r="S21102">
            <v>4595863</v>
          </cell>
        </row>
        <row r="21103">
          <cell r="S21103">
            <v>1827372</v>
          </cell>
        </row>
        <row r="21104">
          <cell r="S21104">
            <v>8283972</v>
          </cell>
        </row>
        <row r="21105">
          <cell r="S21105">
            <v>1537500</v>
          </cell>
        </row>
        <row r="21106">
          <cell r="S21106">
            <v>3326754</v>
          </cell>
          <cell r="BB21106" t="str">
            <v>Rød</v>
          </cell>
        </row>
        <row r="21107">
          <cell r="S21107">
            <v>343126</v>
          </cell>
          <cell r="BB21107" t="str">
            <v>Oransje</v>
          </cell>
        </row>
        <row r="21108">
          <cell r="S21108">
            <v>2566502</v>
          </cell>
        </row>
        <row r="21109">
          <cell r="S21109">
            <v>1173919</v>
          </cell>
        </row>
        <row r="21110">
          <cell r="S21110">
            <v>604659</v>
          </cell>
          <cell r="BB21110" t="str">
            <v>Rød</v>
          </cell>
        </row>
        <row r="21111">
          <cell r="S21111">
            <v>1317426</v>
          </cell>
          <cell r="BB21111" t="str">
            <v>Lys grønn</v>
          </cell>
        </row>
        <row r="21112">
          <cell r="S21112">
            <v>1405805</v>
          </cell>
          <cell r="BB21112" t="str">
            <v>Oransje</v>
          </cell>
        </row>
        <row r="21113">
          <cell r="S21113">
            <v>4387500</v>
          </cell>
          <cell r="BB21113" t="str">
            <v>Rød</v>
          </cell>
        </row>
        <row r="21114">
          <cell r="S21114">
            <v>1535056</v>
          </cell>
        </row>
        <row r="21115">
          <cell r="S21115">
            <v>1927500</v>
          </cell>
        </row>
        <row r="21116">
          <cell r="S21116">
            <v>3780000</v>
          </cell>
        </row>
        <row r="21117">
          <cell r="S21117">
            <v>7961250</v>
          </cell>
          <cell r="BB21117" t="str">
            <v>Grønn</v>
          </cell>
        </row>
        <row r="21118">
          <cell r="S21118">
            <v>1755002</v>
          </cell>
        </row>
        <row r="21119">
          <cell r="S21119">
            <v>2208377</v>
          </cell>
        </row>
        <row r="21120">
          <cell r="S21120">
            <v>2962370</v>
          </cell>
        </row>
        <row r="21121">
          <cell r="S21121">
            <v>1323633</v>
          </cell>
          <cell r="BB21121" t="str">
            <v>Rød</v>
          </cell>
        </row>
        <row r="21122">
          <cell r="S21122">
            <v>2843471</v>
          </cell>
        </row>
        <row r="21123">
          <cell r="S21123">
            <v>1582500</v>
          </cell>
        </row>
        <row r="21124">
          <cell r="S21124">
            <v>4168676</v>
          </cell>
        </row>
        <row r="21125">
          <cell r="S21125">
            <v>3487500</v>
          </cell>
          <cell r="BB21125" t="str">
            <v>Grønn</v>
          </cell>
        </row>
        <row r="21126">
          <cell r="S21126">
            <v>3439952</v>
          </cell>
        </row>
        <row r="21127">
          <cell r="S21127">
            <v>3375000</v>
          </cell>
        </row>
        <row r="21128">
          <cell r="S21128">
            <v>2278385</v>
          </cell>
        </row>
        <row r="21129">
          <cell r="S21129">
            <v>1920000</v>
          </cell>
        </row>
        <row r="21130">
          <cell r="S21130">
            <v>2625000</v>
          </cell>
        </row>
        <row r="21131">
          <cell r="S21131">
            <v>4613344</v>
          </cell>
        </row>
        <row r="21132">
          <cell r="S21132">
            <v>2889990</v>
          </cell>
        </row>
        <row r="21133">
          <cell r="S21133">
            <v>2625000</v>
          </cell>
        </row>
        <row r="21134">
          <cell r="S21134">
            <v>2077983</v>
          </cell>
        </row>
        <row r="21135">
          <cell r="S21135">
            <v>2325000</v>
          </cell>
        </row>
        <row r="21136">
          <cell r="S21136">
            <v>1222557.25</v>
          </cell>
        </row>
        <row r="21137">
          <cell r="S21137">
            <v>2465130</v>
          </cell>
        </row>
        <row r="21138">
          <cell r="S21138">
            <v>1230607</v>
          </cell>
        </row>
        <row r="21139">
          <cell r="S21139">
            <v>3319526</v>
          </cell>
          <cell r="BB21139" t="str">
            <v>Grønn</v>
          </cell>
        </row>
        <row r="21140">
          <cell r="S21140">
            <v>1147500</v>
          </cell>
          <cell r="BB21140" t="str">
            <v>Oransje</v>
          </cell>
        </row>
        <row r="21141">
          <cell r="S21141">
            <v>3067500</v>
          </cell>
        </row>
        <row r="21142">
          <cell r="S21142">
            <v>2863830.25</v>
          </cell>
          <cell r="BB21142" t="str">
            <v>Grønn</v>
          </cell>
        </row>
        <row r="21143">
          <cell r="S21143">
            <v>2623048</v>
          </cell>
        </row>
        <row r="21144">
          <cell r="S21144">
            <v>5992500</v>
          </cell>
          <cell r="BB21144" t="str">
            <v>Rød</v>
          </cell>
        </row>
        <row r="21145">
          <cell r="S21145">
            <v>5025000</v>
          </cell>
          <cell r="BB21145" t="str">
            <v>Rød</v>
          </cell>
        </row>
        <row r="21146">
          <cell r="S21146">
            <v>1789508</v>
          </cell>
          <cell r="BB21146" t="str">
            <v>Oransje</v>
          </cell>
        </row>
        <row r="21147">
          <cell r="S21147">
            <v>3487500</v>
          </cell>
        </row>
        <row r="21148">
          <cell r="S21148">
            <v>2329676</v>
          </cell>
        </row>
        <row r="21149">
          <cell r="S21149">
            <v>1329406</v>
          </cell>
          <cell r="BB21149" t="str">
            <v>Rød</v>
          </cell>
        </row>
        <row r="21150">
          <cell r="S21150">
            <v>1050000</v>
          </cell>
        </row>
        <row r="21151">
          <cell r="S21151">
            <v>1575000</v>
          </cell>
        </row>
        <row r="21152">
          <cell r="S21152">
            <v>1462500</v>
          </cell>
          <cell r="BB21152" t="str">
            <v>Oransje</v>
          </cell>
        </row>
        <row r="21153">
          <cell r="S21153">
            <v>541700.25</v>
          </cell>
        </row>
        <row r="21154">
          <cell r="S21154">
            <v>2175000</v>
          </cell>
          <cell r="BB21154" t="str">
            <v>Rød</v>
          </cell>
        </row>
        <row r="21155">
          <cell r="S21155">
            <v>2136000</v>
          </cell>
        </row>
        <row r="21156">
          <cell r="S21156">
            <v>1834938</v>
          </cell>
          <cell r="BB21156" t="str">
            <v>Lys grønn</v>
          </cell>
        </row>
        <row r="21157">
          <cell r="S21157">
            <v>718472</v>
          </cell>
        </row>
        <row r="21158">
          <cell r="S21158">
            <v>1612500</v>
          </cell>
          <cell r="BB21158" t="str">
            <v>Rød</v>
          </cell>
        </row>
        <row r="21159">
          <cell r="S21159">
            <v>2249173</v>
          </cell>
        </row>
        <row r="21160">
          <cell r="S21160">
            <v>2762837</v>
          </cell>
        </row>
        <row r="21161">
          <cell r="S21161">
            <v>2168411</v>
          </cell>
        </row>
        <row r="21162">
          <cell r="S21162">
            <v>568130</v>
          </cell>
        </row>
        <row r="21163">
          <cell r="S21163">
            <v>2644503</v>
          </cell>
        </row>
        <row r="21164">
          <cell r="S21164">
            <v>3750000</v>
          </cell>
        </row>
        <row r="21165">
          <cell r="S21165">
            <v>1262618</v>
          </cell>
          <cell r="BB21165" t="str">
            <v>Oransje</v>
          </cell>
        </row>
        <row r="21166">
          <cell r="S21166">
            <v>1927500</v>
          </cell>
        </row>
        <row r="21167">
          <cell r="S21167">
            <v>2587500</v>
          </cell>
        </row>
        <row r="21168">
          <cell r="S21168">
            <v>2273284</v>
          </cell>
        </row>
        <row r="21169">
          <cell r="S21169">
            <v>278978</v>
          </cell>
        </row>
        <row r="21170">
          <cell r="S21170">
            <v>2032648</v>
          </cell>
          <cell r="BB21170" t="str">
            <v>Rød</v>
          </cell>
        </row>
        <row r="21171">
          <cell r="S21171">
            <v>7523419</v>
          </cell>
        </row>
        <row r="21172">
          <cell r="S21172">
            <v>1750000</v>
          </cell>
        </row>
        <row r="21173">
          <cell r="S21173">
            <v>1798064.25</v>
          </cell>
          <cell r="BB21173" t="str">
            <v>Rød</v>
          </cell>
        </row>
        <row r="21174">
          <cell r="S21174">
            <v>5575534</v>
          </cell>
        </row>
        <row r="21175">
          <cell r="S21175">
            <v>3292500</v>
          </cell>
          <cell r="BB21175" t="str">
            <v>Grønn</v>
          </cell>
        </row>
        <row r="21176">
          <cell r="S21176">
            <v>2299429</v>
          </cell>
        </row>
        <row r="21177">
          <cell r="S21177">
            <v>419357</v>
          </cell>
          <cell r="BB21177" t="str">
            <v>Oransje</v>
          </cell>
        </row>
        <row r="21178">
          <cell r="S21178">
            <v>1918370</v>
          </cell>
        </row>
        <row r="21179">
          <cell r="S21179">
            <v>603039</v>
          </cell>
          <cell r="BB21179" t="str">
            <v>Rød</v>
          </cell>
        </row>
        <row r="21180">
          <cell r="S21180">
            <v>1912500</v>
          </cell>
          <cell r="BB21180" t="str">
            <v>Rød</v>
          </cell>
        </row>
        <row r="21181">
          <cell r="S21181">
            <v>986325</v>
          </cell>
        </row>
        <row r="21182">
          <cell r="S21182">
            <v>2153504</v>
          </cell>
          <cell r="BB21182" t="str">
            <v>Rød</v>
          </cell>
        </row>
        <row r="21183">
          <cell r="S21183">
            <v>1735665.25</v>
          </cell>
        </row>
        <row r="21184">
          <cell r="S21184">
            <v>2093769</v>
          </cell>
        </row>
        <row r="21185">
          <cell r="S21185">
            <v>2302500</v>
          </cell>
        </row>
        <row r="21186">
          <cell r="S21186">
            <v>1918298.56</v>
          </cell>
        </row>
        <row r="21187">
          <cell r="S21187">
            <v>2168754</v>
          </cell>
        </row>
        <row r="21188">
          <cell r="S21188">
            <v>1781701.44</v>
          </cell>
        </row>
        <row r="21189">
          <cell r="S21189">
            <v>2931793</v>
          </cell>
        </row>
        <row r="21190">
          <cell r="S21190">
            <v>1907058</v>
          </cell>
        </row>
        <row r="21191">
          <cell r="S21191">
            <v>4125000</v>
          </cell>
        </row>
        <row r="21192">
          <cell r="S21192">
            <v>2108292</v>
          </cell>
        </row>
        <row r="21193">
          <cell r="S21193">
            <v>1803131</v>
          </cell>
        </row>
        <row r="21194">
          <cell r="S21194">
            <v>4024296</v>
          </cell>
        </row>
        <row r="21195">
          <cell r="S21195">
            <v>2362500</v>
          </cell>
          <cell r="BB21195" t="str">
            <v>Gul</v>
          </cell>
        </row>
        <row r="21196">
          <cell r="S21196">
            <v>587723</v>
          </cell>
        </row>
        <row r="21197">
          <cell r="S21197">
            <v>3262500</v>
          </cell>
          <cell r="BB21197" t="str">
            <v>Oransje</v>
          </cell>
        </row>
        <row r="21198">
          <cell r="S21198">
            <v>242195</v>
          </cell>
        </row>
        <row r="21199">
          <cell r="S21199">
            <v>3375795</v>
          </cell>
        </row>
        <row r="21200">
          <cell r="S21200">
            <v>2362500</v>
          </cell>
          <cell r="BB21200" t="str">
            <v>Oransje</v>
          </cell>
        </row>
        <row r="21201">
          <cell r="S21201">
            <v>4155000</v>
          </cell>
        </row>
        <row r="21202">
          <cell r="S21202">
            <v>528725</v>
          </cell>
        </row>
        <row r="21203">
          <cell r="S21203">
            <v>1486630</v>
          </cell>
          <cell r="BB21203" t="str">
            <v>Gul</v>
          </cell>
        </row>
        <row r="21204">
          <cell r="S21204">
            <v>1518094.24</v>
          </cell>
          <cell r="BB21204" t="str">
            <v>Rød</v>
          </cell>
        </row>
        <row r="21205">
          <cell r="S21205">
            <v>1474124</v>
          </cell>
        </row>
        <row r="21206">
          <cell r="S21206">
            <v>1779251</v>
          </cell>
        </row>
        <row r="21207">
          <cell r="S21207">
            <v>2456250</v>
          </cell>
        </row>
        <row r="21208">
          <cell r="S21208">
            <v>3768750</v>
          </cell>
          <cell r="BB21208" t="str">
            <v>Oransje</v>
          </cell>
        </row>
        <row r="21209">
          <cell r="S21209">
            <v>2385000</v>
          </cell>
        </row>
        <row r="21210">
          <cell r="S21210">
            <v>2875255</v>
          </cell>
          <cell r="BB21210" t="str">
            <v>Gul</v>
          </cell>
        </row>
        <row r="21211">
          <cell r="S21211">
            <v>5473219</v>
          </cell>
          <cell r="BB21211" t="str">
            <v>Oransje</v>
          </cell>
        </row>
        <row r="21212">
          <cell r="S21212">
            <v>297750</v>
          </cell>
        </row>
        <row r="21213">
          <cell r="S21213">
            <v>1747658</v>
          </cell>
        </row>
        <row r="21214">
          <cell r="S21214">
            <v>3375000</v>
          </cell>
          <cell r="BB21214" t="str">
            <v>Rød</v>
          </cell>
        </row>
        <row r="21215">
          <cell r="S21215">
            <v>1466382</v>
          </cell>
          <cell r="BB21215" t="str">
            <v>Rød</v>
          </cell>
        </row>
        <row r="21216">
          <cell r="S21216">
            <v>1342500</v>
          </cell>
        </row>
        <row r="21217">
          <cell r="S21217">
            <v>3469692</v>
          </cell>
        </row>
        <row r="21218">
          <cell r="S21218">
            <v>3135000</v>
          </cell>
        </row>
        <row r="21219">
          <cell r="S21219">
            <v>3420000</v>
          </cell>
          <cell r="BB21219" t="str">
            <v>Oransje</v>
          </cell>
        </row>
        <row r="21220">
          <cell r="S21220">
            <v>2250000</v>
          </cell>
        </row>
        <row r="21221">
          <cell r="S21221">
            <v>1894351</v>
          </cell>
        </row>
        <row r="21222">
          <cell r="S21222">
            <v>1174360.75</v>
          </cell>
          <cell r="BB21222" t="str">
            <v>Lys grønn</v>
          </cell>
        </row>
        <row r="21223">
          <cell r="S21223">
            <v>780426</v>
          </cell>
        </row>
        <row r="21224">
          <cell r="S21224">
            <v>742500</v>
          </cell>
        </row>
        <row r="21225">
          <cell r="S21225">
            <v>2302500</v>
          </cell>
        </row>
        <row r="21226">
          <cell r="S21226">
            <v>3140679</v>
          </cell>
        </row>
        <row r="21227">
          <cell r="S21227">
            <v>4820284</v>
          </cell>
        </row>
        <row r="21228">
          <cell r="S21228">
            <v>2850000</v>
          </cell>
        </row>
        <row r="21229">
          <cell r="S21229">
            <v>3116678</v>
          </cell>
          <cell r="BB21229" t="str">
            <v>Oransje</v>
          </cell>
        </row>
        <row r="21230">
          <cell r="S21230">
            <v>2816575</v>
          </cell>
        </row>
        <row r="21231">
          <cell r="S21231">
            <v>1635988</v>
          </cell>
          <cell r="BB21231" t="str">
            <v>Lys grønn</v>
          </cell>
        </row>
        <row r="21232">
          <cell r="S21232">
            <v>3832500</v>
          </cell>
        </row>
        <row r="21233">
          <cell r="S21233">
            <v>2500000</v>
          </cell>
          <cell r="BB21233" t="str">
            <v>Oransje</v>
          </cell>
        </row>
        <row r="21234">
          <cell r="S21234">
            <v>2292827</v>
          </cell>
        </row>
        <row r="21235">
          <cell r="S21235">
            <v>2535000</v>
          </cell>
        </row>
        <row r="21236">
          <cell r="S21236">
            <v>2447222</v>
          </cell>
          <cell r="BB21236" t="str">
            <v>Rød</v>
          </cell>
        </row>
        <row r="21237">
          <cell r="S21237">
            <v>3306158</v>
          </cell>
          <cell r="BB21237" t="str">
            <v>Rød</v>
          </cell>
        </row>
        <row r="21238">
          <cell r="S21238">
            <v>3375000</v>
          </cell>
        </row>
        <row r="21239">
          <cell r="S21239">
            <v>178404</v>
          </cell>
          <cell r="BB21239" t="str">
            <v>Oransje</v>
          </cell>
        </row>
        <row r="21240">
          <cell r="S21240">
            <v>3562500</v>
          </cell>
        </row>
        <row r="21241">
          <cell r="S21241">
            <v>1612500</v>
          </cell>
          <cell r="BB21241" t="str">
            <v>Oransje</v>
          </cell>
        </row>
        <row r="21242">
          <cell r="S21242">
            <v>2587500</v>
          </cell>
        </row>
        <row r="21243">
          <cell r="S21243">
            <v>3787500</v>
          </cell>
          <cell r="BB21243" t="str">
            <v>Gul</v>
          </cell>
        </row>
        <row r="21244">
          <cell r="S21244">
            <v>1837500</v>
          </cell>
        </row>
        <row r="21245">
          <cell r="S21245">
            <v>1985245.75</v>
          </cell>
          <cell r="BB21245" t="str">
            <v>Oransje</v>
          </cell>
        </row>
        <row r="21246">
          <cell r="S21246">
            <v>3090000</v>
          </cell>
        </row>
        <row r="21247">
          <cell r="S21247">
            <v>391791</v>
          </cell>
        </row>
        <row r="21248">
          <cell r="S21248">
            <v>5932500</v>
          </cell>
          <cell r="BB21248" t="str">
            <v>Oransje</v>
          </cell>
        </row>
        <row r="21249">
          <cell r="S21249">
            <v>2566620</v>
          </cell>
          <cell r="BB21249" t="str">
            <v>Gul</v>
          </cell>
        </row>
        <row r="21250">
          <cell r="S21250">
            <v>2892488</v>
          </cell>
        </row>
        <row r="21251">
          <cell r="S21251">
            <v>2915303</v>
          </cell>
        </row>
        <row r="21252">
          <cell r="S21252">
            <v>2693594</v>
          </cell>
        </row>
        <row r="21253">
          <cell r="S21253">
            <v>3375000</v>
          </cell>
        </row>
        <row r="21254">
          <cell r="S21254">
            <v>1988695</v>
          </cell>
        </row>
        <row r="21255">
          <cell r="S21255">
            <v>4290000</v>
          </cell>
        </row>
        <row r="21256">
          <cell r="S21256">
            <v>4832259</v>
          </cell>
        </row>
        <row r="21257">
          <cell r="S21257">
            <v>7148090</v>
          </cell>
          <cell r="BB21257" t="str">
            <v>Rød</v>
          </cell>
        </row>
        <row r="21258">
          <cell r="S21258">
            <v>1650000</v>
          </cell>
          <cell r="BB21258" t="str">
            <v>Rød</v>
          </cell>
        </row>
        <row r="21259">
          <cell r="S21259">
            <v>1987215</v>
          </cell>
        </row>
        <row r="21260">
          <cell r="S21260">
            <v>286861</v>
          </cell>
        </row>
        <row r="21261">
          <cell r="S21261">
            <v>2025000</v>
          </cell>
        </row>
        <row r="21262">
          <cell r="S21262">
            <v>846859</v>
          </cell>
        </row>
        <row r="21263">
          <cell r="S21263">
            <v>4050000</v>
          </cell>
          <cell r="BB21263" t="str">
            <v>Oransje</v>
          </cell>
        </row>
        <row r="21264">
          <cell r="S21264">
            <v>2381250</v>
          </cell>
        </row>
        <row r="21265">
          <cell r="S21265">
            <v>1218088</v>
          </cell>
        </row>
        <row r="21266">
          <cell r="S21266">
            <v>2217412.75</v>
          </cell>
        </row>
        <row r="21267">
          <cell r="S21267">
            <v>2775000</v>
          </cell>
        </row>
        <row r="21268">
          <cell r="S21268">
            <v>2234206.5</v>
          </cell>
          <cell r="BB21268" t="str">
            <v>Rød</v>
          </cell>
        </row>
        <row r="21269">
          <cell r="S21269">
            <v>2566532</v>
          </cell>
        </row>
        <row r="21270">
          <cell r="S21270">
            <v>1972500</v>
          </cell>
        </row>
        <row r="21271">
          <cell r="S21271">
            <v>1038442</v>
          </cell>
        </row>
        <row r="21272">
          <cell r="S21272">
            <v>2542500</v>
          </cell>
          <cell r="BB21272" t="str">
            <v>Rød</v>
          </cell>
        </row>
        <row r="21273">
          <cell r="S21273">
            <v>2550000</v>
          </cell>
          <cell r="BB21273" t="str">
            <v>Oransje</v>
          </cell>
        </row>
        <row r="21274">
          <cell r="S21274">
            <v>1612500</v>
          </cell>
          <cell r="BB21274" t="str">
            <v>Rød</v>
          </cell>
        </row>
        <row r="21275">
          <cell r="S21275">
            <v>2900000</v>
          </cell>
        </row>
        <row r="21276">
          <cell r="S21276">
            <v>2812500</v>
          </cell>
        </row>
        <row r="21277">
          <cell r="S21277">
            <v>2256199</v>
          </cell>
          <cell r="BB21277" t="str">
            <v>Rød</v>
          </cell>
        </row>
        <row r="21278">
          <cell r="S21278">
            <v>2242500</v>
          </cell>
          <cell r="BB21278" t="str">
            <v>Rød</v>
          </cell>
        </row>
        <row r="21279">
          <cell r="S21279">
            <v>2247198</v>
          </cell>
        </row>
        <row r="21280">
          <cell r="S21280">
            <v>2569708</v>
          </cell>
        </row>
        <row r="21281">
          <cell r="S21281">
            <v>2730000</v>
          </cell>
        </row>
        <row r="21282">
          <cell r="S21282">
            <v>1175000</v>
          </cell>
          <cell r="BB21282" t="str">
            <v>Rød</v>
          </cell>
        </row>
        <row r="21283">
          <cell r="S21283">
            <v>3630000</v>
          </cell>
          <cell r="BB21283" t="str">
            <v>Gul</v>
          </cell>
        </row>
        <row r="21284">
          <cell r="S21284">
            <v>2010000</v>
          </cell>
        </row>
        <row r="21285">
          <cell r="S21285">
            <v>1935000</v>
          </cell>
          <cell r="BB21285" t="str">
            <v>Rød</v>
          </cell>
        </row>
        <row r="21286">
          <cell r="S21286">
            <v>2512500</v>
          </cell>
          <cell r="BB21286" t="str">
            <v>Oransje</v>
          </cell>
        </row>
        <row r="21287">
          <cell r="S21287">
            <v>4065000</v>
          </cell>
        </row>
        <row r="21288">
          <cell r="S21288">
            <v>1447500</v>
          </cell>
          <cell r="BB21288" t="str">
            <v>Rød</v>
          </cell>
        </row>
        <row r="21289">
          <cell r="S21289">
            <v>4042500</v>
          </cell>
        </row>
        <row r="21290">
          <cell r="S21290">
            <v>4500000</v>
          </cell>
          <cell r="BB21290" t="str">
            <v>Gul</v>
          </cell>
        </row>
        <row r="21291">
          <cell r="S21291">
            <v>1658302</v>
          </cell>
        </row>
        <row r="21292">
          <cell r="S21292">
            <v>1807718</v>
          </cell>
        </row>
        <row r="21293">
          <cell r="S21293">
            <v>4420527</v>
          </cell>
        </row>
        <row r="21294">
          <cell r="S21294">
            <v>2625370</v>
          </cell>
        </row>
        <row r="21295">
          <cell r="S21295">
            <v>4485789</v>
          </cell>
          <cell r="BB21295" t="str">
            <v>Oransje</v>
          </cell>
        </row>
        <row r="21296">
          <cell r="S21296">
            <v>3114760</v>
          </cell>
          <cell r="BB21296" t="str">
            <v>Grønn</v>
          </cell>
        </row>
        <row r="21297">
          <cell r="S21297">
            <v>425000</v>
          </cell>
        </row>
        <row r="21298">
          <cell r="S21298">
            <v>897064</v>
          </cell>
          <cell r="BB21298" t="str">
            <v>Oransje</v>
          </cell>
        </row>
        <row r="21299">
          <cell r="S21299">
            <v>750811</v>
          </cell>
        </row>
        <row r="21300">
          <cell r="S21300">
            <v>3517500</v>
          </cell>
          <cell r="BB21300" t="str">
            <v>Oransje</v>
          </cell>
        </row>
        <row r="21301">
          <cell r="S21301">
            <v>1387500</v>
          </cell>
          <cell r="BB21301" t="str">
            <v>Rød</v>
          </cell>
        </row>
        <row r="21302">
          <cell r="S21302">
            <v>5025000</v>
          </cell>
        </row>
        <row r="21303">
          <cell r="S21303">
            <v>4311688</v>
          </cell>
        </row>
        <row r="21304">
          <cell r="S21304">
            <v>3262500</v>
          </cell>
          <cell r="BB21304" t="str">
            <v>Gul</v>
          </cell>
        </row>
        <row r="21305">
          <cell r="S21305">
            <v>3982382</v>
          </cell>
          <cell r="BB21305" t="str">
            <v>Gul</v>
          </cell>
        </row>
        <row r="21306">
          <cell r="S21306">
            <v>1859507.75</v>
          </cell>
        </row>
        <row r="21307">
          <cell r="S21307">
            <v>1986183</v>
          </cell>
        </row>
        <row r="21308">
          <cell r="S21308">
            <v>2231250</v>
          </cell>
          <cell r="BB21308" t="str">
            <v>Gul</v>
          </cell>
        </row>
        <row r="21309">
          <cell r="S21309">
            <v>3037500</v>
          </cell>
          <cell r="BB21309" t="str">
            <v>Oransje</v>
          </cell>
        </row>
        <row r="21310">
          <cell r="S21310">
            <v>1668873</v>
          </cell>
          <cell r="BB21310" t="str">
            <v>Grønn</v>
          </cell>
        </row>
        <row r="21311">
          <cell r="S21311">
            <v>2348827</v>
          </cell>
        </row>
        <row r="21312">
          <cell r="S21312">
            <v>2658901</v>
          </cell>
        </row>
        <row r="21313">
          <cell r="S21313">
            <v>3472500</v>
          </cell>
        </row>
        <row r="21314">
          <cell r="S21314">
            <v>1370563</v>
          </cell>
          <cell r="BB21314" t="str">
            <v>Rød</v>
          </cell>
        </row>
        <row r="21315">
          <cell r="S21315">
            <v>2739580</v>
          </cell>
          <cell r="BB21315" t="str">
            <v>Lys grønn</v>
          </cell>
        </row>
        <row r="21316">
          <cell r="S21316">
            <v>1987418</v>
          </cell>
        </row>
        <row r="21317">
          <cell r="S21317">
            <v>4515059.84</v>
          </cell>
        </row>
        <row r="21318">
          <cell r="S21318">
            <v>0</v>
          </cell>
        </row>
        <row r="21319">
          <cell r="S21319">
            <v>2850000</v>
          </cell>
          <cell r="BB21319" t="str">
            <v>Oransje</v>
          </cell>
        </row>
        <row r="21320">
          <cell r="S21320">
            <v>3405000</v>
          </cell>
        </row>
        <row r="21321">
          <cell r="S21321">
            <v>2887500</v>
          </cell>
          <cell r="BB21321" t="str">
            <v>Gul</v>
          </cell>
        </row>
        <row r="21322">
          <cell r="S21322">
            <v>2812500</v>
          </cell>
          <cell r="BB21322" t="str">
            <v>Grønn</v>
          </cell>
        </row>
        <row r="21323">
          <cell r="S21323">
            <v>4898089</v>
          </cell>
        </row>
        <row r="21324">
          <cell r="S21324">
            <v>1001365</v>
          </cell>
        </row>
        <row r="21325">
          <cell r="S21325">
            <v>1950000</v>
          </cell>
        </row>
        <row r="21326">
          <cell r="S21326">
            <v>3553641</v>
          </cell>
        </row>
        <row r="21327">
          <cell r="S21327">
            <v>3525000</v>
          </cell>
        </row>
        <row r="21328">
          <cell r="S21328">
            <v>4500000</v>
          </cell>
        </row>
        <row r="21329">
          <cell r="S21329">
            <v>2021615</v>
          </cell>
        </row>
        <row r="21330">
          <cell r="S21330">
            <v>3832500</v>
          </cell>
        </row>
        <row r="21331">
          <cell r="S21331">
            <v>2512500</v>
          </cell>
        </row>
        <row r="21332">
          <cell r="S21332">
            <v>2062890.24</v>
          </cell>
        </row>
        <row r="21333">
          <cell r="S21333">
            <v>2015887</v>
          </cell>
        </row>
        <row r="21334">
          <cell r="S21334">
            <v>1284219</v>
          </cell>
        </row>
        <row r="21335">
          <cell r="S21335">
            <v>364250</v>
          </cell>
          <cell r="BB21335" t="str">
            <v>Grønn</v>
          </cell>
        </row>
        <row r="21336">
          <cell r="S21336">
            <v>1500000</v>
          </cell>
        </row>
        <row r="21337">
          <cell r="S21337">
            <v>1216486</v>
          </cell>
          <cell r="BB21337" t="str">
            <v>Oransje</v>
          </cell>
        </row>
        <row r="21338">
          <cell r="S21338">
            <v>1588500</v>
          </cell>
          <cell r="BB21338" t="str">
            <v>Oransje</v>
          </cell>
        </row>
        <row r="21339">
          <cell r="S21339">
            <v>1523375</v>
          </cell>
        </row>
        <row r="21340">
          <cell r="S21340">
            <v>2866697</v>
          </cell>
        </row>
        <row r="21341">
          <cell r="S21341">
            <v>1107189</v>
          </cell>
        </row>
        <row r="21342">
          <cell r="S21342">
            <v>2381250</v>
          </cell>
        </row>
        <row r="21343">
          <cell r="S21343">
            <v>2558598</v>
          </cell>
        </row>
        <row r="21344">
          <cell r="S21344">
            <v>2212693</v>
          </cell>
        </row>
        <row r="21345">
          <cell r="S21345">
            <v>1321233</v>
          </cell>
        </row>
        <row r="21346">
          <cell r="S21346">
            <v>1425000</v>
          </cell>
        </row>
        <row r="21347">
          <cell r="S21347">
            <v>321954</v>
          </cell>
        </row>
        <row r="21348">
          <cell r="S21348">
            <v>3750000</v>
          </cell>
          <cell r="BB21348" t="str">
            <v>Lys grønn</v>
          </cell>
        </row>
        <row r="21349">
          <cell r="S21349">
            <v>2700000</v>
          </cell>
          <cell r="BB21349" t="str">
            <v>Oransje</v>
          </cell>
        </row>
        <row r="21350">
          <cell r="S21350">
            <v>4050000</v>
          </cell>
        </row>
        <row r="21351">
          <cell r="S21351">
            <v>2062500</v>
          </cell>
        </row>
        <row r="21352">
          <cell r="S21352">
            <v>3300000</v>
          </cell>
        </row>
        <row r="21353">
          <cell r="S21353">
            <v>1462500</v>
          </cell>
        </row>
        <row r="21354">
          <cell r="S21354">
            <v>2440984</v>
          </cell>
        </row>
        <row r="21355">
          <cell r="S21355">
            <v>1762500</v>
          </cell>
          <cell r="BB21355" t="str">
            <v>Rød</v>
          </cell>
        </row>
        <row r="21356">
          <cell r="S21356">
            <v>2166627.75</v>
          </cell>
          <cell r="BB21356" t="str">
            <v>Rød</v>
          </cell>
        </row>
        <row r="21357">
          <cell r="S21357">
            <v>2171932</v>
          </cell>
          <cell r="BB21357" t="str">
            <v>Gul</v>
          </cell>
        </row>
        <row r="21358">
          <cell r="S21358">
            <v>2650000</v>
          </cell>
        </row>
        <row r="21359">
          <cell r="S21359">
            <v>415000</v>
          </cell>
        </row>
        <row r="21360">
          <cell r="S21360">
            <v>1565034</v>
          </cell>
          <cell r="BB21360" t="str">
            <v>Rød</v>
          </cell>
        </row>
        <row r="21361">
          <cell r="S21361">
            <v>4000000</v>
          </cell>
        </row>
        <row r="21362">
          <cell r="S21362">
            <v>1175500</v>
          </cell>
        </row>
        <row r="21363">
          <cell r="S21363">
            <v>3055133.03</v>
          </cell>
        </row>
        <row r="21364">
          <cell r="S21364">
            <v>65167.43</v>
          </cell>
          <cell r="BB21364" t="str">
            <v>Rød</v>
          </cell>
        </row>
        <row r="21365">
          <cell r="S21365">
            <v>2403506</v>
          </cell>
          <cell r="BB21365" t="str">
            <v>Grønn</v>
          </cell>
        </row>
        <row r="21366">
          <cell r="S21366">
            <v>2537833</v>
          </cell>
        </row>
        <row r="21367">
          <cell r="S21367">
            <v>6547500</v>
          </cell>
        </row>
        <row r="21368">
          <cell r="S21368">
            <v>1000624</v>
          </cell>
        </row>
        <row r="21369">
          <cell r="S21369">
            <v>1520622</v>
          </cell>
        </row>
        <row r="21370">
          <cell r="S21370">
            <v>1462500</v>
          </cell>
          <cell r="BB21370" t="str">
            <v>Rød</v>
          </cell>
        </row>
        <row r="21371">
          <cell r="S21371">
            <v>3600000</v>
          </cell>
          <cell r="BB21371" t="str">
            <v>Oransje</v>
          </cell>
        </row>
        <row r="21372">
          <cell r="S21372">
            <v>2972863</v>
          </cell>
        </row>
        <row r="21373">
          <cell r="S21373">
            <v>372644</v>
          </cell>
        </row>
        <row r="21374">
          <cell r="S21374">
            <v>2968423</v>
          </cell>
          <cell r="BB21374" t="str">
            <v>Lys grønn</v>
          </cell>
        </row>
        <row r="21375">
          <cell r="S21375">
            <v>3187500</v>
          </cell>
        </row>
        <row r="21376">
          <cell r="S21376">
            <v>1500000</v>
          </cell>
        </row>
        <row r="21377">
          <cell r="S21377">
            <v>2117204.94</v>
          </cell>
          <cell r="BB21377" t="str">
            <v>Oransje</v>
          </cell>
        </row>
        <row r="21378">
          <cell r="S21378">
            <v>1371602</v>
          </cell>
          <cell r="BB21378" t="str">
            <v>Oransje</v>
          </cell>
        </row>
        <row r="21379">
          <cell r="S21379">
            <v>1633000</v>
          </cell>
        </row>
        <row r="21380">
          <cell r="S21380">
            <v>1507890</v>
          </cell>
        </row>
        <row r="21381">
          <cell r="S21381">
            <v>1462500</v>
          </cell>
          <cell r="BB21381" t="str">
            <v>Oransje</v>
          </cell>
        </row>
        <row r="21382">
          <cell r="S21382">
            <v>3592500</v>
          </cell>
        </row>
        <row r="21383">
          <cell r="S21383">
            <v>2623500</v>
          </cell>
        </row>
        <row r="21384">
          <cell r="S21384">
            <v>1705841</v>
          </cell>
          <cell r="BB21384" t="str">
            <v>Rød</v>
          </cell>
        </row>
        <row r="21385">
          <cell r="S21385">
            <v>4387500</v>
          </cell>
          <cell r="BB21385" t="str">
            <v>Oransje</v>
          </cell>
        </row>
        <row r="21386">
          <cell r="S21386">
            <v>3300000</v>
          </cell>
        </row>
        <row r="21387">
          <cell r="S21387">
            <v>6085611</v>
          </cell>
        </row>
        <row r="21388">
          <cell r="S21388">
            <v>2100000</v>
          </cell>
        </row>
        <row r="21389">
          <cell r="S21389">
            <v>2972728</v>
          </cell>
        </row>
        <row r="21390">
          <cell r="S21390">
            <v>2530748</v>
          </cell>
          <cell r="BB21390" t="str">
            <v>Oransje</v>
          </cell>
        </row>
        <row r="21391">
          <cell r="S21391">
            <v>489353</v>
          </cell>
        </row>
        <row r="21392">
          <cell r="S21392">
            <v>782345</v>
          </cell>
        </row>
        <row r="21393">
          <cell r="S21393">
            <v>3000000</v>
          </cell>
          <cell r="BB21393" t="str">
            <v>Rød</v>
          </cell>
        </row>
        <row r="21394">
          <cell r="S21394">
            <v>3637500</v>
          </cell>
          <cell r="BB21394" t="str">
            <v>Grønn</v>
          </cell>
        </row>
        <row r="21395">
          <cell r="S21395">
            <v>2876086</v>
          </cell>
          <cell r="BB21395" t="str">
            <v>Oransje</v>
          </cell>
        </row>
        <row r="21396">
          <cell r="S21396">
            <v>5125376</v>
          </cell>
        </row>
        <row r="21397">
          <cell r="S21397">
            <v>1852123</v>
          </cell>
          <cell r="BB21397" t="str">
            <v>Rød</v>
          </cell>
        </row>
        <row r="21398">
          <cell r="S21398">
            <v>1606750</v>
          </cell>
          <cell r="BB21398" t="str">
            <v>Rød</v>
          </cell>
        </row>
        <row r="21399">
          <cell r="S21399">
            <v>2506802</v>
          </cell>
        </row>
        <row r="21400">
          <cell r="S21400">
            <v>75000</v>
          </cell>
        </row>
        <row r="21401">
          <cell r="S21401">
            <v>5159505</v>
          </cell>
          <cell r="BB21401" t="str">
            <v>Rød</v>
          </cell>
        </row>
        <row r="21402">
          <cell r="S21402">
            <v>1631250</v>
          </cell>
          <cell r="BB21402" t="str">
            <v>Rød</v>
          </cell>
        </row>
        <row r="21403">
          <cell r="S21403">
            <v>1505955</v>
          </cell>
        </row>
        <row r="21404">
          <cell r="S21404">
            <v>3222492</v>
          </cell>
          <cell r="BB21404" t="str">
            <v>Gul</v>
          </cell>
        </row>
        <row r="21405">
          <cell r="S21405">
            <v>2623500</v>
          </cell>
        </row>
        <row r="21406">
          <cell r="S21406">
            <v>1631250</v>
          </cell>
        </row>
        <row r="21407">
          <cell r="S21407">
            <v>1622652</v>
          </cell>
        </row>
        <row r="21408">
          <cell r="S21408">
            <v>2850000</v>
          </cell>
        </row>
        <row r="21409">
          <cell r="S21409">
            <v>2002500</v>
          </cell>
          <cell r="BB21409" t="str">
            <v>Grønn</v>
          </cell>
        </row>
        <row r="21410">
          <cell r="S21410">
            <v>408603</v>
          </cell>
        </row>
        <row r="21411">
          <cell r="S21411">
            <v>1440000</v>
          </cell>
        </row>
        <row r="21412">
          <cell r="S21412">
            <v>2100000</v>
          </cell>
        </row>
        <row r="21413">
          <cell r="S21413">
            <v>5546250</v>
          </cell>
        </row>
        <row r="21414">
          <cell r="S21414">
            <v>2243158</v>
          </cell>
        </row>
        <row r="21415">
          <cell r="S21415">
            <v>1755254</v>
          </cell>
        </row>
        <row r="21416">
          <cell r="S21416">
            <v>5175000</v>
          </cell>
        </row>
        <row r="21417">
          <cell r="S21417">
            <v>390794</v>
          </cell>
        </row>
        <row r="21418">
          <cell r="S21418">
            <v>4849977</v>
          </cell>
          <cell r="BB21418" t="str">
            <v>Grønn</v>
          </cell>
        </row>
        <row r="21419">
          <cell r="S21419">
            <v>5414514.3200000003</v>
          </cell>
        </row>
        <row r="21420">
          <cell r="S21420">
            <v>2250000</v>
          </cell>
        </row>
        <row r="21421">
          <cell r="S21421">
            <v>4155877</v>
          </cell>
          <cell r="BB21421" t="str">
            <v>Gul</v>
          </cell>
        </row>
        <row r="21422">
          <cell r="S21422">
            <v>2877245</v>
          </cell>
          <cell r="BB21422" t="str">
            <v>Oransje</v>
          </cell>
        </row>
        <row r="21423">
          <cell r="S21423">
            <v>2169652</v>
          </cell>
        </row>
        <row r="21424">
          <cell r="S21424">
            <v>1795493</v>
          </cell>
          <cell r="BB21424" t="str">
            <v>Lys grønn</v>
          </cell>
        </row>
        <row r="21425">
          <cell r="S21425">
            <v>2348367</v>
          </cell>
          <cell r="BB21425" t="str">
            <v>Rød</v>
          </cell>
        </row>
        <row r="21426">
          <cell r="S21426">
            <v>6251697</v>
          </cell>
        </row>
        <row r="21427">
          <cell r="S21427">
            <v>1913290</v>
          </cell>
        </row>
        <row r="21428">
          <cell r="S21428">
            <v>923690</v>
          </cell>
        </row>
        <row r="21429">
          <cell r="S21429">
            <v>2759558</v>
          </cell>
        </row>
        <row r="21430">
          <cell r="S21430">
            <v>2145000</v>
          </cell>
          <cell r="BB21430" t="str">
            <v>Oransje</v>
          </cell>
        </row>
        <row r="21431">
          <cell r="S21431">
            <v>6082500</v>
          </cell>
          <cell r="BB21431" t="str">
            <v>Gul</v>
          </cell>
        </row>
        <row r="21432">
          <cell r="S21432">
            <v>1522500</v>
          </cell>
          <cell r="BB21432" t="str">
            <v>Gul</v>
          </cell>
        </row>
        <row r="21433">
          <cell r="S21433">
            <v>2334014</v>
          </cell>
          <cell r="BB21433" t="str">
            <v>Oransje</v>
          </cell>
        </row>
        <row r="21434">
          <cell r="S21434">
            <v>2099009.9</v>
          </cell>
        </row>
        <row r="21435">
          <cell r="S21435">
            <v>2583494</v>
          </cell>
          <cell r="BB21435" t="str">
            <v>Rød</v>
          </cell>
        </row>
        <row r="21436">
          <cell r="S21436">
            <v>2374291</v>
          </cell>
        </row>
        <row r="21437">
          <cell r="S21437">
            <v>2268219</v>
          </cell>
        </row>
        <row r="21438">
          <cell r="S21438">
            <v>2418336</v>
          </cell>
        </row>
        <row r="21439">
          <cell r="S21439">
            <v>1441427</v>
          </cell>
        </row>
        <row r="21440">
          <cell r="S21440">
            <v>1650000</v>
          </cell>
        </row>
        <row r="21441">
          <cell r="S21441">
            <v>1200000</v>
          </cell>
        </row>
        <row r="21442">
          <cell r="S21442">
            <v>565977</v>
          </cell>
        </row>
        <row r="21443">
          <cell r="S21443">
            <v>1459078</v>
          </cell>
        </row>
        <row r="21444">
          <cell r="S21444">
            <v>2611130</v>
          </cell>
        </row>
        <row r="21445">
          <cell r="S21445">
            <v>6525000</v>
          </cell>
          <cell r="BB21445" t="str">
            <v>Rød</v>
          </cell>
        </row>
        <row r="21446">
          <cell r="S21446">
            <v>4379266</v>
          </cell>
          <cell r="BB21446" t="str">
            <v>Oransje</v>
          </cell>
        </row>
        <row r="21447">
          <cell r="S21447">
            <v>3164044.25</v>
          </cell>
          <cell r="BB21447" t="str">
            <v>Lys grønn</v>
          </cell>
        </row>
        <row r="21448">
          <cell r="S21448">
            <v>2550000</v>
          </cell>
        </row>
        <row r="21449">
          <cell r="S21449">
            <v>2947500</v>
          </cell>
        </row>
        <row r="21450">
          <cell r="S21450">
            <v>2250000</v>
          </cell>
          <cell r="BB21450" t="str">
            <v>Oransje</v>
          </cell>
        </row>
        <row r="21451">
          <cell r="S21451">
            <v>2554038</v>
          </cell>
        </row>
        <row r="21452">
          <cell r="S21452">
            <v>347725</v>
          </cell>
        </row>
        <row r="21453">
          <cell r="S21453">
            <v>377527</v>
          </cell>
        </row>
        <row r="21454">
          <cell r="S21454">
            <v>1533828</v>
          </cell>
        </row>
        <row r="21455">
          <cell r="S21455">
            <v>460023</v>
          </cell>
        </row>
        <row r="21456">
          <cell r="S21456">
            <v>1927500</v>
          </cell>
        </row>
        <row r="21457">
          <cell r="S21457">
            <v>2229106</v>
          </cell>
        </row>
        <row r="21458">
          <cell r="S21458">
            <v>924234</v>
          </cell>
        </row>
        <row r="21459">
          <cell r="S21459">
            <v>3513547.84</v>
          </cell>
          <cell r="BB21459" t="str">
            <v>Oransje</v>
          </cell>
        </row>
        <row r="21460">
          <cell r="S21460">
            <v>2933415</v>
          </cell>
        </row>
        <row r="21461">
          <cell r="S21461">
            <v>3468750</v>
          </cell>
        </row>
        <row r="21462">
          <cell r="S21462">
            <v>2224992</v>
          </cell>
        </row>
        <row r="21463">
          <cell r="S21463">
            <v>1770000</v>
          </cell>
        </row>
        <row r="21464">
          <cell r="S21464">
            <v>4040672</v>
          </cell>
        </row>
        <row r="21465">
          <cell r="S21465">
            <v>1950000</v>
          </cell>
          <cell r="BB21465" t="str">
            <v>Oransje</v>
          </cell>
        </row>
        <row r="21466">
          <cell r="S21466">
            <v>3675000</v>
          </cell>
        </row>
        <row r="21467">
          <cell r="S21467">
            <v>1192049</v>
          </cell>
        </row>
        <row r="21468">
          <cell r="S21468">
            <v>2670817</v>
          </cell>
          <cell r="BB21468" t="str">
            <v>Gul</v>
          </cell>
        </row>
        <row r="21469">
          <cell r="S21469">
            <v>2546427</v>
          </cell>
        </row>
        <row r="21470">
          <cell r="S21470">
            <v>2341983.5</v>
          </cell>
        </row>
        <row r="21471">
          <cell r="S21471">
            <v>1282032</v>
          </cell>
        </row>
        <row r="21472">
          <cell r="S21472">
            <v>7890000</v>
          </cell>
          <cell r="BB21472" t="str">
            <v>Gul</v>
          </cell>
        </row>
        <row r="21473">
          <cell r="S21473">
            <v>1544178.5</v>
          </cell>
        </row>
        <row r="21474">
          <cell r="S21474">
            <v>4335724</v>
          </cell>
        </row>
        <row r="21475">
          <cell r="S21475">
            <v>723195</v>
          </cell>
        </row>
        <row r="21476">
          <cell r="S21476">
            <v>2920867</v>
          </cell>
        </row>
        <row r="21477">
          <cell r="S21477">
            <v>2610000</v>
          </cell>
        </row>
        <row r="21478">
          <cell r="S21478">
            <v>252648</v>
          </cell>
        </row>
        <row r="21479">
          <cell r="S21479">
            <v>3127455</v>
          </cell>
        </row>
        <row r="21480">
          <cell r="S21480">
            <v>1925993</v>
          </cell>
        </row>
        <row r="21481">
          <cell r="S21481">
            <v>1650000</v>
          </cell>
        </row>
        <row r="21482">
          <cell r="S21482">
            <v>1150730</v>
          </cell>
        </row>
        <row r="21483">
          <cell r="S21483">
            <v>1186192</v>
          </cell>
        </row>
        <row r="21484">
          <cell r="S21484">
            <v>1899684</v>
          </cell>
        </row>
        <row r="21485">
          <cell r="S21485">
            <v>1557717</v>
          </cell>
        </row>
        <row r="21486">
          <cell r="S21486">
            <v>572834.02</v>
          </cell>
        </row>
        <row r="21487">
          <cell r="S21487">
            <v>3750000</v>
          </cell>
        </row>
        <row r="21488">
          <cell r="S21488">
            <v>2400000</v>
          </cell>
          <cell r="BB21488" t="str">
            <v>Oransje</v>
          </cell>
        </row>
        <row r="21489">
          <cell r="S21489">
            <v>4117500</v>
          </cell>
        </row>
        <row r="21490">
          <cell r="S21490">
            <v>4154193</v>
          </cell>
          <cell r="BB21490" t="str">
            <v>Rød</v>
          </cell>
        </row>
        <row r="21491">
          <cell r="S21491">
            <v>1474213</v>
          </cell>
        </row>
        <row r="21492">
          <cell r="S21492">
            <v>1128186</v>
          </cell>
          <cell r="BB21492" t="str">
            <v>Rød</v>
          </cell>
        </row>
        <row r="21493">
          <cell r="S21493">
            <v>1912500</v>
          </cell>
          <cell r="BB21493" t="str">
            <v>Rød</v>
          </cell>
        </row>
        <row r="21494">
          <cell r="S21494">
            <v>3930000</v>
          </cell>
        </row>
        <row r="21495">
          <cell r="S21495">
            <v>3247500</v>
          </cell>
        </row>
        <row r="21496">
          <cell r="S21496">
            <v>2032500</v>
          </cell>
          <cell r="BB21496" t="str">
            <v>Rød</v>
          </cell>
        </row>
        <row r="21497">
          <cell r="S21497">
            <v>1466250</v>
          </cell>
        </row>
        <row r="21498">
          <cell r="S21498">
            <v>2749499</v>
          </cell>
        </row>
        <row r="21499">
          <cell r="S21499">
            <v>3500000</v>
          </cell>
        </row>
        <row r="21500">
          <cell r="S21500">
            <v>1424274.5</v>
          </cell>
        </row>
        <row r="21501">
          <cell r="S21501">
            <v>2250000</v>
          </cell>
        </row>
        <row r="21502">
          <cell r="S21502">
            <v>2377500</v>
          </cell>
        </row>
        <row r="21503">
          <cell r="S21503">
            <v>8773491</v>
          </cell>
        </row>
        <row r="21504">
          <cell r="S21504">
            <v>1650000</v>
          </cell>
        </row>
        <row r="21505">
          <cell r="S21505">
            <v>2327174</v>
          </cell>
        </row>
        <row r="21506">
          <cell r="S21506">
            <v>2831315</v>
          </cell>
        </row>
        <row r="21507">
          <cell r="S21507">
            <v>3500000</v>
          </cell>
        </row>
        <row r="21508">
          <cell r="S21508">
            <v>2223750</v>
          </cell>
        </row>
        <row r="21509">
          <cell r="S21509">
            <v>5602500</v>
          </cell>
        </row>
        <row r="21510">
          <cell r="S21510">
            <v>2696138.5</v>
          </cell>
          <cell r="BB21510" t="str">
            <v>Rød</v>
          </cell>
        </row>
        <row r="21511">
          <cell r="S21511">
            <v>5509062</v>
          </cell>
          <cell r="BB21511" t="str">
            <v>Oransje</v>
          </cell>
        </row>
        <row r="21512">
          <cell r="S21512">
            <v>109520.99</v>
          </cell>
        </row>
        <row r="21513">
          <cell r="S21513">
            <v>5587500</v>
          </cell>
        </row>
        <row r="21514">
          <cell r="S21514">
            <v>1350580</v>
          </cell>
        </row>
        <row r="21515">
          <cell r="S21515">
            <v>1830000</v>
          </cell>
          <cell r="BB21515" t="str">
            <v>Rød</v>
          </cell>
        </row>
        <row r="21516">
          <cell r="S21516">
            <v>2962500</v>
          </cell>
        </row>
        <row r="21517">
          <cell r="S21517">
            <v>5385000</v>
          </cell>
        </row>
        <row r="21518">
          <cell r="S21518">
            <v>2431204</v>
          </cell>
          <cell r="BB21518" t="str">
            <v>Rød</v>
          </cell>
        </row>
        <row r="21519">
          <cell r="S21519">
            <v>2025000</v>
          </cell>
        </row>
        <row r="21520">
          <cell r="S21520">
            <v>2025000</v>
          </cell>
        </row>
        <row r="21521">
          <cell r="S21521">
            <v>4052841</v>
          </cell>
        </row>
        <row r="21522">
          <cell r="S21522">
            <v>2295000</v>
          </cell>
        </row>
        <row r="21523">
          <cell r="S21523">
            <v>1553100</v>
          </cell>
        </row>
        <row r="21524">
          <cell r="S21524">
            <v>2032500</v>
          </cell>
          <cell r="BB21524" t="str">
            <v>Gul</v>
          </cell>
        </row>
        <row r="21525">
          <cell r="S21525">
            <v>3451393</v>
          </cell>
        </row>
        <row r="21526">
          <cell r="S21526">
            <v>2385000</v>
          </cell>
          <cell r="BB21526" t="str">
            <v>Gul</v>
          </cell>
        </row>
        <row r="21527">
          <cell r="S21527">
            <v>1777500</v>
          </cell>
          <cell r="BB21527" t="str">
            <v>Rød</v>
          </cell>
        </row>
        <row r="21528">
          <cell r="S21528">
            <v>2900000</v>
          </cell>
        </row>
        <row r="21529">
          <cell r="S21529">
            <v>1859274.75</v>
          </cell>
        </row>
        <row r="21530">
          <cell r="S21530">
            <v>354908</v>
          </cell>
          <cell r="BB21530" t="str">
            <v>Oransje</v>
          </cell>
        </row>
        <row r="21531">
          <cell r="S21531">
            <v>2079831</v>
          </cell>
        </row>
        <row r="21532">
          <cell r="S21532">
            <v>2767000</v>
          </cell>
          <cell r="BB21532" t="str">
            <v>Rød</v>
          </cell>
        </row>
        <row r="21533">
          <cell r="S21533">
            <v>1090785</v>
          </cell>
          <cell r="BB21533" t="str">
            <v>Rød</v>
          </cell>
        </row>
        <row r="21534">
          <cell r="S21534">
            <v>3993889</v>
          </cell>
          <cell r="BB21534" t="str">
            <v>Grønn</v>
          </cell>
        </row>
        <row r="21535">
          <cell r="S21535">
            <v>4073540</v>
          </cell>
        </row>
        <row r="21536">
          <cell r="S21536">
            <v>1478837</v>
          </cell>
          <cell r="BB21536" t="str">
            <v>Rød</v>
          </cell>
        </row>
        <row r="21537">
          <cell r="S21537">
            <v>1618794.75</v>
          </cell>
        </row>
        <row r="21538">
          <cell r="S21538">
            <v>2727095.75</v>
          </cell>
          <cell r="BB21538" t="str">
            <v>Oransje</v>
          </cell>
        </row>
        <row r="21539">
          <cell r="S21539">
            <v>3301750</v>
          </cell>
          <cell r="BB21539" t="str">
            <v>Rød</v>
          </cell>
        </row>
        <row r="21540">
          <cell r="S21540">
            <v>1983116</v>
          </cell>
        </row>
        <row r="21541">
          <cell r="S21541">
            <v>2362500</v>
          </cell>
          <cell r="BB21541" t="str">
            <v>Rød</v>
          </cell>
        </row>
        <row r="21542">
          <cell r="S21542">
            <v>1381014.25</v>
          </cell>
        </row>
        <row r="21543">
          <cell r="S21543">
            <v>3181127</v>
          </cell>
          <cell r="BB21543" t="str">
            <v>Oransje</v>
          </cell>
        </row>
        <row r="21544">
          <cell r="S21544">
            <v>5812500</v>
          </cell>
          <cell r="BB21544" t="str">
            <v>Gul</v>
          </cell>
        </row>
        <row r="21545">
          <cell r="S21545">
            <v>3051984</v>
          </cell>
        </row>
        <row r="21546">
          <cell r="S21546">
            <v>3270000</v>
          </cell>
        </row>
        <row r="21547">
          <cell r="S21547">
            <v>2962500</v>
          </cell>
        </row>
        <row r="21548">
          <cell r="S21548">
            <v>1762500</v>
          </cell>
        </row>
        <row r="21549">
          <cell r="S21549">
            <v>2025000</v>
          </cell>
          <cell r="BB21549" t="str">
            <v>Oransje</v>
          </cell>
        </row>
        <row r="21550">
          <cell r="S21550">
            <v>7267498</v>
          </cell>
          <cell r="BB21550" t="str">
            <v>Grønn</v>
          </cell>
        </row>
        <row r="21551">
          <cell r="S21551">
            <v>509172</v>
          </cell>
        </row>
        <row r="21552">
          <cell r="S21552">
            <v>2246794</v>
          </cell>
        </row>
        <row r="21553">
          <cell r="S21553">
            <v>3258099</v>
          </cell>
        </row>
        <row r="21554">
          <cell r="S21554">
            <v>3600000</v>
          </cell>
          <cell r="BB21554" t="str">
            <v>Oransje</v>
          </cell>
        </row>
        <row r="21555">
          <cell r="S21555">
            <v>2669869</v>
          </cell>
        </row>
        <row r="21556">
          <cell r="S21556">
            <v>2977500</v>
          </cell>
          <cell r="BB21556" t="str">
            <v>Gul</v>
          </cell>
        </row>
        <row r="21557">
          <cell r="S21557">
            <v>650000</v>
          </cell>
        </row>
        <row r="21558">
          <cell r="S21558">
            <v>4556250</v>
          </cell>
          <cell r="BB21558" t="str">
            <v>Grønn</v>
          </cell>
        </row>
        <row r="21559">
          <cell r="S21559">
            <v>1127002</v>
          </cell>
        </row>
        <row r="21560">
          <cell r="S21560">
            <v>2181071.25</v>
          </cell>
        </row>
        <row r="21561">
          <cell r="S21561">
            <v>3532500</v>
          </cell>
          <cell r="BB21561" t="str">
            <v>Oransje</v>
          </cell>
        </row>
        <row r="21562">
          <cell r="S21562">
            <v>1471487</v>
          </cell>
          <cell r="BB21562" t="str">
            <v>Rød</v>
          </cell>
        </row>
        <row r="21563">
          <cell r="S21563">
            <v>625000</v>
          </cell>
        </row>
        <row r="21564">
          <cell r="S21564">
            <v>2675066</v>
          </cell>
        </row>
        <row r="21565">
          <cell r="S21565">
            <v>1215000</v>
          </cell>
        </row>
        <row r="21566">
          <cell r="S21566">
            <v>2435000</v>
          </cell>
        </row>
        <row r="21567">
          <cell r="S21567">
            <v>2587500</v>
          </cell>
          <cell r="BB21567" t="str">
            <v>Gul</v>
          </cell>
        </row>
        <row r="21568">
          <cell r="S21568">
            <v>1517602</v>
          </cell>
        </row>
        <row r="21569">
          <cell r="S21569">
            <v>1590000</v>
          </cell>
        </row>
        <row r="21570">
          <cell r="S21570">
            <v>1125000</v>
          </cell>
        </row>
        <row r="21571">
          <cell r="S21571">
            <v>2175000</v>
          </cell>
          <cell r="BB21571" t="str">
            <v>Grønn</v>
          </cell>
        </row>
        <row r="21572">
          <cell r="S21572">
            <v>4027500</v>
          </cell>
        </row>
        <row r="21573">
          <cell r="S21573">
            <v>5437500</v>
          </cell>
        </row>
        <row r="21574">
          <cell r="S21574">
            <v>2729967</v>
          </cell>
        </row>
        <row r="21575">
          <cell r="S21575">
            <v>2514482</v>
          </cell>
        </row>
        <row r="21576">
          <cell r="S21576">
            <v>490505</v>
          </cell>
          <cell r="BB21576" t="str">
            <v>Rød</v>
          </cell>
        </row>
        <row r="21577">
          <cell r="S21577">
            <v>781342</v>
          </cell>
          <cell r="BB21577" t="str">
            <v>Gul</v>
          </cell>
        </row>
        <row r="21578">
          <cell r="S21578">
            <v>1000000</v>
          </cell>
        </row>
        <row r="21579">
          <cell r="S21579">
            <v>2345168</v>
          </cell>
        </row>
        <row r="21580">
          <cell r="S21580">
            <v>1870939</v>
          </cell>
        </row>
        <row r="21581">
          <cell r="S21581">
            <v>1613221</v>
          </cell>
        </row>
        <row r="21582">
          <cell r="S21582">
            <v>1530234.25</v>
          </cell>
          <cell r="BB21582" t="str">
            <v>Rød</v>
          </cell>
        </row>
        <row r="21583">
          <cell r="S21583">
            <v>2959561</v>
          </cell>
        </row>
        <row r="21584">
          <cell r="S21584">
            <v>3658229</v>
          </cell>
        </row>
        <row r="21585">
          <cell r="S21585">
            <v>1141490</v>
          </cell>
          <cell r="BB21585" t="str">
            <v>Rød</v>
          </cell>
        </row>
        <row r="21586">
          <cell r="S21586">
            <v>4000000</v>
          </cell>
          <cell r="BB21586" t="str">
            <v>Rød</v>
          </cell>
        </row>
        <row r="21587">
          <cell r="S21587">
            <v>3360000</v>
          </cell>
        </row>
        <row r="21588">
          <cell r="S21588">
            <v>258463</v>
          </cell>
        </row>
        <row r="21589">
          <cell r="S21589">
            <v>1893750</v>
          </cell>
          <cell r="BB21589" t="str">
            <v>Grønn</v>
          </cell>
        </row>
        <row r="21590">
          <cell r="S21590">
            <v>1320999</v>
          </cell>
        </row>
        <row r="21591">
          <cell r="S21591">
            <v>2833912</v>
          </cell>
        </row>
        <row r="21592">
          <cell r="S21592">
            <v>4987500</v>
          </cell>
          <cell r="BB21592" t="str">
            <v>Oransje</v>
          </cell>
        </row>
        <row r="21593">
          <cell r="S21593">
            <v>3366365</v>
          </cell>
        </row>
        <row r="21594">
          <cell r="S21594">
            <v>645709</v>
          </cell>
        </row>
        <row r="21595">
          <cell r="S21595">
            <v>938603</v>
          </cell>
        </row>
        <row r="21596">
          <cell r="S21596">
            <v>267784</v>
          </cell>
        </row>
        <row r="21597">
          <cell r="S21597">
            <v>2025000</v>
          </cell>
        </row>
        <row r="21598">
          <cell r="S21598">
            <v>4200000</v>
          </cell>
          <cell r="BB21598" t="str">
            <v>Oransje</v>
          </cell>
        </row>
        <row r="21599">
          <cell r="S21599">
            <v>556767</v>
          </cell>
        </row>
        <row r="21600">
          <cell r="S21600">
            <v>2175000</v>
          </cell>
        </row>
        <row r="21601">
          <cell r="S21601">
            <v>3090000</v>
          </cell>
        </row>
        <row r="21602">
          <cell r="S21602">
            <v>2445000</v>
          </cell>
        </row>
        <row r="21603">
          <cell r="S21603">
            <v>1312500</v>
          </cell>
        </row>
        <row r="21604">
          <cell r="S21604">
            <v>1222500</v>
          </cell>
        </row>
        <row r="21605">
          <cell r="S21605">
            <v>4409689</v>
          </cell>
        </row>
        <row r="21606">
          <cell r="S21606">
            <v>1659476</v>
          </cell>
        </row>
        <row r="21607">
          <cell r="S21607">
            <v>6375000</v>
          </cell>
        </row>
        <row r="21608">
          <cell r="S21608">
            <v>4876230</v>
          </cell>
        </row>
        <row r="21609">
          <cell r="S21609">
            <v>1775662</v>
          </cell>
        </row>
        <row r="21610">
          <cell r="S21610">
            <v>2825856</v>
          </cell>
        </row>
        <row r="21611">
          <cell r="S21611">
            <v>1875000</v>
          </cell>
          <cell r="BB21611" t="str">
            <v>Oransje</v>
          </cell>
        </row>
        <row r="21612">
          <cell r="S21612">
            <v>3627374</v>
          </cell>
          <cell r="BB21612" t="str">
            <v>Rød</v>
          </cell>
        </row>
        <row r="21613">
          <cell r="S21613">
            <v>3358285</v>
          </cell>
          <cell r="BB21613" t="str">
            <v>Rød</v>
          </cell>
        </row>
        <row r="21614">
          <cell r="S21614">
            <v>4200000</v>
          </cell>
        </row>
        <row r="21615">
          <cell r="S21615">
            <v>1668750</v>
          </cell>
          <cell r="BB21615" t="str">
            <v>Rød</v>
          </cell>
        </row>
        <row r="21616">
          <cell r="S21616">
            <v>5647500</v>
          </cell>
          <cell r="BB21616" t="str">
            <v>Oransje</v>
          </cell>
        </row>
        <row r="21617">
          <cell r="S21617">
            <v>2002722.25</v>
          </cell>
          <cell r="BB21617" t="str">
            <v>Rød</v>
          </cell>
        </row>
        <row r="21618">
          <cell r="S21618">
            <v>2184902.75</v>
          </cell>
          <cell r="BB21618" t="str">
            <v>Oransje</v>
          </cell>
        </row>
        <row r="21619">
          <cell r="S21619">
            <v>2992500</v>
          </cell>
        </row>
        <row r="21620">
          <cell r="S21620">
            <v>3930000</v>
          </cell>
        </row>
        <row r="21621">
          <cell r="S21621">
            <v>1713839</v>
          </cell>
          <cell r="BB21621" t="str">
            <v>Rød</v>
          </cell>
        </row>
        <row r="21622">
          <cell r="S21622">
            <v>4237500</v>
          </cell>
        </row>
        <row r="21623">
          <cell r="S21623">
            <v>2572124</v>
          </cell>
        </row>
        <row r="21624">
          <cell r="S21624">
            <v>589562</v>
          </cell>
        </row>
        <row r="21625">
          <cell r="S21625">
            <v>3300000</v>
          </cell>
        </row>
        <row r="21626">
          <cell r="S21626">
            <v>3727500</v>
          </cell>
        </row>
        <row r="21627">
          <cell r="S21627">
            <v>366958</v>
          </cell>
        </row>
        <row r="21628">
          <cell r="S21628">
            <v>3179193</v>
          </cell>
        </row>
        <row r="21629">
          <cell r="S21629">
            <v>2475000</v>
          </cell>
        </row>
        <row r="21630">
          <cell r="S21630">
            <v>6495000</v>
          </cell>
        </row>
        <row r="21631">
          <cell r="S21631">
            <v>980635</v>
          </cell>
        </row>
        <row r="21632">
          <cell r="S21632">
            <v>4681418</v>
          </cell>
          <cell r="BB21632" t="str">
            <v>Gul</v>
          </cell>
        </row>
        <row r="21633">
          <cell r="S21633">
            <v>2730000</v>
          </cell>
        </row>
        <row r="21634">
          <cell r="S21634">
            <v>975000</v>
          </cell>
          <cell r="BB21634" t="str">
            <v>Rød</v>
          </cell>
        </row>
        <row r="21635">
          <cell r="S21635">
            <v>3944105</v>
          </cell>
        </row>
        <row r="21636">
          <cell r="S21636">
            <v>3105000</v>
          </cell>
        </row>
        <row r="21637">
          <cell r="S21637">
            <v>1185258.03</v>
          </cell>
        </row>
        <row r="21638">
          <cell r="S21638">
            <v>1710000</v>
          </cell>
        </row>
        <row r="21639">
          <cell r="S21639">
            <v>3642563</v>
          </cell>
          <cell r="BB21639" t="str">
            <v>Rød</v>
          </cell>
        </row>
        <row r="21640">
          <cell r="S21640">
            <v>3375000</v>
          </cell>
        </row>
        <row r="21641">
          <cell r="S21641">
            <v>413528</v>
          </cell>
        </row>
        <row r="21642">
          <cell r="S21642">
            <v>3187500</v>
          </cell>
        </row>
        <row r="21643">
          <cell r="S21643">
            <v>1734500</v>
          </cell>
          <cell r="BB21643" t="str">
            <v>Lys grønn</v>
          </cell>
        </row>
        <row r="21644">
          <cell r="S21644">
            <v>1776446.25</v>
          </cell>
        </row>
        <row r="21645">
          <cell r="S21645">
            <v>4275000</v>
          </cell>
        </row>
        <row r="21646">
          <cell r="S21646">
            <v>3150000</v>
          </cell>
          <cell r="BB21646" t="str">
            <v>Oransje</v>
          </cell>
        </row>
        <row r="21647">
          <cell r="S21647">
            <v>1312500</v>
          </cell>
        </row>
        <row r="21648">
          <cell r="S21648">
            <v>2700000</v>
          </cell>
        </row>
        <row r="21649">
          <cell r="S21649">
            <v>2496757</v>
          </cell>
          <cell r="BB21649" t="str">
            <v>Rød</v>
          </cell>
        </row>
        <row r="21650">
          <cell r="S21650">
            <v>3375000</v>
          </cell>
        </row>
        <row r="21651">
          <cell r="S21651">
            <v>443271.25</v>
          </cell>
          <cell r="BB21651" t="str">
            <v>Grønn</v>
          </cell>
        </row>
        <row r="21652">
          <cell r="S21652">
            <v>2625000</v>
          </cell>
        </row>
        <row r="21653">
          <cell r="S21653">
            <v>628432</v>
          </cell>
        </row>
        <row r="21654">
          <cell r="S21654">
            <v>628117</v>
          </cell>
        </row>
        <row r="21655">
          <cell r="S21655">
            <v>2381000</v>
          </cell>
          <cell r="BB21655" t="str">
            <v>Gul</v>
          </cell>
        </row>
        <row r="21656">
          <cell r="S21656">
            <v>5578411</v>
          </cell>
        </row>
        <row r="21657">
          <cell r="S21657">
            <v>2336250</v>
          </cell>
          <cell r="BB21657" t="str">
            <v>Grønn</v>
          </cell>
        </row>
        <row r="21658">
          <cell r="S21658">
            <v>2250000</v>
          </cell>
        </row>
        <row r="21659">
          <cell r="S21659">
            <v>835381</v>
          </cell>
        </row>
        <row r="21660">
          <cell r="S21660">
            <v>8824929.1600000001</v>
          </cell>
        </row>
        <row r="21661">
          <cell r="S21661">
            <v>1950000</v>
          </cell>
        </row>
        <row r="21662">
          <cell r="S21662">
            <v>2439307</v>
          </cell>
        </row>
        <row r="21663">
          <cell r="S21663">
            <v>5188307</v>
          </cell>
        </row>
        <row r="21664">
          <cell r="S21664">
            <v>2737500</v>
          </cell>
        </row>
        <row r="21665">
          <cell r="S21665">
            <v>2868981</v>
          </cell>
          <cell r="BB21665" t="str">
            <v>Rød</v>
          </cell>
        </row>
        <row r="21666">
          <cell r="S21666">
            <v>1606998</v>
          </cell>
        </row>
        <row r="21667">
          <cell r="S21667">
            <v>1509987.75</v>
          </cell>
        </row>
        <row r="21668">
          <cell r="S21668">
            <v>2030616</v>
          </cell>
          <cell r="BB21668" t="str">
            <v>Oransje</v>
          </cell>
        </row>
        <row r="21669">
          <cell r="S21669">
            <v>8775518</v>
          </cell>
        </row>
        <row r="21670">
          <cell r="S21670">
            <v>1942500</v>
          </cell>
        </row>
        <row r="21671">
          <cell r="S21671">
            <v>1687045.75</v>
          </cell>
          <cell r="BB21671" t="str">
            <v>Rød</v>
          </cell>
        </row>
        <row r="21672">
          <cell r="S21672">
            <v>2129892</v>
          </cell>
        </row>
        <row r="21673">
          <cell r="S21673">
            <v>4275139</v>
          </cell>
        </row>
        <row r="21674">
          <cell r="S21674">
            <v>2348326</v>
          </cell>
          <cell r="BB21674" t="str">
            <v>Grønn</v>
          </cell>
        </row>
        <row r="21675">
          <cell r="S21675">
            <v>1500000</v>
          </cell>
          <cell r="BB21675" t="str">
            <v>Rød</v>
          </cell>
        </row>
        <row r="21676">
          <cell r="S21676">
            <v>2025000</v>
          </cell>
          <cell r="BB21676" t="str">
            <v>Rød</v>
          </cell>
        </row>
        <row r="21677">
          <cell r="S21677">
            <v>4575000</v>
          </cell>
          <cell r="BB21677" t="str">
            <v>Gul</v>
          </cell>
        </row>
        <row r="21678">
          <cell r="S21678">
            <v>3375000</v>
          </cell>
        </row>
        <row r="21679">
          <cell r="S21679">
            <v>4570223</v>
          </cell>
        </row>
        <row r="21680">
          <cell r="S21680">
            <v>1612500</v>
          </cell>
        </row>
        <row r="21681">
          <cell r="S21681">
            <v>6390901</v>
          </cell>
        </row>
        <row r="21682">
          <cell r="S21682">
            <v>2302500</v>
          </cell>
          <cell r="BB21682" t="str">
            <v>Gul</v>
          </cell>
        </row>
        <row r="21683">
          <cell r="S21683">
            <v>1500000</v>
          </cell>
        </row>
        <row r="21684">
          <cell r="S21684">
            <v>2287500</v>
          </cell>
          <cell r="BB21684" t="str">
            <v>Gul</v>
          </cell>
        </row>
        <row r="21685">
          <cell r="S21685">
            <v>2512500</v>
          </cell>
        </row>
        <row r="21686">
          <cell r="S21686">
            <v>1912500</v>
          </cell>
          <cell r="BB21686" t="str">
            <v>Rød</v>
          </cell>
        </row>
        <row r="21687">
          <cell r="S21687">
            <v>3173802</v>
          </cell>
        </row>
        <row r="21688">
          <cell r="S21688">
            <v>2962500</v>
          </cell>
        </row>
        <row r="21689">
          <cell r="S21689">
            <v>2212500</v>
          </cell>
          <cell r="BB21689" t="str">
            <v>Rød</v>
          </cell>
        </row>
        <row r="21690">
          <cell r="S21690">
            <v>2152924</v>
          </cell>
        </row>
        <row r="21691">
          <cell r="S21691">
            <v>3913283</v>
          </cell>
        </row>
        <row r="21692">
          <cell r="S21692">
            <v>2512500</v>
          </cell>
        </row>
        <row r="21693">
          <cell r="S21693">
            <v>1455000</v>
          </cell>
        </row>
        <row r="21694">
          <cell r="S21694">
            <v>1534400.97</v>
          </cell>
        </row>
        <row r="21695">
          <cell r="S21695">
            <v>2247256</v>
          </cell>
        </row>
        <row r="21696">
          <cell r="S21696">
            <v>2512500</v>
          </cell>
          <cell r="BB21696" t="str">
            <v>Grønn</v>
          </cell>
        </row>
        <row r="21697">
          <cell r="S21697">
            <v>1483173</v>
          </cell>
        </row>
        <row r="21698">
          <cell r="S21698">
            <v>1656300</v>
          </cell>
          <cell r="BB21698" t="str">
            <v>Rød</v>
          </cell>
        </row>
        <row r="21699">
          <cell r="S21699">
            <v>1493323</v>
          </cell>
        </row>
        <row r="21700">
          <cell r="S21700">
            <v>1354981</v>
          </cell>
        </row>
        <row r="21701">
          <cell r="S21701">
            <v>1423789.5</v>
          </cell>
        </row>
        <row r="21702">
          <cell r="S21702">
            <v>3457401</v>
          </cell>
          <cell r="BB21702" t="str">
            <v>Oransje</v>
          </cell>
        </row>
        <row r="21703">
          <cell r="S21703">
            <v>3930000</v>
          </cell>
        </row>
        <row r="21704">
          <cell r="S21704">
            <v>2422500</v>
          </cell>
          <cell r="BB21704" t="str">
            <v>Rød</v>
          </cell>
        </row>
        <row r="21705">
          <cell r="S21705">
            <v>1650000</v>
          </cell>
        </row>
        <row r="21706">
          <cell r="S21706">
            <v>1594879</v>
          </cell>
          <cell r="BB21706" t="str">
            <v>Rød</v>
          </cell>
        </row>
        <row r="21707">
          <cell r="S21707">
            <v>1800000</v>
          </cell>
        </row>
        <row r="21708">
          <cell r="S21708">
            <v>1350000</v>
          </cell>
        </row>
        <row r="21709">
          <cell r="S21709">
            <v>4327500</v>
          </cell>
          <cell r="BB21709" t="str">
            <v>Gul</v>
          </cell>
        </row>
        <row r="21710">
          <cell r="S21710">
            <v>2662500</v>
          </cell>
          <cell r="BB21710" t="str">
            <v>Oransje</v>
          </cell>
        </row>
        <row r="21711">
          <cell r="S21711">
            <v>2317500</v>
          </cell>
        </row>
        <row r="21712">
          <cell r="S21712">
            <v>3112500</v>
          </cell>
        </row>
        <row r="21713">
          <cell r="S21713">
            <v>4500000</v>
          </cell>
        </row>
        <row r="21714">
          <cell r="S21714">
            <v>1473412</v>
          </cell>
        </row>
        <row r="21715">
          <cell r="S21715">
            <v>2955000</v>
          </cell>
          <cell r="BB21715" t="str">
            <v>Gul</v>
          </cell>
        </row>
        <row r="21716">
          <cell r="S21716">
            <v>3569766</v>
          </cell>
        </row>
        <row r="21717">
          <cell r="S21717">
            <v>1811341</v>
          </cell>
          <cell r="BB21717" t="str">
            <v>Rød</v>
          </cell>
        </row>
        <row r="21718">
          <cell r="S21718">
            <v>2085000</v>
          </cell>
        </row>
        <row r="21719">
          <cell r="S21719">
            <v>1080657</v>
          </cell>
        </row>
        <row r="21720">
          <cell r="S21720">
            <v>3956122</v>
          </cell>
        </row>
        <row r="21721">
          <cell r="S21721">
            <v>3307500</v>
          </cell>
        </row>
        <row r="21722">
          <cell r="S21722">
            <v>1246266</v>
          </cell>
        </row>
        <row r="21723">
          <cell r="S21723">
            <v>1387500</v>
          </cell>
        </row>
        <row r="21724">
          <cell r="S21724">
            <v>3525000</v>
          </cell>
          <cell r="BB21724" t="str">
            <v>Rød</v>
          </cell>
        </row>
        <row r="21725">
          <cell r="S21725">
            <v>2218549</v>
          </cell>
        </row>
        <row r="21726">
          <cell r="S21726">
            <v>592341</v>
          </cell>
          <cell r="BB21726" t="str">
            <v>Oransje</v>
          </cell>
        </row>
        <row r="21727">
          <cell r="S21727">
            <v>1256250</v>
          </cell>
          <cell r="BB21727" t="str">
            <v>Grønn</v>
          </cell>
        </row>
        <row r="21728">
          <cell r="S21728">
            <v>6975000</v>
          </cell>
        </row>
        <row r="21729">
          <cell r="S21729">
            <v>526868.25</v>
          </cell>
        </row>
        <row r="21730">
          <cell r="S21730">
            <v>3557451</v>
          </cell>
          <cell r="BB21730" t="str">
            <v>Oransje</v>
          </cell>
        </row>
        <row r="21731">
          <cell r="S21731">
            <v>1050000</v>
          </cell>
        </row>
        <row r="21732">
          <cell r="S21732">
            <v>4387500</v>
          </cell>
          <cell r="BB21732" t="str">
            <v>Oransje</v>
          </cell>
        </row>
        <row r="21733">
          <cell r="S21733">
            <v>2096364</v>
          </cell>
        </row>
        <row r="21734">
          <cell r="S21734">
            <v>3397500</v>
          </cell>
          <cell r="BB21734" t="str">
            <v>Rød</v>
          </cell>
        </row>
        <row r="21735">
          <cell r="S21735">
            <v>450000</v>
          </cell>
          <cell r="BB21735" t="str">
            <v>Gul</v>
          </cell>
        </row>
        <row r="21736">
          <cell r="S21736">
            <v>1461695</v>
          </cell>
        </row>
        <row r="21737">
          <cell r="S21737">
            <v>2638000</v>
          </cell>
        </row>
        <row r="21738">
          <cell r="S21738">
            <v>3262500</v>
          </cell>
        </row>
        <row r="21739">
          <cell r="S21739">
            <v>4155000</v>
          </cell>
        </row>
        <row r="21740">
          <cell r="S21740">
            <v>2100000</v>
          </cell>
        </row>
        <row r="21741">
          <cell r="S21741">
            <v>2039621</v>
          </cell>
        </row>
        <row r="21742">
          <cell r="S21742">
            <v>4333451</v>
          </cell>
          <cell r="BB21742" t="str">
            <v>Gul</v>
          </cell>
        </row>
        <row r="21743">
          <cell r="S21743">
            <v>2938865</v>
          </cell>
        </row>
        <row r="21744">
          <cell r="S21744">
            <v>4530000</v>
          </cell>
        </row>
        <row r="21745">
          <cell r="S21745">
            <v>3847500</v>
          </cell>
        </row>
        <row r="21746">
          <cell r="S21746">
            <v>3450000</v>
          </cell>
          <cell r="BB21746" t="str">
            <v>Oransje</v>
          </cell>
        </row>
        <row r="21747">
          <cell r="S21747">
            <v>1882575</v>
          </cell>
        </row>
        <row r="21748">
          <cell r="S21748">
            <v>4612500</v>
          </cell>
          <cell r="BB21748" t="str">
            <v>Rød</v>
          </cell>
        </row>
        <row r="21749">
          <cell r="S21749">
            <v>9853030</v>
          </cell>
        </row>
        <row r="21750">
          <cell r="S21750">
            <v>2175000</v>
          </cell>
        </row>
        <row r="21751">
          <cell r="S21751">
            <v>2100000</v>
          </cell>
        </row>
        <row r="21752">
          <cell r="S21752">
            <v>3150000</v>
          </cell>
        </row>
        <row r="21753">
          <cell r="S21753">
            <v>3131989</v>
          </cell>
        </row>
        <row r="21754">
          <cell r="S21754">
            <v>3539700</v>
          </cell>
        </row>
        <row r="21755">
          <cell r="S21755">
            <v>1642817</v>
          </cell>
        </row>
        <row r="21756">
          <cell r="S21756">
            <v>1763236</v>
          </cell>
        </row>
        <row r="21757">
          <cell r="S21757">
            <v>2945672.4</v>
          </cell>
        </row>
        <row r="21758">
          <cell r="S21758">
            <v>1822500</v>
          </cell>
          <cell r="BB21758" t="str">
            <v>Lys grønn</v>
          </cell>
        </row>
        <row r="21759">
          <cell r="S21759">
            <v>2925000</v>
          </cell>
        </row>
        <row r="21760">
          <cell r="S21760">
            <v>3885802</v>
          </cell>
          <cell r="BB21760" t="str">
            <v>Gul</v>
          </cell>
        </row>
        <row r="21761">
          <cell r="S21761">
            <v>3221772</v>
          </cell>
        </row>
        <row r="21762">
          <cell r="S21762">
            <v>107812.5</v>
          </cell>
        </row>
        <row r="21763">
          <cell r="S21763">
            <v>2700000</v>
          </cell>
        </row>
        <row r="21764">
          <cell r="S21764">
            <v>2340000</v>
          </cell>
        </row>
        <row r="21765">
          <cell r="S21765">
            <v>2572491</v>
          </cell>
        </row>
        <row r="21766">
          <cell r="S21766">
            <v>2353506</v>
          </cell>
        </row>
        <row r="21767">
          <cell r="S21767">
            <v>1941961</v>
          </cell>
        </row>
        <row r="21768">
          <cell r="S21768">
            <v>2250000</v>
          </cell>
          <cell r="BB21768" t="str">
            <v>Rød</v>
          </cell>
        </row>
        <row r="21769">
          <cell r="S21769">
            <v>2475000</v>
          </cell>
        </row>
        <row r="21770">
          <cell r="S21770">
            <v>2235000</v>
          </cell>
        </row>
        <row r="21771">
          <cell r="S21771">
            <v>1394790</v>
          </cell>
          <cell r="BB21771" t="str">
            <v>Rød</v>
          </cell>
        </row>
        <row r="21772">
          <cell r="S21772">
            <v>2783401.48</v>
          </cell>
        </row>
        <row r="21773">
          <cell r="S21773">
            <v>4237500</v>
          </cell>
        </row>
        <row r="21774">
          <cell r="S21774">
            <v>2625000</v>
          </cell>
          <cell r="BB21774" t="str">
            <v>Rød</v>
          </cell>
        </row>
        <row r="21775">
          <cell r="S21775">
            <v>1875000</v>
          </cell>
        </row>
        <row r="21776">
          <cell r="S21776">
            <v>8485835.5899999999</v>
          </cell>
        </row>
        <row r="21777">
          <cell r="S21777">
            <v>1665000</v>
          </cell>
          <cell r="BB21777" t="str">
            <v>Oransje</v>
          </cell>
        </row>
        <row r="21778">
          <cell r="S21778">
            <v>1950000</v>
          </cell>
          <cell r="BB21778" t="str">
            <v>Rød</v>
          </cell>
        </row>
        <row r="21779">
          <cell r="S21779">
            <v>3210000</v>
          </cell>
          <cell r="BB21779" t="str">
            <v>Gul</v>
          </cell>
        </row>
        <row r="21780">
          <cell r="S21780">
            <v>1836000</v>
          </cell>
        </row>
        <row r="21781">
          <cell r="S21781">
            <v>4356176</v>
          </cell>
          <cell r="BB21781" t="str">
            <v>Rød</v>
          </cell>
        </row>
        <row r="21782">
          <cell r="S21782">
            <v>1358984</v>
          </cell>
        </row>
        <row r="21783">
          <cell r="S21783">
            <v>196077.5</v>
          </cell>
        </row>
        <row r="21784">
          <cell r="S21784">
            <v>2677500</v>
          </cell>
        </row>
        <row r="21785">
          <cell r="S21785">
            <v>1862357</v>
          </cell>
          <cell r="BB21785" t="str">
            <v>Rød</v>
          </cell>
        </row>
        <row r="21786">
          <cell r="S21786">
            <v>1035000</v>
          </cell>
        </row>
        <row r="21787">
          <cell r="S21787">
            <v>1876090</v>
          </cell>
        </row>
        <row r="21788">
          <cell r="S21788">
            <v>2043894</v>
          </cell>
          <cell r="BB21788" t="str">
            <v>Oransje</v>
          </cell>
        </row>
        <row r="21789">
          <cell r="S21789">
            <v>2818241</v>
          </cell>
        </row>
        <row r="21790">
          <cell r="S21790">
            <v>5292279</v>
          </cell>
        </row>
        <row r="21791">
          <cell r="S21791">
            <v>1343808</v>
          </cell>
        </row>
        <row r="21792">
          <cell r="S21792">
            <v>1948085</v>
          </cell>
        </row>
        <row r="21793">
          <cell r="S21793">
            <v>3978557</v>
          </cell>
        </row>
        <row r="21794">
          <cell r="S21794">
            <v>2343750</v>
          </cell>
          <cell r="BB21794" t="str">
            <v>Rød</v>
          </cell>
        </row>
        <row r="21795">
          <cell r="S21795">
            <v>3000000</v>
          </cell>
          <cell r="BB21795" t="str">
            <v>Rød</v>
          </cell>
        </row>
        <row r="21796">
          <cell r="S21796">
            <v>1576702</v>
          </cell>
          <cell r="BB21796" t="str">
            <v>Grønn</v>
          </cell>
        </row>
        <row r="21797">
          <cell r="S21797">
            <v>2137500</v>
          </cell>
        </row>
        <row r="21798">
          <cell r="S21798">
            <v>1687500</v>
          </cell>
          <cell r="BB21798" t="str">
            <v>Rød</v>
          </cell>
        </row>
        <row r="21799">
          <cell r="S21799">
            <v>3375000</v>
          </cell>
          <cell r="BB21799" t="str">
            <v>Oransje</v>
          </cell>
        </row>
        <row r="21800">
          <cell r="S21800">
            <v>1483367</v>
          </cell>
        </row>
        <row r="21801">
          <cell r="S21801">
            <v>1472286</v>
          </cell>
          <cell r="BB21801" t="str">
            <v>Gul</v>
          </cell>
        </row>
        <row r="21802">
          <cell r="S21802">
            <v>4875000</v>
          </cell>
        </row>
        <row r="21803">
          <cell r="S21803">
            <v>1492500</v>
          </cell>
        </row>
        <row r="21804">
          <cell r="S21804">
            <v>700000</v>
          </cell>
          <cell r="BB21804" t="str">
            <v>Rød</v>
          </cell>
        </row>
        <row r="21805">
          <cell r="S21805">
            <v>1708122</v>
          </cell>
          <cell r="BB21805" t="str">
            <v>Rød</v>
          </cell>
        </row>
        <row r="21806">
          <cell r="S21806">
            <v>3166081</v>
          </cell>
        </row>
        <row r="21807">
          <cell r="S21807">
            <v>5700000</v>
          </cell>
        </row>
        <row r="21808">
          <cell r="S21808">
            <v>5119228</v>
          </cell>
          <cell r="BB21808" t="str">
            <v>Rød</v>
          </cell>
        </row>
        <row r="21809">
          <cell r="S21809">
            <v>2050497.25</v>
          </cell>
        </row>
        <row r="21810">
          <cell r="S21810">
            <v>1061826.25</v>
          </cell>
          <cell r="BB21810" t="str">
            <v>Oransje</v>
          </cell>
        </row>
        <row r="21811">
          <cell r="S21811">
            <v>4187533</v>
          </cell>
        </row>
        <row r="21812">
          <cell r="S21812">
            <v>2107500</v>
          </cell>
        </row>
        <row r="21813">
          <cell r="S21813">
            <v>2542500</v>
          </cell>
        </row>
        <row r="21814">
          <cell r="S21814">
            <v>1687500</v>
          </cell>
          <cell r="BB21814" t="str">
            <v>Oransje</v>
          </cell>
        </row>
        <row r="21815">
          <cell r="S21815">
            <v>2680871</v>
          </cell>
        </row>
        <row r="21816">
          <cell r="S21816">
            <v>3154000</v>
          </cell>
          <cell r="BB21816" t="str">
            <v>Rød</v>
          </cell>
        </row>
        <row r="21817">
          <cell r="S21817">
            <v>2212500</v>
          </cell>
        </row>
        <row r="21818">
          <cell r="S21818">
            <v>1807500</v>
          </cell>
          <cell r="BB21818" t="str">
            <v>Rød</v>
          </cell>
        </row>
        <row r="21819">
          <cell r="S21819">
            <v>4560000</v>
          </cell>
        </row>
        <row r="21820">
          <cell r="S21820">
            <v>917470</v>
          </cell>
          <cell r="BB21820" t="str">
            <v>Oransje</v>
          </cell>
        </row>
        <row r="21821">
          <cell r="S21821">
            <v>3889002.92</v>
          </cell>
          <cell r="BB21821" t="str">
            <v>Grønn</v>
          </cell>
        </row>
        <row r="21822">
          <cell r="S21822">
            <v>2092611.75</v>
          </cell>
        </row>
        <row r="21823">
          <cell r="S21823">
            <v>1097618</v>
          </cell>
        </row>
        <row r="21824">
          <cell r="S21824">
            <v>1187553</v>
          </cell>
          <cell r="BB21824" t="str">
            <v>Oransje</v>
          </cell>
        </row>
        <row r="21825">
          <cell r="S21825">
            <v>1657625</v>
          </cell>
        </row>
        <row r="21826">
          <cell r="S21826">
            <v>2017500</v>
          </cell>
          <cell r="BB21826" t="str">
            <v>Gul</v>
          </cell>
        </row>
        <row r="21827">
          <cell r="S21827">
            <v>1950000</v>
          </cell>
          <cell r="BB21827" t="str">
            <v>Grønn</v>
          </cell>
        </row>
        <row r="21828">
          <cell r="S21828">
            <v>4162500</v>
          </cell>
        </row>
        <row r="21829">
          <cell r="S21829">
            <v>3929828</v>
          </cell>
          <cell r="BB21829" t="str">
            <v>Oransje</v>
          </cell>
        </row>
        <row r="21830">
          <cell r="S21830">
            <v>2806906</v>
          </cell>
        </row>
        <row r="21831">
          <cell r="S21831">
            <v>3038051</v>
          </cell>
        </row>
        <row r="21832">
          <cell r="S21832">
            <v>2981250</v>
          </cell>
          <cell r="BB21832" t="str">
            <v>Grønn</v>
          </cell>
        </row>
        <row r="21833">
          <cell r="S21833">
            <v>2565131</v>
          </cell>
          <cell r="BB21833" t="str">
            <v>Oransje</v>
          </cell>
        </row>
        <row r="21834">
          <cell r="S21834">
            <v>2085000</v>
          </cell>
        </row>
        <row r="21835">
          <cell r="S21835">
            <v>2872500</v>
          </cell>
        </row>
        <row r="21836">
          <cell r="S21836">
            <v>1350000</v>
          </cell>
        </row>
        <row r="21837">
          <cell r="S21837">
            <v>6300000</v>
          </cell>
          <cell r="BB21837" t="str">
            <v>Oransje</v>
          </cell>
        </row>
        <row r="21838">
          <cell r="S21838">
            <v>3400353</v>
          </cell>
        </row>
        <row r="21839">
          <cell r="S21839">
            <v>4650000</v>
          </cell>
        </row>
        <row r="21840">
          <cell r="S21840">
            <v>8092580</v>
          </cell>
        </row>
        <row r="21841">
          <cell r="S21841">
            <v>4150500</v>
          </cell>
        </row>
        <row r="21842">
          <cell r="S21842">
            <v>2932713</v>
          </cell>
        </row>
        <row r="21843">
          <cell r="S21843">
            <v>398053</v>
          </cell>
        </row>
        <row r="21844">
          <cell r="S21844">
            <v>1612500</v>
          </cell>
          <cell r="BB21844" t="str">
            <v>Rød</v>
          </cell>
        </row>
        <row r="21845">
          <cell r="S21845">
            <v>5100000</v>
          </cell>
          <cell r="BB21845" t="str">
            <v>Oransje</v>
          </cell>
        </row>
        <row r="21846">
          <cell r="S21846">
            <v>247500</v>
          </cell>
        </row>
        <row r="21847">
          <cell r="S21847">
            <v>4387500</v>
          </cell>
          <cell r="BB21847" t="str">
            <v>Grønn</v>
          </cell>
        </row>
        <row r="21848">
          <cell r="S21848">
            <v>4275000</v>
          </cell>
        </row>
        <row r="21849">
          <cell r="S21849">
            <v>1171460.26</v>
          </cell>
          <cell r="BB21849" t="str">
            <v>Rød</v>
          </cell>
        </row>
        <row r="21850">
          <cell r="S21850">
            <v>5512500</v>
          </cell>
        </row>
        <row r="21851">
          <cell r="S21851">
            <v>2354752</v>
          </cell>
          <cell r="BB21851" t="str">
            <v>Rød</v>
          </cell>
        </row>
        <row r="21852">
          <cell r="S21852">
            <v>1175680</v>
          </cell>
        </row>
        <row r="21853">
          <cell r="S21853">
            <v>2949866</v>
          </cell>
          <cell r="BB21853" t="str">
            <v>Gul</v>
          </cell>
        </row>
        <row r="21854">
          <cell r="S21854">
            <v>2475000</v>
          </cell>
          <cell r="BB21854" t="str">
            <v>Rød</v>
          </cell>
        </row>
        <row r="21855">
          <cell r="S21855">
            <v>2392500</v>
          </cell>
        </row>
        <row r="21856">
          <cell r="S21856">
            <v>2647500</v>
          </cell>
        </row>
        <row r="21857">
          <cell r="S21857">
            <v>1116259</v>
          </cell>
          <cell r="BB21857" t="str">
            <v>Grønn</v>
          </cell>
        </row>
        <row r="21858">
          <cell r="S21858">
            <v>442966</v>
          </cell>
        </row>
        <row r="21859">
          <cell r="S21859">
            <v>2067103</v>
          </cell>
        </row>
        <row r="21860">
          <cell r="S21860">
            <v>2173500</v>
          </cell>
        </row>
        <row r="21861">
          <cell r="S21861">
            <v>3018750</v>
          </cell>
          <cell r="BB21861" t="str">
            <v>Oransje</v>
          </cell>
        </row>
        <row r="21862">
          <cell r="S21862">
            <v>1535074.06</v>
          </cell>
        </row>
        <row r="21863">
          <cell r="S21863">
            <v>4650000</v>
          </cell>
          <cell r="BB21863" t="str">
            <v>Rød</v>
          </cell>
        </row>
        <row r="21864">
          <cell r="S21864">
            <v>1867500</v>
          </cell>
          <cell r="BB21864" t="str">
            <v>Lys grønn</v>
          </cell>
        </row>
        <row r="21865">
          <cell r="S21865">
            <v>3000000</v>
          </cell>
        </row>
        <row r="21866">
          <cell r="S21866">
            <v>2062500</v>
          </cell>
        </row>
        <row r="21867">
          <cell r="S21867">
            <v>698513</v>
          </cell>
        </row>
        <row r="21868">
          <cell r="S21868">
            <v>5062500</v>
          </cell>
        </row>
        <row r="21869">
          <cell r="S21869">
            <v>1584500</v>
          </cell>
        </row>
        <row r="21870">
          <cell r="S21870">
            <v>3550307</v>
          </cell>
        </row>
        <row r="21871">
          <cell r="S21871">
            <v>2061000</v>
          </cell>
        </row>
        <row r="21872">
          <cell r="S21872">
            <v>2960345</v>
          </cell>
        </row>
        <row r="21873">
          <cell r="S21873">
            <v>10783577</v>
          </cell>
          <cell r="BB21873" t="str">
            <v>Gul</v>
          </cell>
        </row>
        <row r="21874">
          <cell r="S21874">
            <v>4717000</v>
          </cell>
        </row>
        <row r="21875">
          <cell r="S21875">
            <v>2000000</v>
          </cell>
        </row>
        <row r="21876">
          <cell r="S21876">
            <v>4486338</v>
          </cell>
        </row>
        <row r="21877">
          <cell r="S21877">
            <v>2340466</v>
          </cell>
        </row>
        <row r="21878">
          <cell r="S21878">
            <v>2006250</v>
          </cell>
        </row>
        <row r="21879">
          <cell r="S21879">
            <v>2126576</v>
          </cell>
          <cell r="BB21879" t="str">
            <v>Grønn</v>
          </cell>
        </row>
        <row r="21880">
          <cell r="S21880">
            <v>1601250</v>
          </cell>
          <cell r="BB21880" t="str">
            <v>Rød</v>
          </cell>
        </row>
        <row r="21881">
          <cell r="S21881">
            <v>400000</v>
          </cell>
          <cell r="BB21881" t="str">
            <v>Rød</v>
          </cell>
        </row>
        <row r="21882">
          <cell r="S21882">
            <v>2264885</v>
          </cell>
          <cell r="BB21882" t="str">
            <v>Grønn</v>
          </cell>
        </row>
        <row r="21883">
          <cell r="S21883">
            <v>2101467</v>
          </cell>
          <cell r="BB21883" t="str">
            <v>Grønn</v>
          </cell>
        </row>
        <row r="21884">
          <cell r="S21884">
            <v>4125000</v>
          </cell>
        </row>
        <row r="21885">
          <cell r="S21885">
            <v>4807500</v>
          </cell>
          <cell r="BB21885" t="str">
            <v>Rød</v>
          </cell>
        </row>
        <row r="21886">
          <cell r="S21886">
            <v>1770000</v>
          </cell>
          <cell r="BB21886" t="str">
            <v>Grønn</v>
          </cell>
        </row>
        <row r="21887">
          <cell r="S21887">
            <v>3030113.25</v>
          </cell>
        </row>
        <row r="21888">
          <cell r="S21888">
            <v>4162500</v>
          </cell>
        </row>
        <row r="21889">
          <cell r="S21889">
            <v>3300000</v>
          </cell>
        </row>
        <row r="21890">
          <cell r="S21890">
            <v>4815000</v>
          </cell>
        </row>
        <row r="21891">
          <cell r="S21891">
            <v>5494466</v>
          </cell>
          <cell r="BB21891" t="str">
            <v>Oransje</v>
          </cell>
        </row>
        <row r="21892">
          <cell r="S21892">
            <v>4174540</v>
          </cell>
        </row>
        <row r="21893">
          <cell r="S21893">
            <v>3587153</v>
          </cell>
          <cell r="BB21893" t="str">
            <v>Gul</v>
          </cell>
        </row>
        <row r="21894">
          <cell r="S21894">
            <v>2707500</v>
          </cell>
        </row>
        <row r="21895">
          <cell r="S21895">
            <v>1522712</v>
          </cell>
          <cell r="BB21895" t="str">
            <v>Rød</v>
          </cell>
        </row>
        <row r="21896">
          <cell r="S21896">
            <v>4387500</v>
          </cell>
          <cell r="BB21896" t="str">
            <v>Oransje</v>
          </cell>
        </row>
        <row r="21897">
          <cell r="S21897">
            <v>1462411</v>
          </cell>
        </row>
        <row r="21898">
          <cell r="S21898">
            <v>1725000</v>
          </cell>
          <cell r="BB21898" t="str">
            <v>Grønn</v>
          </cell>
        </row>
        <row r="21899">
          <cell r="S21899">
            <v>1815000</v>
          </cell>
        </row>
        <row r="21900">
          <cell r="S21900">
            <v>1725000</v>
          </cell>
        </row>
        <row r="21901">
          <cell r="S21901">
            <v>2287500</v>
          </cell>
          <cell r="BB21901" t="str">
            <v>Rød</v>
          </cell>
        </row>
        <row r="21902">
          <cell r="S21902">
            <v>1755000</v>
          </cell>
          <cell r="BB21902" t="str">
            <v>Gul</v>
          </cell>
        </row>
        <row r="21903">
          <cell r="S21903">
            <v>3097500</v>
          </cell>
          <cell r="BB21903" t="str">
            <v>Rød</v>
          </cell>
        </row>
        <row r="21904">
          <cell r="S21904">
            <v>941051.39</v>
          </cell>
        </row>
        <row r="21905">
          <cell r="S21905">
            <v>408948.61</v>
          </cell>
        </row>
        <row r="21906">
          <cell r="S21906">
            <v>3691510.68</v>
          </cell>
        </row>
        <row r="21907">
          <cell r="S21907">
            <v>1161655</v>
          </cell>
        </row>
        <row r="21908">
          <cell r="S21908">
            <v>3075000</v>
          </cell>
          <cell r="BB21908" t="str">
            <v>Oransje</v>
          </cell>
        </row>
        <row r="21909">
          <cell r="S21909">
            <v>984968</v>
          </cell>
        </row>
        <row r="21910">
          <cell r="S21910">
            <v>2831250</v>
          </cell>
          <cell r="BB21910" t="str">
            <v>Grønn</v>
          </cell>
        </row>
        <row r="21911">
          <cell r="S21911">
            <v>1082588</v>
          </cell>
        </row>
        <row r="21912">
          <cell r="S21912">
            <v>1751928</v>
          </cell>
          <cell r="BB21912" t="str">
            <v>Rød</v>
          </cell>
        </row>
        <row r="21913">
          <cell r="S21913">
            <v>3289930</v>
          </cell>
          <cell r="BB21913" t="str">
            <v>Rød</v>
          </cell>
        </row>
        <row r="21914">
          <cell r="S21914">
            <v>2257287</v>
          </cell>
        </row>
        <row r="21915">
          <cell r="S21915">
            <v>1803104.75</v>
          </cell>
          <cell r="BB21915" t="str">
            <v>Oransje</v>
          </cell>
        </row>
        <row r="21916">
          <cell r="S21916">
            <v>2925000</v>
          </cell>
          <cell r="BB21916" t="str">
            <v>Oransje</v>
          </cell>
        </row>
        <row r="21917">
          <cell r="S21917">
            <v>1845000</v>
          </cell>
        </row>
        <row r="21918">
          <cell r="S21918">
            <v>1830000</v>
          </cell>
        </row>
        <row r="21919">
          <cell r="S21919">
            <v>6363179</v>
          </cell>
        </row>
        <row r="21920">
          <cell r="S21920">
            <v>2183426</v>
          </cell>
        </row>
        <row r="21921">
          <cell r="S21921">
            <v>1687500</v>
          </cell>
        </row>
        <row r="21922">
          <cell r="S21922">
            <v>4285730</v>
          </cell>
          <cell r="BB21922" t="str">
            <v>Grønn</v>
          </cell>
        </row>
        <row r="21923">
          <cell r="S21923">
            <v>1950000</v>
          </cell>
          <cell r="BB21923" t="str">
            <v>Rød</v>
          </cell>
        </row>
        <row r="21924">
          <cell r="S21924">
            <v>3435000</v>
          </cell>
          <cell r="BB21924" t="str">
            <v>Oransje</v>
          </cell>
        </row>
        <row r="21925">
          <cell r="S21925">
            <v>2272500</v>
          </cell>
        </row>
        <row r="21926">
          <cell r="S21926">
            <v>3510000</v>
          </cell>
        </row>
        <row r="21927">
          <cell r="S21927">
            <v>2473500</v>
          </cell>
        </row>
        <row r="21928">
          <cell r="S21928">
            <v>5512500</v>
          </cell>
        </row>
        <row r="21929">
          <cell r="S21929">
            <v>1800000</v>
          </cell>
          <cell r="BB21929" t="str">
            <v>Gul</v>
          </cell>
        </row>
        <row r="21930">
          <cell r="S21930">
            <v>3412568.56</v>
          </cell>
          <cell r="BB21930" t="str">
            <v>Gul</v>
          </cell>
        </row>
        <row r="21931">
          <cell r="S21931">
            <v>2650000</v>
          </cell>
        </row>
        <row r="21932">
          <cell r="S21932">
            <v>1963046</v>
          </cell>
        </row>
        <row r="21933">
          <cell r="S21933">
            <v>3785000</v>
          </cell>
        </row>
        <row r="21934">
          <cell r="S21934">
            <v>6562500</v>
          </cell>
          <cell r="BB21934" t="str">
            <v>Oransje</v>
          </cell>
        </row>
        <row r="21935">
          <cell r="S21935">
            <v>2946695</v>
          </cell>
        </row>
        <row r="21936">
          <cell r="S21936">
            <v>5475000</v>
          </cell>
        </row>
        <row r="21937">
          <cell r="S21937">
            <v>3285000</v>
          </cell>
        </row>
        <row r="21938">
          <cell r="S21938">
            <v>1082700</v>
          </cell>
        </row>
        <row r="21939">
          <cell r="S21939">
            <v>1185280</v>
          </cell>
          <cell r="BB21939" t="str">
            <v>Oransje</v>
          </cell>
        </row>
        <row r="21940">
          <cell r="S21940">
            <v>1447500</v>
          </cell>
          <cell r="BB21940" t="str">
            <v>Rød</v>
          </cell>
        </row>
        <row r="21941">
          <cell r="S21941">
            <v>1256250</v>
          </cell>
        </row>
        <row r="21942">
          <cell r="S21942">
            <v>2700000</v>
          </cell>
        </row>
        <row r="21943">
          <cell r="S21943">
            <v>3331646</v>
          </cell>
        </row>
        <row r="21944">
          <cell r="S21944">
            <v>2344636</v>
          </cell>
        </row>
        <row r="21945">
          <cell r="S21945">
            <v>2700000</v>
          </cell>
        </row>
        <row r="21946">
          <cell r="S21946">
            <v>3390000</v>
          </cell>
          <cell r="BB21946" t="str">
            <v>Gul</v>
          </cell>
        </row>
        <row r="21947">
          <cell r="S21947">
            <v>1464020</v>
          </cell>
        </row>
        <row r="21948">
          <cell r="S21948">
            <v>3359513.25</v>
          </cell>
          <cell r="BB21948" t="str">
            <v>Gul</v>
          </cell>
        </row>
        <row r="21949">
          <cell r="S21949">
            <v>488909</v>
          </cell>
        </row>
        <row r="21950">
          <cell r="S21950">
            <v>804867</v>
          </cell>
        </row>
        <row r="21951">
          <cell r="S21951">
            <v>2480075</v>
          </cell>
          <cell r="BB21951" t="str">
            <v>Rød</v>
          </cell>
        </row>
        <row r="21952">
          <cell r="S21952">
            <v>2887500</v>
          </cell>
          <cell r="BB21952" t="str">
            <v>Rød</v>
          </cell>
        </row>
        <row r="21953">
          <cell r="S21953">
            <v>3502500</v>
          </cell>
        </row>
        <row r="21954">
          <cell r="S21954">
            <v>1300000</v>
          </cell>
        </row>
        <row r="21955">
          <cell r="S21955">
            <v>4878498</v>
          </cell>
        </row>
        <row r="21956">
          <cell r="S21956">
            <v>2031461</v>
          </cell>
        </row>
        <row r="21957">
          <cell r="S21957">
            <v>1210229</v>
          </cell>
        </row>
        <row r="21958">
          <cell r="S21958">
            <v>3562500</v>
          </cell>
        </row>
        <row r="21959">
          <cell r="S21959">
            <v>1693554</v>
          </cell>
        </row>
        <row r="21960">
          <cell r="S21960">
            <v>496968</v>
          </cell>
        </row>
        <row r="21961">
          <cell r="S21961">
            <v>5317289</v>
          </cell>
        </row>
        <row r="21962">
          <cell r="S21962">
            <v>2137500</v>
          </cell>
        </row>
        <row r="21963">
          <cell r="S21963">
            <v>4912500</v>
          </cell>
        </row>
        <row r="21964">
          <cell r="S21964">
            <v>733627</v>
          </cell>
        </row>
        <row r="21965">
          <cell r="S21965">
            <v>1678904</v>
          </cell>
          <cell r="BB21965" t="str">
            <v>Rød</v>
          </cell>
        </row>
        <row r="21966">
          <cell r="S21966">
            <v>4335000</v>
          </cell>
          <cell r="BB21966" t="str">
            <v>Oransje</v>
          </cell>
        </row>
        <row r="21967">
          <cell r="S21967">
            <v>2760000</v>
          </cell>
          <cell r="BB21967" t="str">
            <v>Rød</v>
          </cell>
        </row>
        <row r="21968">
          <cell r="S21968">
            <v>2089339.74</v>
          </cell>
          <cell r="BB21968" t="str">
            <v>Rød</v>
          </cell>
        </row>
        <row r="21969">
          <cell r="S21969">
            <v>1725000</v>
          </cell>
          <cell r="BB21969" t="str">
            <v>Gul</v>
          </cell>
        </row>
        <row r="21970">
          <cell r="S21970">
            <v>1995000</v>
          </cell>
        </row>
        <row r="21971">
          <cell r="S21971">
            <v>2100000</v>
          </cell>
        </row>
        <row r="21972">
          <cell r="S21972">
            <v>2668956</v>
          </cell>
        </row>
        <row r="21973">
          <cell r="S21973">
            <v>6000000</v>
          </cell>
        </row>
        <row r="21974">
          <cell r="S21974">
            <v>2170211</v>
          </cell>
        </row>
        <row r="21975">
          <cell r="S21975">
            <v>1376000</v>
          </cell>
          <cell r="BB21975" t="str">
            <v>Rød</v>
          </cell>
        </row>
        <row r="21976">
          <cell r="S21976">
            <v>2947500</v>
          </cell>
          <cell r="BB21976" t="str">
            <v>Grønn</v>
          </cell>
        </row>
        <row r="21977">
          <cell r="S21977">
            <v>1771400</v>
          </cell>
          <cell r="BB21977" t="str">
            <v>Grønn</v>
          </cell>
        </row>
        <row r="21978">
          <cell r="S21978">
            <v>2853538</v>
          </cell>
        </row>
        <row r="21979">
          <cell r="S21979">
            <v>2137500</v>
          </cell>
          <cell r="BB21979" t="str">
            <v>Grønn</v>
          </cell>
        </row>
        <row r="21980">
          <cell r="S21980">
            <v>1719146</v>
          </cell>
        </row>
        <row r="21981">
          <cell r="S21981">
            <v>2511624</v>
          </cell>
        </row>
        <row r="21982">
          <cell r="S21982">
            <v>1663702</v>
          </cell>
        </row>
        <row r="21983">
          <cell r="S21983">
            <v>1451000</v>
          </cell>
        </row>
        <row r="21984">
          <cell r="S21984">
            <v>1518750</v>
          </cell>
          <cell r="BB21984" t="str">
            <v>Oransje</v>
          </cell>
        </row>
        <row r="21985">
          <cell r="S21985">
            <v>3187500</v>
          </cell>
          <cell r="BB21985" t="str">
            <v>Oransje</v>
          </cell>
        </row>
        <row r="21986">
          <cell r="S21986">
            <v>1158236</v>
          </cell>
          <cell r="BB21986" t="str">
            <v>Rød</v>
          </cell>
        </row>
        <row r="21987">
          <cell r="S21987">
            <v>2175000</v>
          </cell>
        </row>
        <row r="21988">
          <cell r="S21988">
            <v>1249000</v>
          </cell>
        </row>
        <row r="21989">
          <cell r="S21989">
            <v>937500</v>
          </cell>
          <cell r="BB21989" t="str">
            <v>Oransje</v>
          </cell>
        </row>
        <row r="21990">
          <cell r="S21990">
            <v>1423638</v>
          </cell>
        </row>
        <row r="21991">
          <cell r="S21991">
            <v>2324334.75</v>
          </cell>
          <cell r="BB21991" t="str">
            <v>Gul</v>
          </cell>
        </row>
        <row r="21992">
          <cell r="S21992">
            <v>648750</v>
          </cell>
          <cell r="BB21992" t="str">
            <v>Oransje</v>
          </cell>
        </row>
        <row r="21993">
          <cell r="S21993">
            <v>3280748</v>
          </cell>
        </row>
        <row r="21994">
          <cell r="S21994">
            <v>2497500</v>
          </cell>
          <cell r="BB21994" t="str">
            <v>Gul</v>
          </cell>
        </row>
        <row r="21995">
          <cell r="S21995">
            <v>1992052</v>
          </cell>
        </row>
        <row r="21996">
          <cell r="S21996">
            <v>2400000</v>
          </cell>
        </row>
        <row r="21997">
          <cell r="S21997">
            <v>738419</v>
          </cell>
          <cell r="BB21997" t="str">
            <v>Rød</v>
          </cell>
        </row>
        <row r="21998">
          <cell r="S21998">
            <v>1795635</v>
          </cell>
          <cell r="BB21998" t="str">
            <v>Rød</v>
          </cell>
        </row>
        <row r="21999">
          <cell r="S21999">
            <v>2700000</v>
          </cell>
          <cell r="BB21999" t="str">
            <v>Rød</v>
          </cell>
        </row>
        <row r="22000">
          <cell r="S22000">
            <v>1943136</v>
          </cell>
        </row>
        <row r="22001">
          <cell r="S22001">
            <v>840591.5</v>
          </cell>
          <cell r="BB22001" t="str">
            <v>Rød</v>
          </cell>
        </row>
        <row r="22002">
          <cell r="S22002">
            <v>3375000</v>
          </cell>
        </row>
        <row r="22003">
          <cell r="S22003">
            <v>3284505</v>
          </cell>
        </row>
        <row r="22004">
          <cell r="S22004">
            <v>712276</v>
          </cell>
          <cell r="BB22004" t="str">
            <v>Gul</v>
          </cell>
        </row>
        <row r="22005">
          <cell r="S22005">
            <v>2914646.46</v>
          </cell>
        </row>
        <row r="22006">
          <cell r="S22006">
            <v>931308</v>
          </cell>
        </row>
        <row r="22007">
          <cell r="S22007">
            <v>3075000</v>
          </cell>
        </row>
        <row r="22008">
          <cell r="S22008">
            <v>4367410</v>
          </cell>
        </row>
        <row r="22009">
          <cell r="S22009">
            <v>1950750</v>
          </cell>
        </row>
        <row r="22010">
          <cell r="S22010">
            <v>1466993</v>
          </cell>
        </row>
        <row r="22011">
          <cell r="S22011">
            <v>9000000</v>
          </cell>
        </row>
        <row r="22012">
          <cell r="S22012">
            <v>2081974</v>
          </cell>
        </row>
        <row r="22013">
          <cell r="S22013">
            <v>1349899.75</v>
          </cell>
        </row>
        <row r="22014">
          <cell r="S22014">
            <v>3979639</v>
          </cell>
          <cell r="BB22014" t="str">
            <v>Oransje</v>
          </cell>
        </row>
        <row r="22015">
          <cell r="S22015">
            <v>1596045</v>
          </cell>
        </row>
        <row r="22016">
          <cell r="S22016">
            <v>1183572</v>
          </cell>
        </row>
        <row r="22017">
          <cell r="S22017">
            <v>2480851</v>
          </cell>
        </row>
        <row r="22018">
          <cell r="S22018">
            <v>3375000</v>
          </cell>
        </row>
        <row r="22019">
          <cell r="S22019">
            <v>3217500</v>
          </cell>
          <cell r="BB22019" t="str">
            <v>Grønn</v>
          </cell>
        </row>
        <row r="22020">
          <cell r="S22020">
            <v>1083371</v>
          </cell>
          <cell r="BB22020" t="str">
            <v>Rød</v>
          </cell>
        </row>
        <row r="22021">
          <cell r="S22021">
            <v>2431941</v>
          </cell>
          <cell r="BB22021" t="str">
            <v>Rød</v>
          </cell>
        </row>
        <row r="22022">
          <cell r="S22022">
            <v>1912500</v>
          </cell>
          <cell r="BB22022" t="str">
            <v>Grønn</v>
          </cell>
        </row>
        <row r="22023">
          <cell r="S22023">
            <v>3131250</v>
          </cell>
          <cell r="BB22023" t="str">
            <v>Oransje</v>
          </cell>
        </row>
        <row r="22024">
          <cell r="S22024">
            <v>1476164</v>
          </cell>
        </row>
        <row r="22025">
          <cell r="S22025">
            <v>2587500</v>
          </cell>
          <cell r="BB22025" t="str">
            <v>Grønn</v>
          </cell>
        </row>
        <row r="22026">
          <cell r="S22026">
            <v>2226451</v>
          </cell>
        </row>
        <row r="22027">
          <cell r="S22027">
            <v>2489013</v>
          </cell>
          <cell r="BB22027" t="str">
            <v>Rød</v>
          </cell>
        </row>
        <row r="22028">
          <cell r="S22028">
            <v>91875</v>
          </cell>
        </row>
        <row r="22029">
          <cell r="S22029">
            <v>2617500</v>
          </cell>
        </row>
        <row r="22030">
          <cell r="S22030">
            <v>2363584.62</v>
          </cell>
          <cell r="BB22030" t="str">
            <v>Oransje</v>
          </cell>
        </row>
        <row r="22031">
          <cell r="S22031">
            <v>1800000</v>
          </cell>
        </row>
        <row r="22032">
          <cell r="S22032">
            <v>2401437</v>
          </cell>
        </row>
        <row r="22033">
          <cell r="S22033">
            <v>4041664</v>
          </cell>
        </row>
        <row r="22034">
          <cell r="S22034">
            <v>1312500</v>
          </cell>
        </row>
        <row r="22035">
          <cell r="S22035">
            <v>2355000</v>
          </cell>
        </row>
        <row r="22036">
          <cell r="S22036">
            <v>4055980</v>
          </cell>
        </row>
        <row r="22037">
          <cell r="S22037">
            <v>937500</v>
          </cell>
          <cell r="BB22037" t="str">
            <v>Rød</v>
          </cell>
        </row>
        <row r="22038">
          <cell r="S22038">
            <v>3603773</v>
          </cell>
          <cell r="BB22038" t="str">
            <v>Oransje</v>
          </cell>
        </row>
        <row r="22039">
          <cell r="S22039">
            <v>2147335</v>
          </cell>
        </row>
        <row r="22040">
          <cell r="S22040">
            <v>2170197</v>
          </cell>
          <cell r="BB22040" t="str">
            <v>Rød</v>
          </cell>
        </row>
        <row r="22041">
          <cell r="S22041">
            <v>1642500</v>
          </cell>
          <cell r="BB22041" t="str">
            <v>Rød</v>
          </cell>
        </row>
        <row r="22042">
          <cell r="S22042">
            <v>3675000</v>
          </cell>
          <cell r="BB22042" t="str">
            <v>Rød</v>
          </cell>
        </row>
        <row r="22043">
          <cell r="S22043">
            <v>5572500</v>
          </cell>
        </row>
        <row r="22044">
          <cell r="S22044">
            <v>2235000</v>
          </cell>
          <cell r="BB22044" t="str">
            <v>Grønn</v>
          </cell>
        </row>
        <row r="22045">
          <cell r="S22045">
            <v>1806863</v>
          </cell>
        </row>
        <row r="22046">
          <cell r="S22046">
            <v>3377365</v>
          </cell>
        </row>
        <row r="22047">
          <cell r="S22047">
            <v>2888888</v>
          </cell>
        </row>
        <row r="22048">
          <cell r="S22048">
            <v>1222209</v>
          </cell>
          <cell r="BB22048" t="str">
            <v>Rød</v>
          </cell>
        </row>
        <row r="22049">
          <cell r="S22049">
            <v>1837500</v>
          </cell>
        </row>
        <row r="22050">
          <cell r="S22050">
            <v>3600000</v>
          </cell>
        </row>
        <row r="22051">
          <cell r="S22051">
            <v>2457126</v>
          </cell>
        </row>
        <row r="22052">
          <cell r="S22052">
            <v>3535696.37</v>
          </cell>
        </row>
        <row r="22053">
          <cell r="S22053">
            <v>3750000</v>
          </cell>
          <cell r="BB22053" t="str">
            <v>Oransje</v>
          </cell>
        </row>
        <row r="22054">
          <cell r="S22054">
            <v>999023.44</v>
          </cell>
        </row>
        <row r="22055">
          <cell r="S22055">
            <v>1553991.05</v>
          </cell>
        </row>
        <row r="22056">
          <cell r="S22056">
            <v>278750.46999999997</v>
          </cell>
          <cell r="BB22056" t="str">
            <v>Oransje</v>
          </cell>
        </row>
        <row r="22057">
          <cell r="S22057">
            <v>4575000</v>
          </cell>
        </row>
        <row r="22058">
          <cell r="S22058">
            <v>2025000</v>
          </cell>
          <cell r="BB22058" t="str">
            <v>Rød</v>
          </cell>
        </row>
        <row r="22059">
          <cell r="S22059">
            <v>522646</v>
          </cell>
        </row>
        <row r="22060">
          <cell r="S22060">
            <v>1837500</v>
          </cell>
          <cell r="BB22060" t="str">
            <v>Oransje</v>
          </cell>
        </row>
        <row r="22061">
          <cell r="S22061">
            <v>3114455</v>
          </cell>
          <cell r="BB22061" t="str">
            <v>Grønn</v>
          </cell>
        </row>
        <row r="22062">
          <cell r="S22062">
            <v>5002500</v>
          </cell>
          <cell r="BB22062" t="str">
            <v>Grønn</v>
          </cell>
        </row>
        <row r="22063">
          <cell r="S22063">
            <v>2550430</v>
          </cell>
        </row>
        <row r="22064">
          <cell r="S22064">
            <v>3187500</v>
          </cell>
          <cell r="BB22064" t="str">
            <v>Rød</v>
          </cell>
        </row>
        <row r="22065">
          <cell r="S22065">
            <v>710264</v>
          </cell>
        </row>
        <row r="22066">
          <cell r="S22066">
            <v>1674165</v>
          </cell>
          <cell r="BB22066" t="str">
            <v>Rød</v>
          </cell>
        </row>
        <row r="22067">
          <cell r="S22067">
            <v>2522177</v>
          </cell>
        </row>
        <row r="22068">
          <cell r="S22068">
            <v>1750040</v>
          </cell>
          <cell r="BB22068" t="str">
            <v>Rød</v>
          </cell>
        </row>
        <row r="22069">
          <cell r="S22069">
            <v>2632500</v>
          </cell>
        </row>
        <row r="22070">
          <cell r="S22070">
            <v>2173627</v>
          </cell>
        </row>
        <row r="22071">
          <cell r="S22071">
            <v>1520489.75</v>
          </cell>
        </row>
        <row r="22072">
          <cell r="S22072">
            <v>1215000</v>
          </cell>
        </row>
        <row r="22073">
          <cell r="S22073">
            <v>387813</v>
          </cell>
          <cell r="BB22073" t="str">
            <v>Oransje</v>
          </cell>
        </row>
        <row r="22074">
          <cell r="S22074">
            <v>5522470</v>
          </cell>
        </row>
        <row r="22075">
          <cell r="S22075">
            <v>2011082.8</v>
          </cell>
        </row>
        <row r="22076">
          <cell r="S22076">
            <v>2025000</v>
          </cell>
        </row>
        <row r="22077">
          <cell r="S22077">
            <v>948755</v>
          </cell>
        </row>
        <row r="22078">
          <cell r="S22078">
            <v>2265000</v>
          </cell>
        </row>
        <row r="22079">
          <cell r="S22079">
            <v>723141</v>
          </cell>
        </row>
        <row r="22080">
          <cell r="S22080">
            <v>811565</v>
          </cell>
        </row>
        <row r="22081">
          <cell r="S22081">
            <v>3787418</v>
          </cell>
        </row>
        <row r="22082">
          <cell r="S22082">
            <v>3000000</v>
          </cell>
        </row>
        <row r="22083">
          <cell r="S22083">
            <v>2887500</v>
          </cell>
          <cell r="BB22083" t="str">
            <v>Rød</v>
          </cell>
        </row>
        <row r="22084">
          <cell r="S22084">
            <v>6028936</v>
          </cell>
          <cell r="BB22084" t="str">
            <v>Oransje</v>
          </cell>
        </row>
        <row r="22085">
          <cell r="S22085">
            <v>2542500</v>
          </cell>
        </row>
        <row r="22086">
          <cell r="S22086">
            <v>1762510.16</v>
          </cell>
          <cell r="BB22086" t="str">
            <v>Oransje</v>
          </cell>
        </row>
        <row r="22087">
          <cell r="S22087">
            <v>2242500</v>
          </cell>
        </row>
        <row r="22088">
          <cell r="S22088">
            <v>2587500</v>
          </cell>
        </row>
        <row r="22089">
          <cell r="S22089">
            <v>1093936</v>
          </cell>
          <cell r="BB22089" t="str">
            <v>Grønn</v>
          </cell>
        </row>
        <row r="22090">
          <cell r="S22090">
            <v>3082500</v>
          </cell>
        </row>
        <row r="22091">
          <cell r="S22091">
            <v>259432</v>
          </cell>
        </row>
        <row r="22092">
          <cell r="S22092">
            <v>1917937</v>
          </cell>
        </row>
        <row r="22093">
          <cell r="S22093">
            <v>5522639</v>
          </cell>
        </row>
        <row r="22094">
          <cell r="S22094">
            <v>918485</v>
          </cell>
        </row>
        <row r="22095">
          <cell r="S22095">
            <v>1668750</v>
          </cell>
        </row>
        <row r="22096">
          <cell r="S22096">
            <v>1483344.09</v>
          </cell>
          <cell r="BB22096" t="str">
            <v>Rød</v>
          </cell>
        </row>
        <row r="22097">
          <cell r="S22097">
            <v>632228</v>
          </cell>
        </row>
        <row r="22098">
          <cell r="S22098">
            <v>2550000</v>
          </cell>
          <cell r="BB22098" t="str">
            <v>Rød</v>
          </cell>
        </row>
        <row r="22099">
          <cell r="S22099">
            <v>3031309</v>
          </cell>
        </row>
        <row r="22100">
          <cell r="S22100">
            <v>2287439</v>
          </cell>
          <cell r="BB22100" t="str">
            <v>Oransje</v>
          </cell>
        </row>
        <row r="22101">
          <cell r="S22101">
            <v>4185000</v>
          </cell>
          <cell r="BB22101" t="str">
            <v>Rød</v>
          </cell>
        </row>
        <row r="22102">
          <cell r="S22102">
            <v>3000000</v>
          </cell>
          <cell r="BB22102" t="str">
            <v>Oransje</v>
          </cell>
        </row>
        <row r="22103">
          <cell r="S22103">
            <v>2250000</v>
          </cell>
        </row>
        <row r="22104">
          <cell r="S22104">
            <v>2703864</v>
          </cell>
          <cell r="BB22104" t="str">
            <v>Gul</v>
          </cell>
        </row>
        <row r="22105">
          <cell r="S22105">
            <v>2460956</v>
          </cell>
        </row>
        <row r="22106">
          <cell r="S22106">
            <v>4269729</v>
          </cell>
        </row>
        <row r="22107">
          <cell r="S22107">
            <v>1468000</v>
          </cell>
          <cell r="BB22107" t="str">
            <v>Rød</v>
          </cell>
        </row>
        <row r="22108">
          <cell r="S22108">
            <v>3523582</v>
          </cell>
        </row>
        <row r="22109">
          <cell r="S22109">
            <v>4486542</v>
          </cell>
        </row>
        <row r="22110">
          <cell r="S22110">
            <v>2048668</v>
          </cell>
        </row>
        <row r="22111">
          <cell r="S22111">
            <v>1417890.95</v>
          </cell>
        </row>
        <row r="22112">
          <cell r="S22112">
            <v>500000</v>
          </cell>
        </row>
        <row r="22113">
          <cell r="S22113">
            <v>2531871</v>
          </cell>
        </row>
        <row r="22114">
          <cell r="S22114">
            <v>2102561</v>
          </cell>
          <cell r="BB22114" t="str">
            <v>Rød</v>
          </cell>
        </row>
        <row r="22115">
          <cell r="S22115">
            <v>2070000</v>
          </cell>
        </row>
        <row r="22116">
          <cell r="S22116">
            <v>2085114.61</v>
          </cell>
        </row>
        <row r="22117">
          <cell r="S22117">
            <v>2700000</v>
          </cell>
        </row>
        <row r="22118">
          <cell r="S22118">
            <v>2973362.18</v>
          </cell>
          <cell r="BB22118" t="str">
            <v>Rød</v>
          </cell>
        </row>
        <row r="22119">
          <cell r="S22119">
            <v>3225000</v>
          </cell>
          <cell r="BB22119" t="str">
            <v>Rød</v>
          </cell>
        </row>
        <row r="22120">
          <cell r="S22120">
            <v>5685000</v>
          </cell>
        </row>
        <row r="22121">
          <cell r="S22121">
            <v>1875000</v>
          </cell>
          <cell r="BB22121" t="str">
            <v>Gul</v>
          </cell>
        </row>
        <row r="22122">
          <cell r="S22122">
            <v>6970021</v>
          </cell>
          <cell r="BB22122" t="str">
            <v>Rød</v>
          </cell>
        </row>
        <row r="22123">
          <cell r="S22123">
            <v>930000</v>
          </cell>
        </row>
        <row r="22124">
          <cell r="S22124">
            <v>1378419</v>
          </cell>
          <cell r="BB22124" t="str">
            <v>Rød</v>
          </cell>
        </row>
        <row r="22125">
          <cell r="S22125">
            <v>3337500</v>
          </cell>
          <cell r="BB22125" t="str">
            <v>Gul</v>
          </cell>
        </row>
        <row r="22126">
          <cell r="S22126">
            <v>5856436</v>
          </cell>
          <cell r="BB22126" t="str">
            <v>Oransje</v>
          </cell>
        </row>
        <row r="22127">
          <cell r="S22127">
            <v>2429103</v>
          </cell>
          <cell r="BB22127" t="str">
            <v>Grønn</v>
          </cell>
        </row>
        <row r="22128">
          <cell r="S22128">
            <v>1631250</v>
          </cell>
          <cell r="BB22128" t="str">
            <v>Rød</v>
          </cell>
        </row>
        <row r="22129">
          <cell r="S22129">
            <v>2550000</v>
          </cell>
        </row>
        <row r="22130">
          <cell r="S22130">
            <v>2700000</v>
          </cell>
        </row>
        <row r="22131">
          <cell r="S22131">
            <v>1561288</v>
          </cell>
        </row>
        <row r="22132">
          <cell r="S22132">
            <v>620000</v>
          </cell>
        </row>
        <row r="22133">
          <cell r="S22133">
            <v>2865000</v>
          </cell>
          <cell r="BB22133" t="str">
            <v>Grønn</v>
          </cell>
        </row>
        <row r="22134">
          <cell r="S22134">
            <v>1910072</v>
          </cell>
          <cell r="BB22134" t="str">
            <v>Rød</v>
          </cell>
        </row>
        <row r="22135">
          <cell r="S22135">
            <v>1902663</v>
          </cell>
          <cell r="BB22135" t="str">
            <v>Rød</v>
          </cell>
        </row>
        <row r="22136">
          <cell r="S22136">
            <v>3375000</v>
          </cell>
          <cell r="BB22136" t="str">
            <v>Gul</v>
          </cell>
        </row>
        <row r="22137">
          <cell r="S22137">
            <v>1217002</v>
          </cell>
        </row>
        <row r="22138">
          <cell r="S22138">
            <v>2760000</v>
          </cell>
        </row>
        <row r="22139">
          <cell r="S22139">
            <v>1727338</v>
          </cell>
        </row>
        <row r="22140">
          <cell r="S22140">
            <v>3712500</v>
          </cell>
        </row>
        <row r="22141">
          <cell r="S22141">
            <v>4144721</v>
          </cell>
        </row>
        <row r="22142">
          <cell r="S22142">
            <v>2906250</v>
          </cell>
          <cell r="BB22142" t="str">
            <v>Grønn</v>
          </cell>
        </row>
        <row r="22143">
          <cell r="S22143">
            <v>1527175</v>
          </cell>
        </row>
        <row r="22144">
          <cell r="S22144">
            <v>3165000</v>
          </cell>
        </row>
        <row r="22145">
          <cell r="S22145">
            <v>2746340</v>
          </cell>
        </row>
        <row r="22146">
          <cell r="S22146">
            <v>2176970</v>
          </cell>
        </row>
        <row r="22147">
          <cell r="S22147">
            <v>1178039</v>
          </cell>
          <cell r="BB22147" t="str">
            <v>Grønn</v>
          </cell>
        </row>
        <row r="22148">
          <cell r="S22148">
            <v>3045000</v>
          </cell>
        </row>
        <row r="22149">
          <cell r="S22149">
            <v>8600000</v>
          </cell>
          <cell r="BB22149" t="str">
            <v>Oransje</v>
          </cell>
        </row>
        <row r="22150">
          <cell r="S22150">
            <v>413334</v>
          </cell>
        </row>
        <row r="22151">
          <cell r="S22151">
            <v>2700000</v>
          </cell>
        </row>
        <row r="22152">
          <cell r="S22152">
            <v>3225000</v>
          </cell>
          <cell r="BB22152" t="str">
            <v>Gul</v>
          </cell>
        </row>
        <row r="22153">
          <cell r="S22153">
            <v>2700000</v>
          </cell>
          <cell r="BB22153" t="str">
            <v>Grønn</v>
          </cell>
        </row>
        <row r="22154">
          <cell r="S22154">
            <v>1860000</v>
          </cell>
        </row>
        <row r="22155">
          <cell r="S22155">
            <v>237927</v>
          </cell>
        </row>
        <row r="22156">
          <cell r="S22156">
            <v>3187068</v>
          </cell>
          <cell r="BB22156" t="str">
            <v>Oransje</v>
          </cell>
        </row>
        <row r="22157">
          <cell r="S22157">
            <v>1807500</v>
          </cell>
          <cell r="BB22157" t="str">
            <v>Rød</v>
          </cell>
        </row>
        <row r="22158">
          <cell r="S22158">
            <v>3625000</v>
          </cell>
          <cell r="BB22158" t="str">
            <v>Grønn</v>
          </cell>
        </row>
        <row r="22159">
          <cell r="S22159">
            <v>1353750</v>
          </cell>
        </row>
        <row r="22160">
          <cell r="S22160">
            <v>3075000</v>
          </cell>
          <cell r="BB22160" t="str">
            <v>Rød</v>
          </cell>
        </row>
        <row r="22161">
          <cell r="S22161">
            <v>3310000</v>
          </cell>
        </row>
        <row r="22162">
          <cell r="S22162">
            <v>3937500</v>
          </cell>
        </row>
        <row r="22163">
          <cell r="S22163">
            <v>3111675</v>
          </cell>
        </row>
        <row r="22164">
          <cell r="S22164">
            <v>1462500</v>
          </cell>
          <cell r="BB22164" t="str">
            <v>Rød</v>
          </cell>
        </row>
        <row r="22165">
          <cell r="S22165">
            <v>2071131</v>
          </cell>
          <cell r="BB22165" t="str">
            <v>Oransje</v>
          </cell>
        </row>
        <row r="22166">
          <cell r="S22166">
            <v>2847250</v>
          </cell>
        </row>
        <row r="22167">
          <cell r="S22167">
            <v>3597432</v>
          </cell>
        </row>
        <row r="22168">
          <cell r="S22168">
            <v>1576656</v>
          </cell>
        </row>
        <row r="22169">
          <cell r="S22169">
            <v>3600000</v>
          </cell>
          <cell r="BB22169" t="str">
            <v>Gul</v>
          </cell>
        </row>
        <row r="22170">
          <cell r="S22170">
            <v>2953463</v>
          </cell>
          <cell r="BB22170" t="str">
            <v>Rød</v>
          </cell>
        </row>
        <row r="22171">
          <cell r="S22171">
            <v>1481250</v>
          </cell>
          <cell r="BB22171" t="str">
            <v>Rød</v>
          </cell>
        </row>
        <row r="22172">
          <cell r="S22172">
            <v>393441</v>
          </cell>
        </row>
        <row r="22173">
          <cell r="S22173">
            <v>3000000</v>
          </cell>
          <cell r="BB22173" t="str">
            <v>Rød</v>
          </cell>
        </row>
        <row r="22174">
          <cell r="S22174">
            <v>533893</v>
          </cell>
          <cell r="BB22174" t="str">
            <v>Rød</v>
          </cell>
        </row>
        <row r="22175">
          <cell r="S22175">
            <v>479230</v>
          </cell>
        </row>
        <row r="22176">
          <cell r="S22176">
            <v>3750000</v>
          </cell>
        </row>
        <row r="22177">
          <cell r="S22177">
            <v>1560000</v>
          </cell>
          <cell r="BB22177" t="str">
            <v>Lys grønn</v>
          </cell>
        </row>
        <row r="22178">
          <cell r="S22178">
            <v>2068750</v>
          </cell>
        </row>
        <row r="22179">
          <cell r="S22179">
            <v>1800000</v>
          </cell>
          <cell r="BB22179" t="str">
            <v>Rød</v>
          </cell>
        </row>
        <row r="22180">
          <cell r="S22180">
            <v>1612500</v>
          </cell>
          <cell r="BB22180" t="str">
            <v>Lys grønn</v>
          </cell>
        </row>
        <row r="22181">
          <cell r="S22181">
            <v>1725000</v>
          </cell>
          <cell r="BB22181" t="str">
            <v>Gul</v>
          </cell>
        </row>
        <row r="22182">
          <cell r="S22182">
            <v>1341898</v>
          </cell>
        </row>
        <row r="22183">
          <cell r="S22183">
            <v>1830000</v>
          </cell>
        </row>
        <row r="22184">
          <cell r="S22184">
            <v>3300000</v>
          </cell>
        </row>
        <row r="22185">
          <cell r="S22185">
            <v>3289250</v>
          </cell>
        </row>
        <row r="22186">
          <cell r="S22186">
            <v>1500000</v>
          </cell>
        </row>
        <row r="22187">
          <cell r="S22187">
            <v>1358634</v>
          </cell>
          <cell r="BB22187" t="str">
            <v>Rød</v>
          </cell>
        </row>
        <row r="22188">
          <cell r="S22188">
            <v>1243750</v>
          </cell>
          <cell r="BB22188" t="str">
            <v>Rød</v>
          </cell>
        </row>
        <row r="22189">
          <cell r="S22189">
            <v>2500000</v>
          </cell>
        </row>
        <row r="22190">
          <cell r="S22190">
            <v>2946786</v>
          </cell>
        </row>
        <row r="22191">
          <cell r="S22191">
            <v>2373801</v>
          </cell>
          <cell r="BB22191" t="str">
            <v>Rød</v>
          </cell>
        </row>
        <row r="22192">
          <cell r="S22192">
            <v>884807</v>
          </cell>
          <cell r="BB22192" t="str">
            <v>Rød</v>
          </cell>
        </row>
        <row r="22193">
          <cell r="S22193">
            <v>1979142</v>
          </cell>
          <cell r="BB22193" t="str">
            <v>Rød</v>
          </cell>
        </row>
        <row r="22194">
          <cell r="S22194">
            <v>2234077</v>
          </cell>
          <cell r="BB22194" t="str">
            <v>Grønn</v>
          </cell>
        </row>
        <row r="22195">
          <cell r="S22195">
            <v>1756515.75</v>
          </cell>
          <cell r="BB22195" t="str">
            <v>Rød</v>
          </cell>
        </row>
        <row r="22196">
          <cell r="S22196">
            <v>1207500</v>
          </cell>
          <cell r="BB22196" t="str">
            <v>Rød</v>
          </cell>
        </row>
        <row r="22197">
          <cell r="S22197">
            <v>1747500</v>
          </cell>
        </row>
        <row r="22198">
          <cell r="S22198">
            <v>1698239</v>
          </cell>
        </row>
        <row r="22199">
          <cell r="S22199">
            <v>602810</v>
          </cell>
        </row>
        <row r="22200">
          <cell r="S22200">
            <v>2759035</v>
          </cell>
        </row>
        <row r="22201">
          <cell r="S22201">
            <v>1837500</v>
          </cell>
        </row>
        <row r="22202">
          <cell r="S22202">
            <v>5913535</v>
          </cell>
          <cell r="BB22202" t="str">
            <v>Oransje</v>
          </cell>
        </row>
        <row r="22203">
          <cell r="S22203">
            <v>1200000</v>
          </cell>
          <cell r="BB22203" t="str">
            <v>Rød</v>
          </cell>
        </row>
        <row r="22204">
          <cell r="S22204">
            <v>3487500</v>
          </cell>
        </row>
        <row r="22205">
          <cell r="S22205">
            <v>1571820</v>
          </cell>
        </row>
        <row r="22206">
          <cell r="S22206">
            <v>4020000</v>
          </cell>
          <cell r="BB22206" t="str">
            <v>Oransje</v>
          </cell>
        </row>
        <row r="22207">
          <cell r="S22207">
            <v>3975000</v>
          </cell>
        </row>
        <row r="22208">
          <cell r="S22208">
            <v>3923460</v>
          </cell>
        </row>
        <row r="22209">
          <cell r="S22209">
            <v>2440104</v>
          </cell>
        </row>
        <row r="22210">
          <cell r="S22210">
            <v>2780171</v>
          </cell>
          <cell r="BB22210" t="str">
            <v>Gul</v>
          </cell>
        </row>
        <row r="22211">
          <cell r="S22211">
            <v>1600000</v>
          </cell>
        </row>
        <row r="22212">
          <cell r="S22212">
            <v>3226978</v>
          </cell>
          <cell r="BB22212" t="str">
            <v>Lys grønn</v>
          </cell>
        </row>
        <row r="22213">
          <cell r="S22213">
            <v>1705672</v>
          </cell>
        </row>
        <row r="22214">
          <cell r="S22214">
            <v>1260000</v>
          </cell>
        </row>
        <row r="22215">
          <cell r="S22215">
            <v>3910000</v>
          </cell>
        </row>
        <row r="22216">
          <cell r="S22216">
            <v>3156707</v>
          </cell>
        </row>
        <row r="22217">
          <cell r="S22217">
            <v>6750000</v>
          </cell>
        </row>
        <row r="22218">
          <cell r="S22218">
            <v>1048087</v>
          </cell>
        </row>
        <row r="22219">
          <cell r="S22219">
            <v>1912500</v>
          </cell>
          <cell r="BB22219" t="str">
            <v>Lys grønn</v>
          </cell>
        </row>
        <row r="22220">
          <cell r="S22220">
            <v>5174464</v>
          </cell>
        </row>
        <row r="22221">
          <cell r="S22221">
            <v>324032</v>
          </cell>
        </row>
        <row r="22222">
          <cell r="S22222">
            <v>3525000</v>
          </cell>
          <cell r="BB22222" t="str">
            <v>Grønn</v>
          </cell>
        </row>
        <row r="22223">
          <cell r="S22223">
            <v>4350000</v>
          </cell>
        </row>
        <row r="22224">
          <cell r="S22224">
            <v>2775000</v>
          </cell>
        </row>
        <row r="22225">
          <cell r="S22225">
            <v>3381041</v>
          </cell>
          <cell r="BB22225" t="str">
            <v>Gul</v>
          </cell>
        </row>
        <row r="22226">
          <cell r="S22226">
            <v>2848994</v>
          </cell>
        </row>
        <row r="22227">
          <cell r="S22227">
            <v>2370000</v>
          </cell>
        </row>
        <row r="22228">
          <cell r="S22228">
            <v>3975000</v>
          </cell>
        </row>
        <row r="22229">
          <cell r="S22229">
            <v>1489713</v>
          </cell>
          <cell r="BB22229" t="str">
            <v>Gul</v>
          </cell>
        </row>
        <row r="22230">
          <cell r="S22230">
            <v>1657309</v>
          </cell>
        </row>
        <row r="22231">
          <cell r="S22231">
            <v>1975442</v>
          </cell>
          <cell r="BB22231" t="str">
            <v>Rød</v>
          </cell>
        </row>
        <row r="22232">
          <cell r="S22232">
            <v>1598260</v>
          </cell>
        </row>
        <row r="22233">
          <cell r="S22233">
            <v>8625000</v>
          </cell>
          <cell r="BB22233" t="str">
            <v>Oransje</v>
          </cell>
        </row>
        <row r="22234">
          <cell r="S22234">
            <v>1311866.94</v>
          </cell>
        </row>
        <row r="22235">
          <cell r="S22235">
            <v>1867500</v>
          </cell>
        </row>
        <row r="22236">
          <cell r="S22236">
            <v>2137500</v>
          </cell>
        </row>
        <row r="22237">
          <cell r="S22237">
            <v>1527298</v>
          </cell>
        </row>
        <row r="22238">
          <cell r="S22238">
            <v>1337232</v>
          </cell>
        </row>
        <row r="22239">
          <cell r="S22239">
            <v>2430127</v>
          </cell>
        </row>
        <row r="22240">
          <cell r="S22240">
            <v>1387500</v>
          </cell>
        </row>
        <row r="22241">
          <cell r="S22241">
            <v>1065235.3899999999</v>
          </cell>
        </row>
        <row r="22242">
          <cell r="S22242">
            <v>516185</v>
          </cell>
          <cell r="BB22242" t="str">
            <v>Rød</v>
          </cell>
        </row>
        <row r="22243">
          <cell r="S22243">
            <v>2062500</v>
          </cell>
          <cell r="BB22243" t="str">
            <v>Rød</v>
          </cell>
        </row>
        <row r="22244">
          <cell r="S22244">
            <v>2929832</v>
          </cell>
          <cell r="BB22244" t="str">
            <v>Rød</v>
          </cell>
        </row>
        <row r="22245">
          <cell r="S22245">
            <v>2707500</v>
          </cell>
        </row>
        <row r="22246">
          <cell r="S22246">
            <v>1800000</v>
          </cell>
        </row>
        <row r="22247">
          <cell r="S22247">
            <v>2527500</v>
          </cell>
        </row>
        <row r="22248">
          <cell r="S22248">
            <v>2649445</v>
          </cell>
          <cell r="BB22248" t="str">
            <v>Oransje</v>
          </cell>
        </row>
        <row r="22249">
          <cell r="S22249">
            <v>2950522</v>
          </cell>
        </row>
        <row r="22250">
          <cell r="S22250">
            <v>2587500</v>
          </cell>
          <cell r="BB22250" t="str">
            <v>Oransje</v>
          </cell>
        </row>
        <row r="22251">
          <cell r="S22251">
            <v>3360000</v>
          </cell>
          <cell r="BB22251" t="str">
            <v>Oransje</v>
          </cell>
        </row>
        <row r="22252">
          <cell r="S22252">
            <v>4890716</v>
          </cell>
        </row>
        <row r="22253">
          <cell r="S22253">
            <v>2032655</v>
          </cell>
        </row>
        <row r="22254">
          <cell r="S22254">
            <v>3035054</v>
          </cell>
          <cell r="BB22254" t="str">
            <v>Oransje</v>
          </cell>
        </row>
        <row r="22255">
          <cell r="S22255">
            <v>1695000</v>
          </cell>
          <cell r="BB22255" t="str">
            <v>Grønn</v>
          </cell>
        </row>
        <row r="22256">
          <cell r="S22256">
            <v>1309493</v>
          </cell>
        </row>
        <row r="22257">
          <cell r="S22257">
            <v>1900000</v>
          </cell>
        </row>
        <row r="22258">
          <cell r="S22258">
            <v>5482500</v>
          </cell>
        </row>
        <row r="22259">
          <cell r="S22259">
            <v>1087500</v>
          </cell>
          <cell r="BB22259" t="str">
            <v>Oransje</v>
          </cell>
        </row>
        <row r="22260">
          <cell r="S22260">
            <v>2400000</v>
          </cell>
          <cell r="BB22260" t="str">
            <v>Grønn</v>
          </cell>
        </row>
        <row r="22261">
          <cell r="S22261">
            <v>2321250</v>
          </cell>
        </row>
        <row r="22262">
          <cell r="S22262">
            <v>1210977</v>
          </cell>
        </row>
        <row r="22263">
          <cell r="S22263">
            <v>2248250</v>
          </cell>
        </row>
        <row r="22264">
          <cell r="S22264">
            <v>2625000</v>
          </cell>
        </row>
        <row r="22265">
          <cell r="S22265">
            <v>3285000</v>
          </cell>
          <cell r="BB22265" t="str">
            <v>Oransje</v>
          </cell>
        </row>
        <row r="22266">
          <cell r="S22266">
            <v>2175000</v>
          </cell>
          <cell r="BB22266" t="str">
            <v>Gul</v>
          </cell>
        </row>
        <row r="22267">
          <cell r="S22267">
            <v>5025000</v>
          </cell>
          <cell r="BB22267" t="str">
            <v>Oransje</v>
          </cell>
        </row>
        <row r="22268">
          <cell r="S22268">
            <v>2062500</v>
          </cell>
          <cell r="BB22268" t="str">
            <v>Rød</v>
          </cell>
        </row>
        <row r="22269">
          <cell r="S22269">
            <v>5075208</v>
          </cell>
        </row>
        <row r="22270">
          <cell r="S22270">
            <v>5175000</v>
          </cell>
        </row>
        <row r="22271">
          <cell r="S22271">
            <v>1071587</v>
          </cell>
          <cell r="BB22271" t="str">
            <v>Rød</v>
          </cell>
        </row>
        <row r="22272">
          <cell r="S22272">
            <v>3750000</v>
          </cell>
        </row>
        <row r="22273">
          <cell r="S22273">
            <v>4125000</v>
          </cell>
          <cell r="BB22273" t="str">
            <v>Oransje</v>
          </cell>
        </row>
        <row r="22274">
          <cell r="S22274">
            <v>1835173.75</v>
          </cell>
        </row>
        <row r="22275">
          <cell r="S22275">
            <v>4323843.63</v>
          </cell>
          <cell r="BB22275" t="str">
            <v>Rød</v>
          </cell>
        </row>
        <row r="22276">
          <cell r="S22276">
            <v>909670</v>
          </cell>
          <cell r="BB22276" t="str">
            <v>Oransje</v>
          </cell>
        </row>
        <row r="22277">
          <cell r="S22277">
            <v>1762500</v>
          </cell>
        </row>
        <row r="22278">
          <cell r="S22278">
            <v>1981623</v>
          </cell>
          <cell r="BB22278" t="str">
            <v>Rød</v>
          </cell>
        </row>
        <row r="22279">
          <cell r="S22279">
            <v>1687500</v>
          </cell>
          <cell r="BB22279" t="str">
            <v>Oransje</v>
          </cell>
        </row>
        <row r="22280">
          <cell r="S22280">
            <v>1675397</v>
          </cell>
        </row>
        <row r="22281">
          <cell r="S22281">
            <v>4882500</v>
          </cell>
          <cell r="BB22281" t="str">
            <v>Oransje</v>
          </cell>
        </row>
        <row r="22282">
          <cell r="S22282">
            <v>4237500</v>
          </cell>
          <cell r="BB22282" t="str">
            <v>Grønn</v>
          </cell>
        </row>
        <row r="22283">
          <cell r="S22283">
            <v>3412500</v>
          </cell>
        </row>
        <row r="22284">
          <cell r="S22284">
            <v>3480000</v>
          </cell>
        </row>
        <row r="22285">
          <cell r="S22285">
            <v>2212500</v>
          </cell>
          <cell r="BB22285" t="str">
            <v>Oransje</v>
          </cell>
        </row>
        <row r="22286">
          <cell r="S22286">
            <v>5250000</v>
          </cell>
          <cell r="BB22286" t="str">
            <v>Gul</v>
          </cell>
        </row>
        <row r="22287">
          <cell r="S22287">
            <v>2250000</v>
          </cell>
          <cell r="BB22287" t="str">
            <v>Grønn</v>
          </cell>
        </row>
        <row r="22288">
          <cell r="S22288">
            <v>1080817</v>
          </cell>
        </row>
        <row r="22289">
          <cell r="S22289">
            <v>1627500</v>
          </cell>
        </row>
        <row r="22290">
          <cell r="S22290">
            <v>3691192</v>
          </cell>
        </row>
        <row r="22291">
          <cell r="S22291">
            <v>2729441.25</v>
          </cell>
        </row>
        <row r="22292">
          <cell r="S22292">
            <v>1518750</v>
          </cell>
        </row>
        <row r="22293">
          <cell r="S22293">
            <v>4957500</v>
          </cell>
        </row>
        <row r="22294">
          <cell r="S22294">
            <v>1537500</v>
          </cell>
        </row>
        <row r="22295">
          <cell r="S22295">
            <v>1575000</v>
          </cell>
          <cell r="BB22295" t="str">
            <v>Rød</v>
          </cell>
        </row>
        <row r="22296">
          <cell r="S22296">
            <v>2700000</v>
          </cell>
        </row>
        <row r="22297">
          <cell r="S22297">
            <v>4963069.01</v>
          </cell>
          <cell r="BB22297" t="str">
            <v>Oransje</v>
          </cell>
        </row>
        <row r="22298">
          <cell r="S22298">
            <v>2225746</v>
          </cell>
        </row>
        <row r="22299">
          <cell r="S22299">
            <v>1830000</v>
          </cell>
        </row>
        <row r="22300">
          <cell r="S22300">
            <v>1966148</v>
          </cell>
        </row>
        <row r="22301">
          <cell r="S22301">
            <v>1038661</v>
          </cell>
        </row>
        <row r="22302">
          <cell r="S22302">
            <v>3342917</v>
          </cell>
        </row>
        <row r="22303">
          <cell r="S22303">
            <v>3457500</v>
          </cell>
          <cell r="BB22303" t="str">
            <v>Gul</v>
          </cell>
        </row>
        <row r="22304">
          <cell r="S22304">
            <v>1568760</v>
          </cell>
        </row>
        <row r="22305">
          <cell r="S22305">
            <v>3262789</v>
          </cell>
        </row>
        <row r="22306">
          <cell r="S22306">
            <v>2850942</v>
          </cell>
        </row>
        <row r="22307">
          <cell r="S22307">
            <v>1751156.37</v>
          </cell>
          <cell r="BB22307" t="str">
            <v>Rød</v>
          </cell>
        </row>
        <row r="22308">
          <cell r="S22308">
            <v>2167500</v>
          </cell>
        </row>
        <row r="22309">
          <cell r="S22309">
            <v>1500000</v>
          </cell>
        </row>
        <row r="22310">
          <cell r="S22310">
            <v>1175976</v>
          </cell>
        </row>
        <row r="22311">
          <cell r="S22311">
            <v>1906759</v>
          </cell>
          <cell r="BB22311" t="str">
            <v>Lys grønn</v>
          </cell>
        </row>
        <row r="22312">
          <cell r="S22312">
            <v>900000</v>
          </cell>
        </row>
        <row r="22313">
          <cell r="S22313">
            <v>2287500</v>
          </cell>
        </row>
        <row r="22314">
          <cell r="S22314">
            <v>3302321.65</v>
          </cell>
        </row>
        <row r="22315">
          <cell r="S22315">
            <v>176723.75</v>
          </cell>
        </row>
        <row r="22316">
          <cell r="S22316">
            <v>1370000</v>
          </cell>
        </row>
        <row r="22317">
          <cell r="S22317">
            <v>1660000</v>
          </cell>
          <cell r="BB22317" t="str">
            <v>Rød</v>
          </cell>
        </row>
        <row r="22318">
          <cell r="S22318">
            <v>5550000</v>
          </cell>
        </row>
        <row r="22319">
          <cell r="S22319">
            <v>2291785</v>
          </cell>
        </row>
        <row r="22320">
          <cell r="S22320">
            <v>555366</v>
          </cell>
        </row>
        <row r="22321">
          <cell r="S22321">
            <v>1109954</v>
          </cell>
        </row>
        <row r="22322">
          <cell r="S22322">
            <v>1897500</v>
          </cell>
        </row>
        <row r="22323">
          <cell r="S22323">
            <v>2276694</v>
          </cell>
        </row>
        <row r="22324">
          <cell r="S22324">
            <v>1613042</v>
          </cell>
        </row>
        <row r="22325">
          <cell r="S22325">
            <v>2221296</v>
          </cell>
        </row>
        <row r="22326">
          <cell r="S22326">
            <v>1446377.25</v>
          </cell>
        </row>
        <row r="22327">
          <cell r="S22327">
            <v>2925686</v>
          </cell>
        </row>
        <row r="22328">
          <cell r="S22328">
            <v>1312500</v>
          </cell>
        </row>
        <row r="22329">
          <cell r="S22329">
            <v>260922</v>
          </cell>
        </row>
        <row r="22330">
          <cell r="S22330">
            <v>2343750</v>
          </cell>
        </row>
        <row r="22331">
          <cell r="S22331">
            <v>1931250</v>
          </cell>
        </row>
        <row r="22332">
          <cell r="S22332">
            <v>2550000</v>
          </cell>
          <cell r="BB22332" t="str">
            <v>Gul</v>
          </cell>
        </row>
        <row r="22333">
          <cell r="S22333">
            <v>1290000</v>
          </cell>
        </row>
        <row r="22334">
          <cell r="S22334">
            <v>2497500</v>
          </cell>
          <cell r="BB22334" t="str">
            <v>Rød</v>
          </cell>
        </row>
        <row r="22335">
          <cell r="S22335">
            <v>2962500</v>
          </cell>
        </row>
        <row r="22336">
          <cell r="S22336">
            <v>4670338</v>
          </cell>
        </row>
        <row r="22337">
          <cell r="S22337">
            <v>3637500</v>
          </cell>
        </row>
        <row r="22338">
          <cell r="S22338">
            <v>7185000</v>
          </cell>
        </row>
        <row r="22339">
          <cell r="S22339">
            <v>7898750</v>
          </cell>
        </row>
        <row r="22340">
          <cell r="S22340">
            <v>5212500</v>
          </cell>
          <cell r="BB22340" t="str">
            <v>Oransje</v>
          </cell>
        </row>
        <row r="22341">
          <cell r="S22341">
            <v>3111517</v>
          </cell>
        </row>
        <row r="22342">
          <cell r="S22342">
            <v>2383277</v>
          </cell>
        </row>
        <row r="22343">
          <cell r="S22343">
            <v>237597</v>
          </cell>
        </row>
        <row r="22344">
          <cell r="S22344">
            <v>2437500</v>
          </cell>
        </row>
        <row r="22345">
          <cell r="S22345">
            <v>6654978</v>
          </cell>
        </row>
        <row r="22346">
          <cell r="S22346">
            <v>3690000</v>
          </cell>
          <cell r="BB22346" t="str">
            <v>Rød</v>
          </cell>
        </row>
        <row r="22347">
          <cell r="S22347">
            <v>1537500</v>
          </cell>
        </row>
        <row r="22348">
          <cell r="S22348">
            <v>1425000</v>
          </cell>
        </row>
        <row r="22349">
          <cell r="S22349">
            <v>1304700</v>
          </cell>
        </row>
        <row r="22350">
          <cell r="S22350">
            <v>1779500</v>
          </cell>
        </row>
        <row r="22351">
          <cell r="S22351">
            <v>1982750</v>
          </cell>
        </row>
        <row r="22352">
          <cell r="S22352">
            <v>1382388.01</v>
          </cell>
          <cell r="BB22352" t="str">
            <v>Rød</v>
          </cell>
        </row>
        <row r="22353">
          <cell r="S22353">
            <v>2908821</v>
          </cell>
        </row>
        <row r="22354">
          <cell r="S22354">
            <v>1227732</v>
          </cell>
        </row>
        <row r="22355">
          <cell r="S22355">
            <v>1229360.4099999999</v>
          </cell>
          <cell r="BB22355" t="str">
            <v>Oransje</v>
          </cell>
        </row>
        <row r="22356">
          <cell r="S22356">
            <v>2055405</v>
          </cell>
        </row>
        <row r="22357">
          <cell r="S22357">
            <v>1499442.15</v>
          </cell>
          <cell r="BB22357" t="str">
            <v>Oransje</v>
          </cell>
        </row>
        <row r="22358">
          <cell r="S22358">
            <v>6542161</v>
          </cell>
        </row>
        <row r="22359">
          <cell r="S22359">
            <v>1331250</v>
          </cell>
        </row>
        <row r="22360">
          <cell r="S22360">
            <v>3037500</v>
          </cell>
        </row>
        <row r="22361">
          <cell r="S22361">
            <v>442915</v>
          </cell>
        </row>
        <row r="22362">
          <cell r="S22362">
            <v>4217420</v>
          </cell>
        </row>
        <row r="22363">
          <cell r="S22363">
            <v>4312500</v>
          </cell>
        </row>
        <row r="22364">
          <cell r="S22364">
            <v>2550000</v>
          </cell>
          <cell r="BB22364" t="str">
            <v>Oransje</v>
          </cell>
        </row>
        <row r="22365">
          <cell r="S22365">
            <v>3000000</v>
          </cell>
        </row>
        <row r="22366">
          <cell r="S22366">
            <v>3970000</v>
          </cell>
          <cell r="BB22366" t="str">
            <v>Oransje</v>
          </cell>
        </row>
        <row r="22367">
          <cell r="S22367">
            <v>5137500</v>
          </cell>
          <cell r="BB22367" t="str">
            <v>Oransje</v>
          </cell>
        </row>
        <row r="22368">
          <cell r="S22368">
            <v>1725000</v>
          </cell>
          <cell r="BB22368" t="str">
            <v>Rød</v>
          </cell>
        </row>
        <row r="22369">
          <cell r="S22369">
            <v>675000</v>
          </cell>
        </row>
        <row r="22370">
          <cell r="S22370">
            <v>6486764</v>
          </cell>
        </row>
        <row r="22371">
          <cell r="S22371">
            <v>2625000</v>
          </cell>
        </row>
        <row r="22372">
          <cell r="S22372">
            <v>1537500</v>
          </cell>
        </row>
        <row r="22373">
          <cell r="S22373">
            <v>1447500</v>
          </cell>
          <cell r="BB22373" t="str">
            <v>Oransje</v>
          </cell>
        </row>
        <row r="22374">
          <cell r="S22374">
            <v>2947500</v>
          </cell>
        </row>
        <row r="22375">
          <cell r="S22375">
            <v>2209918</v>
          </cell>
          <cell r="BB22375" t="str">
            <v>Oransje</v>
          </cell>
        </row>
        <row r="22376">
          <cell r="S22376">
            <v>2010000</v>
          </cell>
        </row>
        <row r="22377">
          <cell r="S22377">
            <v>655652</v>
          </cell>
          <cell r="BB22377" t="str">
            <v>Rød</v>
          </cell>
        </row>
        <row r="22378">
          <cell r="S22378">
            <v>1350000</v>
          </cell>
        </row>
        <row r="22379">
          <cell r="S22379">
            <v>282522</v>
          </cell>
          <cell r="BB22379" t="str">
            <v>Gul</v>
          </cell>
        </row>
        <row r="22380">
          <cell r="S22380">
            <v>2565000</v>
          </cell>
        </row>
        <row r="22381">
          <cell r="S22381">
            <v>1837500</v>
          </cell>
        </row>
        <row r="22382">
          <cell r="S22382">
            <v>3346958.5</v>
          </cell>
        </row>
        <row r="22383">
          <cell r="S22383">
            <v>1556250</v>
          </cell>
        </row>
        <row r="22384">
          <cell r="S22384">
            <v>2423067</v>
          </cell>
        </row>
        <row r="22385">
          <cell r="S22385">
            <v>7417500</v>
          </cell>
        </row>
        <row r="22386">
          <cell r="S22386">
            <v>1487500</v>
          </cell>
          <cell r="BB22386" t="str">
            <v>Rød</v>
          </cell>
        </row>
        <row r="22387">
          <cell r="S22387">
            <v>2122000</v>
          </cell>
        </row>
        <row r="22388">
          <cell r="S22388">
            <v>2606297</v>
          </cell>
          <cell r="BB22388" t="str">
            <v>Rød</v>
          </cell>
        </row>
        <row r="22389">
          <cell r="S22389">
            <v>2788843</v>
          </cell>
        </row>
        <row r="22390">
          <cell r="S22390">
            <v>2932500</v>
          </cell>
          <cell r="BB22390" t="str">
            <v>Rød</v>
          </cell>
        </row>
        <row r="22391">
          <cell r="S22391">
            <v>4375942</v>
          </cell>
        </row>
        <row r="22392">
          <cell r="S22392">
            <v>1725000</v>
          </cell>
        </row>
        <row r="22393">
          <cell r="S22393">
            <v>2475000</v>
          </cell>
        </row>
        <row r="22394">
          <cell r="S22394">
            <v>1044354</v>
          </cell>
        </row>
        <row r="22395">
          <cell r="S22395">
            <v>2008988</v>
          </cell>
        </row>
        <row r="22396">
          <cell r="S22396">
            <v>1785000</v>
          </cell>
          <cell r="BB22396" t="str">
            <v>Rød</v>
          </cell>
        </row>
        <row r="22397">
          <cell r="S22397">
            <v>2505000</v>
          </cell>
        </row>
        <row r="22398">
          <cell r="S22398">
            <v>1516015</v>
          </cell>
        </row>
        <row r="22399">
          <cell r="S22399">
            <v>4135319</v>
          </cell>
        </row>
        <row r="22400">
          <cell r="S22400">
            <v>3865964</v>
          </cell>
        </row>
        <row r="22401">
          <cell r="S22401">
            <v>2857500</v>
          </cell>
          <cell r="BB22401" t="str">
            <v>Rød</v>
          </cell>
        </row>
        <row r="22402">
          <cell r="S22402">
            <v>1000000</v>
          </cell>
          <cell r="BB22402" t="str">
            <v>Grønn</v>
          </cell>
        </row>
        <row r="22403">
          <cell r="S22403">
            <v>2681250</v>
          </cell>
          <cell r="BB22403" t="str">
            <v>Gul</v>
          </cell>
        </row>
        <row r="22404">
          <cell r="S22404">
            <v>4432500</v>
          </cell>
          <cell r="BB22404" t="str">
            <v>Oransje</v>
          </cell>
        </row>
        <row r="22405">
          <cell r="S22405">
            <v>2732622</v>
          </cell>
        </row>
        <row r="22406">
          <cell r="S22406">
            <v>2468641</v>
          </cell>
        </row>
        <row r="22407">
          <cell r="S22407">
            <v>4391342</v>
          </cell>
        </row>
        <row r="22408">
          <cell r="S22408">
            <v>3448129</v>
          </cell>
        </row>
        <row r="22409">
          <cell r="S22409">
            <v>3532500</v>
          </cell>
          <cell r="BB22409" t="str">
            <v>Rød</v>
          </cell>
        </row>
        <row r="22410">
          <cell r="S22410">
            <v>3300000</v>
          </cell>
          <cell r="BB22410" t="str">
            <v>Rød</v>
          </cell>
        </row>
        <row r="22411">
          <cell r="S22411">
            <v>295688</v>
          </cell>
        </row>
        <row r="22412">
          <cell r="S22412">
            <v>2532769.5</v>
          </cell>
        </row>
        <row r="22413">
          <cell r="S22413">
            <v>2550000</v>
          </cell>
        </row>
        <row r="22414">
          <cell r="S22414">
            <v>3689455</v>
          </cell>
        </row>
        <row r="22415">
          <cell r="S22415">
            <v>2925000</v>
          </cell>
        </row>
        <row r="22416">
          <cell r="S22416">
            <v>1837500</v>
          </cell>
        </row>
        <row r="22417">
          <cell r="S22417">
            <v>2215783</v>
          </cell>
        </row>
        <row r="22418">
          <cell r="S22418">
            <v>3510000</v>
          </cell>
          <cell r="BB22418" t="str">
            <v>Rød</v>
          </cell>
        </row>
        <row r="22419">
          <cell r="S22419">
            <v>4200000</v>
          </cell>
        </row>
        <row r="22420">
          <cell r="S22420">
            <v>3075000</v>
          </cell>
        </row>
        <row r="22421">
          <cell r="S22421">
            <v>3896047</v>
          </cell>
        </row>
        <row r="22422">
          <cell r="S22422">
            <v>2520000</v>
          </cell>
        </row>
        <row r="22423">
          <cell r="S22423">
            <v>1798676</v>
          </cell>
        </row>
        <row r="22424">
          <cell r="S22424">
            <v>5722500</v>
          </cell>
          <cell r="BB22424" t="str">
            <v>Oransje</v>
          </cell>
        </row>
        <row r="22425">
          <cell r="S22425">
            <v>3450000</v>
          </cell>
          <cell r="BB22425" t="str">
            <v>Rød</v>
          </cell>
        </row>
        <row r="22426">
          <cell r="S22426">
            <v>1368910</v>
          </cell>
        </row>
        <row r="22427">
          <cell r="S22427">
            <v>2755505</v>
          </cell>
        </row>
        <row r="22428">
          <cell r="S22428">
            <v>4350000</v>
          </cell>
        </row>
        <row r="22429">
          <cell r="S22429">
            <v>1206269</v>
          </cell>
        </row>
        <row r="22430">
          <cell r="S22430">
            <v>6892500</v>
          </cell>
        </row>
        <row r="22431">
          <cell r="S22431">
            <v>4125242</v>
          </cell>
        </row>
        <row r="22432">
          <cell r="S22432">
            <v>2715000</v>
          </cell>
        </row>
        <row r="22433">
          <cell r="S22433">
            <v>2101829</v>
          </cell>
        </row>
        <row r="22434">
          <cell r="S22434">
            <v>5154792</v>
          </cell>
        </row>
        <row r="22435">
          <cell r="S22435">
            <v>3030922</v>
          </cell>
          <cell r="BB22435" t="str">
            <v>Gul</v>
          </cell>
        </row>
        <row r="22436">
          <cell r="S22436">
            <v>3112500</v>
          </cell>
        </row>
        <row r="22437">
          <cell r="S22437">
            <v>3967500</v>
          </cell>
        </row>
        <row r="22438">
          <cell r="S22438">
            <v>2887500</v>
          </cell>
          <cell r="BB22438" t="str">
            <v>Oransje</v>
          </cell>
        </row>
        <row r="22439">
          <cell r="S22439">
            <v>1924878</v>
          </cell>
        </row>
        <row r="22440">
          <cell r="S22440">
            <v>2250000</v>
          </cell>
          <cell r="BB22440" t="str">
            <v>Gul</v>
          </cell>
        </row>
        <row r="22441">
          <cell r="S22441">
            <v>1069437</v>
          </cell>
        </row>
        <row r="22442">
          <cell r="S22442">
            <v>1920000</v>
          </cell>
        </row>
        <row r="22443">
          <cell r="S22443">
            <v>3681926</v>
          </cell>
          <cell r="BB22443" t="str">
            <v>Rød</v>
          </cell>
        </row>
        <row r="22444">
          <cell r="S22444">
            <v>1612500</v>
          </cell>
        </row>
        <row r="22445">
          <cell r="S22445">
            <v>3112500</v>
          </cell>
        </row>
        <row r="22446">
          <cell r="S22446">
            <v>1511651</v>
          </cell>
          <cell r="BB22446" t="str">
            <v>Rød</v>
          </cell>
        </row>
        <row r="22447">
          <cell r="S22447">
            <v>3975000</v>
          </cell>
        </row>
        <row r="22448">
          <cell r="S22448">
            <v>1692006</v>
          </cell>
        </row>
        <row r="22449">
          <cell r="S22449">
            <v>1269740</v>
          </cell>
        </row>
        <row r="22450">
          <cell r="S22450">
            <v>276966</v>
          </cell>
        </row>
        <row r="22451">
          <cell r="S22451">
            <v>3090000</v>
          </cell>
        </row>
        <row r="22452">
          <cell r="S22452">
            <v>1065000</v>
          </cell>
        </row>
        <row r="22453">
          <cell r="S22453">
            <v>1170000</v>
          </cell>
        </row>
        <row r="22454">
          <cell r="S22454">
            <v>2500000</v>
          </cell>
        </row>
        <row r="22455">
          <cell r="S22455">
            <v>1950000</v>
          </cell>
        </row>
        <row r="22456">
          <cell r="S22456">
            <v>3330000</v>
          </cell>
        </row>
        <row r="22457">
          <cell r="S22457">
            <v>342437</v>
          </cell>
        </row>
        <row r="22458">
          <cell r="S22458">
            <v>3822604</v>
          </cell>
        </row>
        <row r="22459">
          <cell r="S22459">
            <v>1507500</v>
          </cell>
        </row>
        <row r="22460">
          <cell r="S22460">
            <v>2700000</v>
          </cell>
        </row>
        <row r="22461">
          <cell r="S22461">
            <v>790150</v>
          </cell>
        </row>
        <row r="22462">
          <cell r="S22462">
            <v>1257566.21</v>
          </cell>
        </row>
        <row r="22463">
          <cell r="S22463">
            <v>2707500</v>
          </cell>
          <cell r="BB22463" t="str">
            <v>Oransje</v>
          </cell>
        </row>
        <row r="22464">
          <cell r="S22464">
            <v>2838954</v>
          </cell>
        </row>
        <row r="22465">
          <cell r="S22465">
            <v>3075000</v>
          </cell>
        </row>
        <row r="22466">
          <cell r="S22466">
            <v>795200</v>
          </cell>
        </row>
        <row r="22467">
          <cell r="S22467">
            <v>2417881.15</v>
          </cell>
          <cell r="BB22467" t="str">
            <v>Rød</v>
          </cell>
        </row>
        <row r="22468">
          <cell r="S22468">
            <v>3150000</v>
          </cell>
        </row>
        <row r="22469">
          <cell r="S22469">
            <v>416682</v>
          </cell>
        </row>
        <row r="22470">
          <cell r="S22470">
            <v>3465000</v>
          </cell>
          <cell r="BB22470" t="str">
            <v>Rød</v>
          </cell>
        </row>
        <row r="22471">
          <cell r="S22471">
            <v>2019667.38</v>
          </cell>
        </row>
        <row r="22472">
          <cell r="S22472">
            <v>1897500</v>
          </cell>
          <cell r="BB22472" t="str">
            <v>Oransje</v>
          </cell>
        </row>
        <row r="22473">
          <cell r="S22473">
            <v>3712500</v>
          </cell>
        </row>
        <row r="22474">
          <cell r="S22474">
            <v>3482686.68</v>
          </cell>
        </row>
        <row r="22475">
          <cell r="S22475">
            <v>3975000</v>
          </cell>
        </row>
        <row r="22476">
          <cell r="S22476">
            <v>2684605.25</v>
          </cell>
        </row>
        <row r="22477">
          <cell r="S22477">
            <v>3770400</v>
          </cell>
        </row>
        <row r="22478">
          <cell r="S22478">
            <v>2042941</v>
          </cell>
          <cell r="BB22478" t="str">
            <v>Rød</v>
          </cell>
        </row>
        <row r="22479">
          <cell r="S22479">
            <v>1670644</v>
          </cell>
        </row>
        <row r="22480">
          <cell r="S22480">
            <v>1807873.25</v>
          </cell>
        </row>
        <row r="22481">
          <cell r="S22481">
            <v>920782</v>
          </cell>
          <cell r="BB22481" t="str">
            <v>Rød</v>
          </cell>
        </row>
        <row r="22482">
          <cell r="S22482">
            <v>1950000</v>
          </cell>
          <cell r="BB22482" t="str">
            <v>Gul</v>
          </cell>
        </row>
        <row r="22483">
          <cell r="S22483">
            <v>3026986</v>
          </cell>
          <cell r="BB22483" t="str">
            <v>Rød</v>
          </cell>
        </row>
        <row r="22484">
          <cell r="S22484">
            <v>2463353.5</v>
          </cell>
        </row>
        <row r="22485">
          <cell r="S22485">
            <v>2325000</v>
          </cell>
        </row>
        <row r="22486">
          <cell r="S22486">
            <v>2655942</v>
          </cell>
        </row>
        <row r="22487">
          <cell r="S22487">
            <v>4500000</v>
          </cell>
          <cell r="BB22487" t="str">
            <v>Gul</v>
          </cell>
        </row>
        <row r="22488">
          <cell r="S22488">
            <v>1590000</v>
          </cell>
        </row>
        <row r="22489">
          <cell r="S22489">
            <v>3881250</v>
          </cell>
        </row>
        <row r="22490">
          <cell r="S22490">
            <v>4012500</v>
          </cell>
        </row>
        <row r="22491">
          <cell r="S22491">
            <v>1452774</v>
          </cell>
        </row>
        <row r="22492">
          <cell r="S22492">
            <v>1864855.75</v>
          </cell>
          <cell r="BB22492" t="str">
            <v>Oransje</v>
          </cell>
        </row>
        <row r="22493">
          <cell r="S22493">
            <v>3250877</v>
          </cell>
          <cell r="BB22493" t="str">
            <v>Grønn</v>
          </cell>
        </row>
        <row r="22494">
          <cell r="S22494">
            <v>2164435.5</v>
          </cell>
          <cell r="BB22494" t="str">
            <v>Rød</v>
          </cell>
        </row>
        <row r="22495">
          <cell r="S22495">
            <v>595863</v>
          </cell>
        </row>
        <row r="22496">
          <cell r="S22496">
            <v>3036235.25</v>
          </cell>
        </row>
        <row r="22497">
          <cell r="S22497">
            <v>4283580</v>
          </cell>
        </row>
        <row r="22498">
          <cell r="S22498">
            <v>1639122</v>
          </cell>
        </row>
        <row r="22499">
          <cell r="S22499">
            <v>2999791.25</v>
          </cell>
          <cell r="BB22499" t="str">
            <v>Grønn</v>
          </cell>
        </row>
        <row r="22500">
          <cell r="S22500">
            <v>2852057</v>
          </cell>
        </row>
        <row r="22501">
          <cell r="S22501">
            <v>3525000</v>
          </cell>
        </row>
        <row r="22502">
          <cell r="S22502">
            <v>7719555</v>
          </cell>
          <cell r="BB22502" t="str">
            <v>Oransje</v>
          </cell>
        </row>
        <row r="22503">
          <cell r="S22503">
            <v>483918</v>
          </cell>
        </row>
        <row r="22504">
          <cell r="S22504">
            <v>4140000</v>
          </cell>
          <cell r="BB22504" t="str">
            <v>Gul</v>
          </cell>
        </row>
        <row r="22505">
          <cell r="S22505">
            <v>4162500</v>
          </cell>
        </row>
        <row r="22506">
          <cell r="S22506">
            <v>3047578</v>
          </cell>
        </row>
        <row r="22507">
          <cell r="S22507">
            <v>3098037</v>
          </cell>
          <cell r="BB22507" t="str">
            <v>Oransje</v>
          </cell>
        </row>
        <row r="22508">
          <cell r="S22508">
            <v>3092152</v>
          </cell>
        </row>
        <row r="22509">
          <cell r="S22509">
            <v>1692165.83</v>
          </cell>
          <cell r="BB22509" t="str">
            <v>Oransje</v>
          </cell>
        </row>
        <row r="22510">
          <cell r="S22510">
            <v>2400000</v>
          </cell>
          <cell r="BB22510" t="str">
            <v>Gul</v>
          </cell>
        </row>
        <row r="22511">
          <cell r="S22511">
            <v>3547980</v>
          </cell>
          <cell r="BB22511" t="str">
            <v>Gul</v>
          </cell>
        </row>
        <row r="22512">
          <cell r="S22512">
            <v>1746000</v>
          </cell>
          <cell r="BB22512" t="str">
            <v>Rød</v>
          </cell>
        </row>
        <row r="22513">
          <cell r="S22513">
            <v>1207788</v>
          </cell>
          <cell r="BB22513" t="str">
            <v>Oransje</v>
          </cell>
        </row>
        <row r="22514">
          <cell r="S22514">
            <v>5112910</v>
          </cell>
          <cell r="BB22514" t="str">
            <v>Oransje</v>
          </cell>
        </row>
        <row r="22515">
          <cell r="S22515">
            <v>2632500</v>
          </cell>
          <cell r="BB22515" t="str">
            <v>Oransje</v>
          </cell>
        </row>
        <row r="22516">
          <cell r="S22516">
            <v>1957500</v>
          </cell>
          <cell r="BB22516" t="str">
            <v>Oransje</v>
          </cell>
        </row>
        <row r="22517">
          <cell r="S22517">
            <v>3330000</v>
          </cell>
        </row>
        <row r="22518">
          <cell r="S22518">
            <v>11865000</v>
          </cell>
        </row>
        <row r="22519">
          <cell r="S22519">
            <v>1709092</v>
          </cell>
          <cell r="BB22519" t="str">
            <v>Rød</v>
          </cell>
        </row>
        <row r="22520">
          <cell r="S22520">
            <v>1762347.79</v>
          </cell>
        </row>
        <row r="22521">
          <cell r="S22521">
            <v>1965099</v>
          </cell>
        </row>
        <row r="22522">
          <cell r="S22522">
            <v>4414866</v>
          </cell>
        </row>
        <row r="22523">
          <cell r="S22523">
            <v>1432459.5</v>
          </cell>
        </row>
        <row r="22524">
          <cell r="S22524">
            <v>2144682</v>
          </cell>
        </row>
        <row r="22525">
          <cell r="S22525">
            <v>1483189</v>
          </cell>
        </row>
        <row r="22526">
          <cell r="S22526">
            <v>3514162</v>
          </cell>
        </row>
        <row r="22527">
          <cell r="S22527">
            <v>2287500</v>
          </cell>
        </row>
        <row r="22528">
          <cell r="S22528">
            <v>2940000</v>
          </cell>
          <cell r="BB22528" t="str">
            <v>Gul</v>
          </cell>
        </row>
        <row r="22529">
          <cell r="S22529">
            <v>987505</v>
          </cell>
        </row>
        <row r="22530">
          <cell r="S22530">
            <v>2370000</v>
          </cell>
        </row>
        <row r="22531">
          <cell r="S22531">
            <v>2925000</v>
          </cell>
        </row>
        <row r="22532">
          <cell r="S22532">
            <v>3262500</v>
          </cell>
          <cell r="BB22532" t="str">
            <v>Grønn</v>
          </cell>
        </row>
        <row r="22533">
          <cell r="S22533">
            <v>300000</v>
          </cell>
        </row>
        <row r="22534">
          <cell r="S22534">
            <v>2737500</v>
          </cell>
        </row>
        <row r="22535">
          <cell r="S22535">
            <v>3592500</v>
          </cell>
        </row>
        <row r="22536">
          <cell r="S22536">
            <v>2437500</v>
          </cell>
          <cell r="BB22536" t="str">
            <v>Oransje</v>
          </cell>
        </row>
        <row r="22537">
          <cell r="S22537">
            <v>3574959</v>
          </cell>
        </row>
        <row r="22538">
          <cell r="S22538">
            <v>1500000</v>
          </cell>
        </row>
        <row r="22539">
          <cell r="S22539">
            <v>2098624.5</v>
          </cell>
        </row>
        <row r="22540">
          <cell r="S22540">
            <v>2532565</v>
          </cell>
        </row>
        <row r="22541">
          <cell r="S22541">
            <v>3412500</v>
          </cell>
        </row>
        <row r="22542">
          <cell r="S22542">
            <v>1987500</v>
          </cell>
        </row>
        <row r="22543">
          <cell r="S22543">
            <v>528660</v>
          </cell>
        </row>
        <row r="22544">
          <cell r="S22544">
            <v>1674000</v>
          </cell>
          <cell r="BB22544" t="str">
            <v>Gul</v>
          </cell>
        </row>
        <row r="22545">
          <cell r="S22545">
            <v>4980000</v>
          </cell>
          <cell r="BB22545" t="str">
            <v>Oransje</v>
          </cell>
        </row>
        <row r="22546">
          <cell r="S22546">
            <v>4943223</v>
          </cell>
        </row>
        <row r="22547">
          <cell r="S22547">
            <v>1762500</v>
          </cell>
        </row>
        <row r="22548">
          <cell r="S22548">
            <v>1000633.03</v>
          </cell>
        </row>
        <row r="22549">
          <cell r="S22549">
            <v>1549366.97</v>
          </cell>
        </row>
        <row r="22550">
          <cell r="S22550">
            <v>2428881</v>
          </cell>
        </row>
        <row r="22551">
          <cell r="S22551">
            <v>3750000</v>
          </cell>
        </row>
        <row r="22552">
          <cell r="S22552">
            <v>3593948</v>
          </cell>
        </row>
        <row r="22553">
          <cell r="S22553">
            <v>704410</v>
          </cell>
        </row>
        <row r="22554">
          <cell r="S22554">
            <v>992875</v>
          </cell>
        </row>
        <row r="22555">
          <cell r="S22555">
            <v>3015920.26</v>
          </cell>
        </row>
        <row r="22556">
          <cell r="S22556">
            <v>4897500</v>
          </cell>
        </row>
        <row r="22557">
          <cell r="S22557">
            <v>4644000</v>
          </cell>
        </row>
        <row r="22558">
          <cell r="S22558">
            <v>2665139</v>
          </cell>
        </row>
        <row r="22559">
          <cell r="S22559">
            <v>3000000</v>
          </cell>
        </row>
        <row r="22560">
          <cell r="S22560">
            <v>3502500</v>
          </cell>
        </row>
        <row r="22561">
          <cell r="S22561">
            <v>5970000</v>
          </cell>
        </row>
        <row r="22562">
          <cell r="S22562">
            <v>431896</v>
          </cell>
        </row>
        <row r="22563">
          <cell r="S22563">
            <v>1627242</v>
          </cell>
          <cell r="BB22563" t="str">
            <v>Oransje</v>
          </cell>
        </row>
        <row r="22564">
          <cell r="S22564">
            <v>2649462</v>
          </cell>
        </row>
        <row r="22565">
          <cell r="S22565">
            <v>1907406</v>
          </cell>
        </row>
        <row r="22566">
          <cell r="S22566">
            <v>4740000</v>
          </cell>
          <cell r="BB22566" t="str">
            <v>Rød</v>
          </cell>
        </row>
        <row r="22567">
          <cell r="S22567">
            <v>285742</v>
          </cell>
        </row>
        <row r="22568">
          <cell r="S22568">
            <v>1822750</v>
          </cell>
          <cell r="BB22568" t="str">
            <v>Rød</v>
          </cell>
        </row>
        <row r="22569">
          <cell r="S22569">
            <v>1635000</v>
          </cell>
          <cell r="BB22569" t="str">
            <v>Rød</v>
          </cell>
        </row>
        <row r="22570">
          <cell r="S22570">
            <v>1000000</v>
          </cell>
          <cell r="BB22570" t="str">
            <v>Oransje</v>
          </cell>
        </row>
        <row r="22571">
          <cell r="S22571">
            <v>2812990</v>
          </cell>
        </row>
        <row r="22572">
          <cell r="S22572">
            <v>2014402</v>
          </cell>
        </row>
        <row r="22573">
          <cell r="S22573">
            <v>5730000</v>
          </cell>
        </row>
        <row r="22574">
          <cell r="S22574">
            <v>1875000</v>
          </cell>
          <cell r="BB22574" t="str">
            <v>Oransje</v>
          </cell>
        </row>
        <row r="22575">
          <cell r="S22575">
            <v>907089.75</v>
          </cell>
        </row>
        <row r="22576">
          <cell r="S22576">
            <v>3765000</v>
          </cell>
        </row>
        <row r="22577">
          <cell r="S22577">
            <v>3230000</v>
          </cell>
        </row>
        <row r="22578">
          <cell r="S22578">
            <v>2520000</v>
          </cell>
          <cell r="BB22578" t="str">
            <v>Oransje</v>
          </cell>
        </row>
        <row r="22579">
          <cell r="S22579">
            <v>3293741</v>
          </cell>
          <cell r="BB22579" t="str">
            <v>Oransje</v>
          </cell>
        </row>
        <row r="22580">
          <cell r="S22580">
            <v>1621805</v>
          </cell>
          <cell r="BB22580" t="str">
            <v>Rød</v>
          </cell>
        </row>
        <row r="22581">
          <cell r="S22581">
            <v>1317951</v>
          </cell>
        </row>
        <row r="22582">
          <cell r="S22582">
            <v>1584624.62</v>
          </cell>
        </row>
        <row r="22583">
          <cell r="S22583">
            <v>1725000</v>
          </cell>
        </row>
        <row r="22584">
          <cell r="S22584">
            <v>4464847</v>
          </cell>
        </row>
        <row r="22585">
          <cell r="S22585">
            <v>1005000</v>
          </cell>
        </row>
        <row r="22586">
          <cell r="S22586">
            <v>1822400</v>
          </cell>
          <cell r="BB22586" t="str">
            <v>Gul</v>
          </cell>
        </row>
        <row r="22587">
          <cell r="S22587">
            <v>2812500</v>
          </cell>
        </row>
        <row r="22588">
          <cell r="S22588">
            <v>2470125</v>
          </cell>
          <cell r="BB22588" t="str">
            <v>Oransje</v>
          </cell>
        </row>
        <row r="22589">
          <cell r="S22589">
            <v>2947461</v>
          </cell>
          <cell r="BB22589" t="str">
            <v>Lys grønn</v>
          </cell>
        </row>
        <row r="22590">
          <cell r="S22590">
            <v>2815255</v>
          </cell>
        </row>
        <row r="22591">
          <cell r="S22591">
            <v>463440</v>
          </cell>
        </row>
        <row r="22592">
          <cell r="S22592">
            <v>3750000</v>
          </cell>
        </row>
        <row r="22593">
          <cell r="S22593">
            <v>1970007</v>
          </cell>
        </row>
        <row r="22594">
          <cell r="S22594">
            <v>1222500</v>
          </cell>
        </row>
        <row r="22595">
          <cell r="S22595">
            <v>1383000</v>
          </cell>
        </row>
        <row r="22596">
          <cell r="S22596">
            <v>1597500</v>
          </cell>
          <cell r="BB22596" t="str">
            <v>Rød</v>
          </cell>
        </row>
        <row r="22597">
          <cell r="S22597">
            <v>2788313</v>
          </cell>
        </row>
        <row r="22598">
          <cell r="S22598">
            <v>1675623</v>
          </cell>
        </row>
        <row r="22599">
          <cell r="S22599">
            <v>2377500</v>
          </cell>
        </row>
        <row r="22600">
          <cell r="S22600">
            <v>1275000</v>
          </cell>
        </row>
        <row r="22601">
          <cell r="S22601">
            <v>1800000</v>
          </cell>
        </row>
        <row r="22602">
          <cell r="S22602">
            <v>2287500</v>
          </cell>
        </row>
        <row r="22603">
          <cell r="S22603">
            <v>2775000</v>
          </cell>
        </row>
        <row r="22604">
          <cell r="S22604">
            <v>4275000</v>
          </cell>
        </row>
        <row r="22605">
          <cell r="S22605">
            <v>2265000</v>
          </cell>
          <cell r="BB22605" t="str">
            <v>Rød</v>
          </cell>
        </row>
        <row r="22606">
          <cell r="S22606">
            <v>2081250</v>
          </cell>
        </row>
        <row r="22607">
          <cell r="S22607">
            <v>2137500</v>
          </cell>
          <cell r="BB22607" t="str">
            <v>Rød</v>
          </cell>
        </row>
        <row r="22608">
          <cell r="S22608">
            <v>4537500</v>
          </cell>
        </row>
        <row r="22609">
          <cell r="S22609">
            <v>2301563</v>
          </cell>
        </row>
        <row r="22610">
          <cell r="S22610">
            <v>5625000</v>
          </cell>
        </row>
        <row r="22611">
          <cell r="S22611">
            <v>2700000</v>
          </cell>
        </row>
        <row r="22612">
          <cell r="S22612">
            <v>3530000</v>
          </cell>
        </row>
        <row r="22613">
          <cell r="S22613">
            <v>765250</v>
          </cell>
        </row>
        <row r="22614">
          <cell r="S22614">
            <v>6375000</v>
          </cell>
        </row>
        <row r="22615">
          <cell r="S22615">
            <v>6151967.25</v>
          </cell>
          <cell r="BB22615" t="str">
            <v>Oransje</v>
          </cell>
        </row>
        <row r="22616">
          <cell r="S22616">
            <v>1939815</v>
          </cell>
        </row>
        <row r="22617">
          <cell r="S22617">
            <v>1922010</v>
          </cell>
        </row>
        <row r="22618">
          <cell r="S22618">
            <v>2174866</v>
          </cell>
        </row>
        <row r="22619">
          <cell r="S22619">
            <v>2930977.62</v>
          </cell>
        </row>
        <row r="22620">
          <cell r="S22620">
            <v>4010000</v>
          </cell>
        </row>
        <row r="22621">
          <cell r="S22621">
            <v>1883629</v>
          </cell>
          <cell r="BB22621" t="str">
            <v>Lys grønn</v>
          </cell>
        </row>
        <row r="22622">
          <cell r="S22622">
            <v>1761474.25</v>
          </cell>
        </row>
        <row r="22623">
          <cell r="S22623">
            <v>4846913</v>
          </cell>
          <cell r="BB22623" t="str">
            <v>Gul</v>
          </cell>
        </row>
        <row r="22624">
          <cell r="S22624">
            <v>1912500</v>
          </cell>
        </row>
        <row r="22625">
          <cell r="S22625">
            <v>7078046.71</v>
          </cell>
          <cell r="BB22625" t="str">
            <v>Gul</v>
          </cell>
        </row>
        <row r="22626">
          <cell r="S22626">
            <v>3562500</v>
          </cell>
        </row>
        <row r="22627">
          <cell r="S22627">
            <v>3859904</v>
          </cell>
        </row>
        <row r="22628">
          <cell r="S22628">
            <v>2062500</v>
          </cell>
        </row>
        <row r="22629">
          <cell r="S22629">
            <v>3226949</v>
          </cell>
        </row>
        <row r="22630">
          <cell r="S22630">
            <v>4440340</v>
          </cell>
        </row>
        <row r="22631">
          <cell r="S22631">
            <v>4140765</v>
          </cell>
        </row>
        <row r="22632">
          <cell r="S22632">
            <v>1689634</v>
          </cell>
        </row>
        <row r="22633">
          <cell r="S22633">
            <v>3127500</v>
          </cell>
          <cell r="BB22633" t="str">
            <v>Grønn</v>
          </cell>
        </row>
        <row r="22634">
          <cell r="S22634">
            <v>2250000</v>
          </cell>
        </row>
        <row r="22635">
          <cell r="S22635">
            <v>1987500</v>
          </cell>
        </row>
        <row r="22636">
          <cell r="S22636">
            <v>1927500</v>
          </cell>
        </row>
        <row r="22637">
          <cell r="S22637">
            <v>2748650</v>
          </cell>
        </row>
        <row r="22638">
          <cell r="S22638">
            <v>1728000</v>
          </cell>
        </row>
        <row r="22639">
          <cell r="S22639">
            <v>3967492</v>
          </cell>
          <cell r="BB22639" t="str">
            <v>Rød</v>
          </cell>
        </row>
        <row r="22640">
          <cell r="S22640">
            <v>3772500</v>
          </cell>
          <cell r="BB22640" t="str">
            <v>Gul</v>
          </cell>
        </row>
        <row r="22641">
          <cell r="S22641">
            <v>2666233</v>
          </cell>
          <cell r="BB22641" t="str">
            <v>Rød</v>
          </cell>
        </row>
        <row r="22642">
          <cell r="S22642">
            <v>1875000</v>
          </cell>
          <cell r="BB22642" t="str">
            <v>Rød</v>
          </cell>
        </row>
        <row r="22643">
          <cell r="S22643">
            <v>2092500</v>
          </cell>
        </row>
        <row r="22644">
          <cell r="S22644">
            <v>2105000</v>
          </cell>
          <cell r="BB22644" t="str">
            <v>Oransje</v>
          </cell>
        </row>
        <row r="22645">
          <cell r="S22645">
            <v>3870000</v>
          </cell>
          <cell r="BB22645" t="str">
            <v>Rød</v>
          </cell>
        </row>
        <row r="22646">
          <cell r="S22646">
            <v>3618433</v>
          </cell>
        </row>
        <row r="22647">
          <cell r="S22647">
            <v>1875000</v>
          </cell>
          <cell r="BB22647" t="str">
            <v>Grønn</v>
          </cell>
        </row>
        <row r="22648">
          <cell r="S22648">
            <v>1500127</v>
          </cell>
        </row>
        <row r="22649">
          <cell r="S22649">
            <v>2698940</v>
          </cell>
        </row>
        <row r="22650">
          <cell r="S22650">
            <v>2295000</v>
          </cell>
        </row>
        <row r="22651">
          <cell r="S22651">
            <v>2437500</v>
          </cell>
          <cell r="BB22651" t="str">
            <v>Rød</v>
          </cell>
        </row>
        <row r="22652">
          <cell r="S22652">
            <v>981130</v>
          </cell>
        </row>
        <row r="22653">
          <cell r="S22653">
            <v>1850208</v>
          </cell>
        </row>
        <row r="22654">
          <cell r="S22654">
            <v>2677396</v>
          </cell>
        </row>
        <row r="22655">
          <cell r="S22655">
            <v>4260000</v>
          </cell>
        </row>
        <row r="22656">
          <cell r="S22656">
            <v>3057875</v>
          </cell>
        </row>
        <row r="22657">
          <cell r="S22657">
            <v>1699027.75</v>
          </cell>
          <cell r="BB22657" t="str">
            <v>Rød</v>
          </cell>
        </row>
        <row r="22658">
          <cell r="S22658">
            <v>2370000</v>
          </cell>
          <cell r="BB22658" t="str">
            <v>Grønn</v>
          </cell>
        </row>
        <row r="22659">
          <cell r="S22659">
            <v>3450000</v>
          </cell>
          <cell r="BB22659" t="str">
            <v>Grønn</v>
          </cell>
        </row>
        <row r="22660">
          <cell r="S22660">
            <v>1539214</v>
          </cell>
          <cell r="BB22660" t="str">
            <v>Oransje</v>
          </cell>
        </row>
        <row r="22661">
          <cell r="S22661">
            <v>2094912</v>
          </cell>
        </row>
        <row r="22662">
          <cell r="S22662">
            <v>9095000</v>
          </cell>
        </row>
        <row r="22663">
          <cell r="S22663">
            <v>1260391</v>
          </cell>
        </row>
        <row r="22664">
          <cell r="S22664">
            <v>726723</v>
          </cell>
        </row>
        <row r="22665">
          <cell r="S22665">
            <v>1159769</v>
          </cell>
        </row>
        <row r="22666">
          <cell r="S22666">
            <v>3063618</v>
          </cell>
        </row>
        <row r="22667">
          <cell r="S22667">
            <v>1362095</v>
          </cell>
        </row>
        <row r="22668">
          <cell r="S22668">
            <v>4095000</v>
          </cell>
        </row>
        <row r="22669">
          <cell r="S22669">
            <v>4157145.75</v>
          </cell>
        </row>
        <row r="22670">
          <cell r="S22670">
            <v>1233480</v>
          </cell>
        </row>
        <row r="22671">
          <cell r="S22671">
            <v>3848616</v>
          </cell>
        </row>
        <row r="22672">
          <cell r="S22672">
            <v>3241266.75</v>
          </cell>
          <cell r="BB22672" t="str">
            <v>Oransje</v>
          </cell>
        </row>
        <row r="22673">
          <cell r="S22673">
            <v>1875000</v>
          </cell>
        </row>
        <row r="22674">
          <cell r="S22674">
            <v>1950000</v>
          </cell>
          <cell r="BB22674" t="str">
            <v>Oransje</v>
          </cell>
        </row>
        <row r="22675">
          <cell r="S22675">
            <v>2568750</v>
          </cell>
          <cell r="BB22675" t="str">
            <v>Rød</v>
          </cell>
        </row>
        <row r="22676">
          <cell r="S22676">
            <v>3743154</v>
          </cell>
        </row>
        <row r="22677">
          <cell r="S22677">
            <v>3840000</v>
          </cell>
        </row>
        <row r="22678">
          <cell r="S22678">
            <v>3000000</v>
          </cell>
          <cell r="BB22678" t="str">
            <v>Gul</v>
          </cell>
        </row>
        <row r="22679">
          <cell r="S22679">
            <v>1937176</v>
          </cell>
          <cell r="BB22679" t="str">
            <v>Rød</v>
          </cell>
        </row>
        <row r="22680">
          <cell r="S22680">
            <v>1938199.75</v>
          </cell>
          <cell r="BB22680" t="str">
            <v>Rød</v>
          </cell>
        </row>
        <row r="22681">
          <cell r="S22681">
            <v>3975000</v>
          </cell>
        </row>
        <row r="22682">
          <cell r="S22682">
            <v>1950000</v>
          </cell>
        </row>
        <row r="22683">
          <cell r="S22683">
            <v>4342500</v>
          </cell>
        </row>
        <row r="22684">
          <cell r="S22684">
            <v>3562500</v>
          </cell>
        </row>
        <row r="22685">
          <cell r="S22685">
            <v>368742</v>
          </cell>
        </row>
        <row r="22686">
          <cell r="S22686">
            <v>1745002.63</v>
          </cell>
        </row>
        <row r="22687">
          <cell r="S22687">
            <v>2631139</v>
          </cell>
          <cell r="BB22687" t="str">
            <v>Rød</v>
          </cell>
        </row>
        <row r="22688">
          <cell r="S22688">
            <v>2064697.72</v>
          </cell>
          <cell r="BB22688" t="str">
            <v>Gul</v>
          </cell>
        </row>
        <row r="22689">
          <cell r="S22689">
            <v>2700000</v>
          </cell>
        </row>
        <row r="22690">
          <cell r="S22690">
            <v>2082391</v>
          </cell>
        </row>
        <row r="22691">
          <cell r="S22691">
            <v>3187500</v>
          </cell>
        </row>
        <row r="22692">
          <cell r="S22692">
            <v>2640000</v>
          </cell>
          <cell r="BB22692" t="str">
            <v>Grønn</v>
          </cell>
        </row>
        <row r="22693">
          <cell r="S22693">
            <v>3225000</v>
          </cell>
        </row>
        <row r="22694">
          <cell r="S22694">
            <v>3247500</v>
          </cell>
        </row>
        <row r="22695">
          <cell r="S22695">
            <v>3094992</v>
          </cell>
        </row>
        <row r="22696">
          <cell r="S22696">
            <v>1707578</v>
          </cell>
        </row>
        <row r="22697">
          <cell r="S22697">
            <v>2940000</v>
          </cell>
          <cell r="BB22697" t="str">
            <v>Oransje</v>
          </cell>
        </row>
        <row r="22698">
          <cell r="S22698">
            <v>1064011.2</v>
          </cell>
        </row>
        <row r="22699">
          <cell r="S22699">
            <v>1462500</v>
          </cell>
          <cell r="BB22699" t="str">
            <v>Oransje</v>
          </cell>
        </row>
        <row r="22700">
          <cell r="S22700">
            <v>1280801</v>
          </cell>
        </row>
        <row r="22701">
          <cell r="S22701">
            <v>1737421</v>
          </cell>
        </row>
        <row r="22702">
          <cell r="S22702">
            <v>4290000</v>
          </cell>
        </row>
        <row r="22703">
          <cell r="S22703">
            <v>3637500</v>
          </cell>
          <cell r="BB22703" t="str">
            <v>Rød</v>
          </cell>
        </row>
        <row r="22704">
          <cell r="S22704">
            <v>796859</v>
          </cell>
        </row>
        <row r="22705">
          <cell r="S22705">
            <v>2429011.25</v>
          </cell>
        </row>
        <row r="22706">
          <cell r="S22706">
            <v>1831616.5</v>
          </cell>
        </row>
        <row r="22707">
          <cell r="S22707">
            <v>395322</v>
          </cell>
        </row>
        <row r="22708">
          <cell r="S22708">
            <v>2500000</v>
          </cell>
        </row>
        <row r="22709">
          <cell r="S22709">
            <v>5821070</v>
          </cell>
        </row>
        <row r="22710">
          <cell r="S22710">
            <v>2487938</v>
          </cell>
        </row>
        <row r="22711">
          <cell r="S22711">
            <v>2895000</v>
          </cell>
          <cell r="BB22711" t="str">
            <v>Gul</v>
          </cell>
        </row>
        <row r="22712">
          <cell r="S22712">
            <v>2435250</v>
          </cell>
          <cell r="BB22712" t="str">
            <v>Rød</v>
          </cell>
        </row>
        <row r="22713">
          <cell r="S22713">
            <v>948388</v>
          </cell>
          <cell r="BB22713" t="str">
            <v>Rød</v>
          </cell>
        </row>
        <row r="22714">
          <cell r="S22714">
            <v>815150</v>
          </cell>
        </row>
        <row r="22715">
          <cell r="S22715">
            <v>1500000</v>
          </cell>
          <cell r="BB22715" t="str">
            <v>Oransje</v>
          </cell>
        </row>
        <row r="22716">
          <cell r="S22716">
            <v>596000</v>
          </cell>
          <cell r="BB22716" t="str">
            <v>Rød</v>
          </cell>
        </row>
        <row r="22717">
          <cell r="S22717">
            <v>4068750</v>
          </cell>
          <cell r="BB22717" t="str">
            <v>Rød</v>
          </cell>
        </row>
        <row r="22718">
          <cell r="S22718">
            <v>3750000</v>
          </cell>
        </row>
        <row r="22719">
          <cell r="S22719">
            <v>1125000</v>
          </cell>
        </row>
        <row r="22720">
          <cell r="S22720">
            <v>2062500</v>
          </cell>
        </row>
        <row r="22721">
          <cell r="S22721">
            <v>2013500</v>
          </cell>
        </row>
        <row r="22722">
          <cell r="S22722">
            <v>1410068.98</v>
          </cell>
        </row>
        <row r="22723">
          <cell r="S22723">
            <v>4260000</v>
          </cell>
          <cell r="BB22723" t="str">
            <v>Oransje</v>
          </cell>
        </row>
        <row r="22724">
          <cell r="S22724">
            <v>4156628</v>
          </cell>
        </row>
        <row r="22725">
          <cell r="S22725">
            <v>3770506</v>
          </cell>
          <cell r="BB22725" t="str">
            <v>Oransje</v>
          </cell>
        </row>
        <row r="22726">
          <cell r="S22726">
            <v>5672914</v>
          </cell>
          <cell r="BB22726" t="str">
            <v>Grønn</v>
          </cell>
        </row>
        <row r="22727">
          <cell r="S22727">
            <v>4875000</v>
          </cell>
          <cell r="BB22727" t="str">
            <v>Rød</v>
          </cell>
        </row>
        <row r="22728">
          <cell r="S22728">
            <v>2100000</v>
          </cell>
          <cell r="BB22728" t="str">
            <v>Gul</v>
          </cell>
        </row>
        <row r="22729">
          <cell r="S22729">
            <v>3480000</v>
          </cell>
          <cell r="BB22729" t="str">
            <v>Rød</v>
          </cell>
        </row>
        <row r="22730">
          <cell r="S22730">
            <v>1350000</v>
          </cell>
        </row>
        <row r="22731">
          <cell r="S22731">
            <v>2490000</v>
          </cell>
        </row>
        <row r="22732">
          <cell r="S22732">
            <v>1929116.5</v>
          </cell>
        </row>
        <row r="22733">
          <cell r="S22733">
            <v>3450000</v>
          </cell>
          <cell r="BB22733" t="str">
            <v>Rød</v>
          </cell>
        </row>
        <row r="22734">
          <cell r="S22734">
            <v>2092500</v>
          </cell>
        </row>
        <row r="22735">
          <cell r="S22735">
            <v>1430680</v>
          </cell>
          <cell r="BB22735" t="str">
            <v>Grønn</v>
          </cell>
        </row>
        <row r="22736">
          <cell r="S22736">
            <v>2977976</v>
          </cell>
        </row>
        <row r="22737">
          <cell r="S22737">
            <v>1707355</v>
          </cell>
          <cell r="BB22737" t="str">
            <v>Rød</v>
          </cell>
        </row>
        <row r="22738">
          <cell r="S22738">
            <v>4612500</v>
          </cell>
          <cell r="BB22738" t="str">
            <v>Gul</v>
          </cell>
        </row>
        <row r="22739">
          <cell r="S22739">
            <v>1785000</v>
          </cell>
        </row>
        <row r="22740">
          <cell r="S22740">
            <v>2070000</v>
          </cell>
        </row>
        <row r="22741">
          <cell r="S22741">
            <v>1474884</v>
          </cell>
          <cell r="BB22741" t="str">
            <v>Rød</v>
          </cell>
        </row>
        <row r="22742">
          <cell r="S22742">
            <v>5272500</v>
          </cell>
          <cell r="BB22742" t="str">
            <v>Rød</v>
          </cell>
        </row>
        <row r="22743">
          <cell r="S22743">
            <v>1397220</v>
          </cell>
          <cell r="BB22743" t="str">
            <v>Rød</v>
          </cell>
        </row>
        <row r="22744">
          <cell r="S22744">
            <v>3622500</v>
          </cell>
          <cell r="BB22744" t="str">
            <v>Oransje</v>
          </cell>
        </row>
        <row r="22745">
          <cell r="S22745">
            <v>3405000</v>
          </cell>
        </row>
        <row r="22746">
          <cell r="S22746">
            <v>1283010</v>
          </cell>
        </row>
        <row r="22747">
          <cell r="S22747">
            <v>3550000</v>
          </cell>
          <cell r="BB22747" t="str">
            <v>Gul</v>
          </cell>
        </row>
        <row r="22748">
          <cell r="S22748">
            <v>1005087</v>
          </cell>
          <cell r="BB22748" t="str">
            <v>Grønn</v>
          </cell>
        </row>
        <row r="22749">
          <cell r="S22749">
            <v>3409152.32</v>
          </cell>
        </row>
        <row r="22750">
          <cell r="S22750">
            <v>3127500</v>
          </cell>
        </row>
        <row r="22751">
          <cell r="S22751">
            <v>4530000</v>
          </cell>
        </row>
        <row r="22752">
          <cell r="S22752">
            <v>1532749.75</v>
          </cell>
        </row>
        <row r="22753">
          <cell r="S22753">
            <v>4361365</v>
          </cell>
        </row>
        <row r="22754">
          <cell r="S22754">
            <v>2216126</v>
          </cell>
          <cell r="BB22754" t="str">
            <v>Rød</v>
          </cell>
        </row>
        <row r="22755">
          <cell r="S22755">
            <v>3000000</v>
          </cell>
        </row>
        <row r="22756">
          <cell r="S22756">
            <v>4637795</v>
          </cell>
        </row>
        <row r="22757">
          <cell r="S22757">
            <v>2271635</v>
          </cell>
        </row>
        <row r="22758">
          <cell r="S22758">
            <v>1412043</v>
          </cell>
          <cell r="BB22758" t="str">
            <v>Rød</v>
          </cell>
        </row>
        <row r="22759">
          <cell r="S22759">
            <v>4094112.3</v>
          </cell>
          <cell r="BB22759" t="str">
            <v>Oransje</v>
          </cell>
        </row>
        <row r="22760">
          <cell r="S22760">
            <v>4590000</v>
          </cell>
          <cell r="BB22760" t="str">
            <v>Gul</v>
          </cell>
        </row>
        <row r="22761">
          <cell r="S22761">
            <v>1867500</v>
          </cell>
        </row>
        <row r="22762">
          <cell r="S22762">
            <v>2467500</v>
          </cell>
        </row>
        <row r="22763">
          <cell r="S22763">
            <v>1139882</v>
          </cell>
          <cell r="BB22763" t="str">
            <v>Oransje</v>
          </cell>
        </row>
        <row r="22764">
          <cell r="S22764">
            <v>1282115</v>
          </cell>
          <cell r="BB22764" t="str">
            <v>Grønn</v>
          </cell>
        </row>
        <row r="22765">
          <cell r="S22765">
            <v>1707725</v>
          </cell>
          <cell r="BB22765" t="str">
            <v>Rød</v>
          </cell>
        </row>
        <row r="22766">
          <cell r="S22766">
            <v>778500</v>
          </cell>
        </row>
        <row r="22767">
          <cell r="S22767">
            <v>2632500</v>
          </cell>
          <cell r="BB22767" t="str">
            <v>Rød</v>
          </cell>
        </row>
        <row r="22768">
          <cell r="S22768">
            <v>4350000</v>
          </cell>
        </row>
        <row r="22769">
          <cell r="S22769">
            <v>1352298</v>
          </cell>
        </row>
        <row r="22770">
          <cell r="S22770">
            <v>1925198</v>
          </cell>
          <cell r="BB22770" t="str">
            <v>Rød</v>
          </cell>
        </row>
        <row r="22771">
          <cell r="S22771">
            <v>3871982.76</v>
          </cell>
        </row>
        <row r="22772">
          <cell r="S22772">
            <v>2475283.5</v>
          </cell>
          <cell r="BB22772" t="str">
            <v>Gul</v>
          </cell>
        </row>
        <row r="22773">
          <cell r="S22773">
            <v>1777500</v>
          </cell>
          <cell r="BB22773" t="str">
            <v>Rød</v>
          </cell>
        </row>
        <row r="22774">
          <cell r="S22774">
            <v>1260491</v>
          </cell>
        </row>
        <row r="22775">
          <cell r="S22775">
            <v>1000000</v>
          </cell>
          <cell r="BB22775" t="str">
            <v>Rød</v>
          </cell>
        </row>
        <row r="22776">
          <cell r="S22776">
            <v>3975000</v>
          </cell>
        </row>
        <row r="22777">
          <cell r="S22777">
            <v>2115000</v>
          </cell>
        </row>
        <row r="22778">
          <cell r="S22778">
            <v>5250000</v>
          </cell>
        </row>
        <row r="22779">
          <cell r="S22779">
            <v>4366840</v>
          </cell>
          <cell r="BB22779" t="str">
            <v>Rød</v>
          </cell>
        </row>
        <row r="22780">
          <cell r="S22780">
            <v>1698437</v>
          </cell>
        </row>
        <row r="22781">
          <cell r="S22781">
            <v>624627</v>
          </cell>
        </row>
        <row r="22782">
          <cell r="S22782">
            <v>8025000</v>
          </cell>
          <cell r="BB22782" t="str">
            <v>Gul</v>
          </cell>
        </row>
        <row r="22783">
          <cell r="S22783">
            <v>642783</v>
          </cell>
        </row>
        <row r="22784">
          <cell r="S22784">
            <v>3544200</v>
          </cell>
          <cell r="BB22784" t="str">
            <v>Grønn</v>
          </cell>
        </row>
        <row r="22785">
          <cell r="S22785">
            <v>1801472.25</v>
          </cell>
        </row>
        <row r="22786">
          <cell r="S22786">
            <v>1650000</v>
          </cell>
          <cell r="BB22786" t="str">
            <v>Gul</v>
          </cell>
        </row>
        <row r="22787">
          <cell r="S22787">
            <v>934286</v>
          </cell>
        </row>
        <row r="22788">
          <cell r="S22788">
            <v>2700000</v>
          </cell>
        </row>
        <row r="22789">
          <cell r="S22789">
            <v>4480856</v>
          </cell>
        </row>
        <row r="22790">
          <cell r="S22790">
            <v>3200000</v>
          </cell>
        </row>
        <row r="22791">
          <cell r="S22791">
            <v>1897392</v>
          </cell>
        </row>
        <row r="22792">
          <cell r="S22792">
            <v>1811882</v>
          </cell>
        </row>
        <row r="22793">
          <cell r="S22793">
            <v>397448</v>
          </cell>
        </row>
        <row r="22794">
          <cell r="S22794">
            <v>1439428</v>
          </cell>
        </row>
        <row r="22795">
          <cell r="S22795">
            <v>750000</v>
          </cell>
        </row>
        <row r="22796">
          <cell r="S22796">
            <v>976233</v>
          </cell>
          <cell r="BB22796" t="str">
            <v>Grønn</v>
          </cell>
        </row>
        <row r="22797">
          <cell r="S22797">
            <v>3360000</v>
          </cell>
        </row>
        <row r="22798">
          <cell r="S22798">
            <v>1260315.75</v>
          </cell>
        </row>
        <row r="22799">
          <cell r="S22799">
            <v>3375000</v>
          </cell>
          <cell r="BB22799" t="str">
            <v>Rød</v>
          </cell>
        </row>
        <row r="22800">
          <cell r="S22800">
            <v>1359375</v>
          </cell>
          <cell r="BB22800" t="str">
            <v>Oransje</v>
          </cell>
        </row>
        <row r="22801">
          <cell r="S22801">
            <v>3322500</v>
          </cell>
          <cell r="BB22801" t="str">
            <v>Oransje</v>
          </cell>
        </row>
        <row r="22802">
          <cell r="S22802">
            <v>5217441</v>
          </cell>
        </row>
        <row r="22803">
          <cell r="S22803">
            <v>788923</v>
          </cell>
        </row>
        <row r="22804">
          <cell r="S22804">
            <v>1435666.25</v>
          </cell>
          <cell r="BB22804" t="str">
            <v>Rød</v>
          </cell>
        </row>
        <row r="22805">
          <cell r="S22805">
            <v>3750000</v>
          </cell>
        </row>
        <row r="22806">
          <cell r="S22806">
            <v>2685000</v>
          </cell>
        </row>
        <row r="22807">
          <cell r="S22807">
            <v>879645</v>
          </cell>
        </row>
        <row r="22808">
          <cell r="S22808">
            <v>7128127</v>
          </cell>
        </row>
        <row r="22809">
          <cell r="S22809">
            <v>3353397.06</v>
          </cell>
        </row>
        <row r="22810">
          <cell r="S22810">
            <v>2806556</v>
          </cell>
          <cell r="BB22810" t="str">
            <v>Oransje</v>
          </cell>
        </row>
        <row r="22811">
          <cell r="S22811">
            <v>3825000</v>
          </cell>
          <cell r="BB22811" t="str">
            <v>Gul</v>
          </cell>
        </row>
        <row r="22812">
          <cell r="S22812">
            <v>1074026</v>
          </cell>
        </row>
        <row r="22813">
          <cell r="S22813">
            <v>1260000</v>
          </cell>
        </row>
        <row r="22814">
          <cell r="S22814">
            <v>3525000</v>
          </cell>
        </row>
        <row r="22815">
          <cell r="S22815">
            <v>3000000</v>
          </cell>
          <cell r="BB22815" t="str">
            <v>Grønn</v>
          </cell>
        </row>
        <row r="22816">
          <cell r="S22816">
            <v>3450000</v>
          </cell>
        </row>
        <row r="22817">
          <cell r="S22817">
            <v>1905000</v>
          </cell>
        </row>
        <row r="22818">
          <cell r="S22818">
            <v>4557598.9000000004</v>
          </cell>
          <cell r="BB22818" t="str">
            <v>Rød</v>
          </cell>
        </row>
        <row r="22819">
          <cell r="S22819">
            <v>998252</v>
          </cell>
        </row>
        <row r="22820">
          <cell r="S22820">
            <v>2445000</v>
          </cell>
        </row>
        <row r="22821">
          <cell r="S22821">
            <v>1565104.25</v>
          </cell>
        </row>
        <row r="22822">
          <cell r="S22822">
            <v>1070459</v>
          </cell>
        </row>
        <row r="22823">
          <cell r="S22823">
            <v>1275000</v>
          </cell>
          <cell r="BB22823" t="str">
            <v>Oransje</v>
          </cell>
        </row>
        <row r="22824">
          <cell r="S22824">
            <v>2625000</v>
          </cell>
        </row>
        <row r="22825">
          <cell r="S22825">
            <v>1899181</v>
          </cell>
          <cell r="BB22825" t="str">
            <v>Rød</v>
          </cell>
        </row>
        <row r="22826">
          <cell r="S22826">
            <v>5083768</v>
          </cell>
        </row>
        <row r="22827">
          <cell r="S22827">
            <v>463089.75</v>
          </cell>
          <cell r="BB22827" t="str">
            <v>Oransje</v>
          </cell>
        </row>
        <row r="22828">
          <cell r="S22828">
            <v>1668750</v>
          </cell>
        </row>
        <row r="22829">
          <cell r="S22829">
            <v>870164.87</v>
          </cell>
          <cell r="BB22829" t="str">
            <v>Oransje</v>
          </cell>
        </row>
        <row r="22830">
          <cell r="S22830">
            <v>4200000</v>
          </cell>
          <cell r="BB22830" t="str">
            <v>Rød</v>
          </cell>
        </row>
        <row r="22831">
          <cell r="S22831">
            <v>1706250</v>
          </cell>
          <cell r="BB22831" t="str">
            <v>Rød</v>
          </cell>
        </row>
        <row r="22832">
          <cell r="S22832">
            <v>3787500</v>
          </cell>
          <cell r="BB22832" t="str">
            <v>Gul</v>
          </cell>
        </row>
        <row r="22833">
          <cell r="S22833">
            <v>901745</v>
          </cell>
        </row>
        <row r="22834">
          <cell r="S22834">
            <v>4162500</v>
          </cell>
        </row>
        <row r="22835">
          <cell r="S22835">
            <v>3810000</v>
          </cell>
          <cell r="BB22835" t="str">
            <v>Oransje</v>
          </cell>
        </row>
        <row r="22836">
          <cell r="S22836">
            <v>1074769</v>
          </cell>
        </row>
        <row r="22837">
          <cell r="S22837">
            <v>2490000</v>
          </cell>
        </row>
        <row r="22838">
          <cell r="S22838">
            <v>1875000</v>
          </cell>
        </row>
        <row r="22839">
          <cell r="S22839">
            <v>3202500</v>
          </cell>
        </row>
        <row r="22840">
          <cell r="S22840">
            <v>3937500</v>
          </cell>
          <cell r="BB22840" t="str">
            <v>Oransje</v>
          </cell>
        </row>
        <row r="22841">
          <cell r="S22841">
            <v>2518383</v>
          </cell>
        </row>
        <row r="22842">
          <cell r="S22842">
            <v>1425007</v>
          </cell>
          <cell r="BB22842" t="str">
            <v>Rød</v>
          </cell>
        </row>
        <row r="22843">
          <cell r="S22843">
            <v>2429979</v>
          </cell>
        </row>
        <row r="22844">
          <cell r="S22844">
            <v>2940000</v>
          </cell>
          <cell r="BB22844" t="str">
            <v>Oransje</v>
          </cell>
        </row>
        <row r="22845">
          <cell r="S22845">
            <v>1706171</v>
          </cell>
        </row>
        <row r="22846">
          <cell r="S22846">
            <v>1965463</v>
          </cell>
        </row>
        <row r="22847">
          <cell r="S22847">
            <v>924113</v>
          </cell>
        </row>
        <row r="22848">
          <cell r="S22848">
            <v>1018709</v>
          </cell>
        </row>
        <row r="22849">
          <cell r="S22849">
            <v>1071512</v>
          </cell>
        </row>
        <row r="22850">
          <cell r="S22850">
            <v>3000000</v>
          </cell>
        </row>
        <row r="22851">
          <cell r="S22851">
            <v>2129849</v>
          </cell>
        </row>
        <row r="22852">
          <cell r="S22852">
            <v>1365209</v>
          </cell>
        </row>
        <row r="22853">
          <cell r="S22853">
            <v>5442862</v>
          </cell>
        </row>
        <row r="22854">
          <cell r="S22854">
            <v>4125000</v>
          </cell>
        </row>
        <row r="22855">
          <cell r="S22855">
            <v>2870395.75</v>
          </cell>
        </row>
        <row r="22856">
          <cell r="S22856">
            <v>2242500</v>
          </cell>
          <cell r="BB22856" t="str">
            <v>Gul</v>
          </cell>
        </row>
        <row r="22857">
          <cell r="S22857">
            <v>4444637</v>
          </cell>
        </row>
        <row r="22858">
          <cell r="S22858">
            <v>1913119</v>
          </cell>
        </row>
        <row r="22859">
          <cell r="S22859">
            <v>2235000</v>
          </cell>
        </row>
        <row r="22860">
          <cell r="S22860">
            <v>4597500</v>
          </cell>
        </row>
        <row r="22861">
          <cell r="S22861">
            <v>4163973</v>
          </cell>
        </row>
        <row r="22862">
          <cell r="S22862">
            <v>1272432</v>
          </cell>
        </row>
        <row r="22863">
          <cell r="S22863">
            <v>3580581</v>
          </cell>
        </row>
        <row r="22864">
          <cell r="S22864">
            <v>3338537</v>
          </cell>
          <cell r="BB22864" t="str">
            <v>Oransje</v>
          </cell>
        </row>
        <row r="22865">
          <cell r="S22865">
            <v>2377500</v>
          </cell>
        </row>
        <row r="22866">
          <cell r="S22866">
            <v>2824890</v>
          </cell>
        </row>
        <row r="22867">
          <cell r="S22867">
            <v>1462500</v>
          </cell>
        </row>
        <row r="22868">
          <cell r="S22868">
            <v>2842500</v>
          </cell>
        </row>
        <row r="22869">
          <cell r="S22869">
            <v>3112500</v>
          </cell>
        </row>
        <row r="22870">
          <cell r="S22870">
            <v>3937500</v>
          </cell>
        </row>
        <row r="22871">
          <cell r="S22871">
            <v>1627500</v>
          </cell>
          <cell r="BB22871" t="str">
            <v>Oransje</v>
          </cell>
        </row>
        <row r="22872">
          <cell r="S22872">
            <v>4593881</v>
          </cell>
          <cell r="BB22872" t="str">
            <v>Rød</v>
          </cell>
        </row>
        <row r="22873">
          <cell r="S22873">
            <v>5663964</v>
          </cell>
        </row>
        <row r="22874">
          <cell r="S22874">
            <v>2199592.5</v>
          </cell>
          <cell r="BB22874" t="str">
            <v>Rød</v>
          </cell>
        </row>
        <row r="22875">
          <cell r="S22875">
            <v>1556431</v>
          </cell>
        </row>
        <row r="22876">
          <cell r="S22876">
            <v>4042500</v>
          </cell>
        </row>
        <row r="22877">
          <cell r="S22877">
            <v>1548540</v>
          </cell>
          <cell r="BB22877" t="str">
            <v>Grønn</v>
          </cell>
        </row>
        <row r="22878">
          <cell r="S22878">
            <v>3165000</v>
          </cell>
        </row>
        <row r="22879">
          <cell r="S22879">
            <v>1882500</v>
          </cell>
        </row>
        <row r="22880">
          <cell r="S22880">
            <v>2707500</v>
          </cell>
        </row>
        <row r="22881">
          <cell r="S22881">
            <v>3462358</v>
          </cell>
        </row>
        <row r="22882">
          <cell r="S22882">
            <v>784182</v>
          </cell>
        </row>
        <row r="22883">
          <cell r="S22883">
            <v>3306782</v>
          </cell>
        </row>
        <row r="22884">
          <cell r="S22884">
            <v>3375000</v>
          </cell>
        </row>
        <row r="22885">
          <cell r="S22885">
            <v>2100000</v>
          </cell>
        </row>
        <row r="22886">
          <cell r="S22886">
            <v>2167500</v>
          </cell>
        </row>
        <row r="22887">
          <cell r="S22887">
            <v>1486445</v>
          </cell>
          <cell r="BB22887" t="str">
            <v>Gul</v>
          </cell>
        </row>
        <row r="22888">
          <cell r="S22888">
            <v>1755816</v>
          </cell>
        </row>
        <row r="22889">
          <cell r="S22889">
            <v>2985000</v>
          </cell>
        </row>
        <row r="22890">
          <cell r="S22890">
            <v>4185000</v>
          </cell>
        </row>
        <row r="22891">
          <cell r="S22891">
            <v>3465000</v>
          </cell>
        </row>
        <row r="22892">
          <cell r="S22892">
            <v>3217500</v>
          </cell>
        </row>
        <row r="22893">
          <cell r="S22893">
            <v>6590172</v>
          </cell>
          <cell r="BB22893" t="str">
            <v>Oransje</v>
          </cell>
        </row>
        <row r="22894">
          <cell r="S22894">
            <v>3472500</v>
          </cell>
          <cell r="BB22894" t="str">
            <v>Lys grønn</v>
          </cell>
        </row>
        <row r="22895">
          <cell r="S22895">
            <v>2512500</v>
          </cell>
        </row>
        <row r="22896">
          <cell r="S22896">
            <v>2475382.75</v>
          </cell>
        </row>
        <row r="22897">
          <cell r="S22897">
            <v>898989</v>
          </cell>
        </row>
        <row r="22898">
          <cell r="S22898">
            <v>1606770.25</v>
          </cell>
        </row>
        <row r="22899">
          <cell r="S22899">
            <v>135828</v>
          </cell>
        </row>
        <row r="22900">
          <cell r="S22900">
            <v>1288889</v>
          </cell>
          <cell r="BB22900" t="str">
            <v>Rød</v>
          </cell>
        </row>
        <row r="22901">
          <cell r="S22901">
            <v>600000</v>
          </cell>
        </row>
        <row r="22902">
          <cell r="S22902">
            <v>4564000</v>
          </cell>
        </row>
        <row r="22903">
          <cell r="S22903">
            <v>4110000</v>
          </cell>
        </row>
        <row r="22904">
          <cell r="S22904">
            <v>4500000</v>
          </cell>
          <cell r="BB22904" t="str">
            <v>Oransje</v>
          </cell>
        </row>
        <row r="22905">
          <cell r="S22905">
            <v>1695000</v>
          </cell>
        </row>
        <row r="22906">
          <cell r="S22906">
            <v>2474511.77</v>
          </cell>
          <cell r="BB22906" t="str">
            <v>Rød</v>
          </cell>
        </row>
        <row r="22907">
          <cell r="S22907">
            <v>5535000</v>
          </cell>
          <cell r="BB22907" t="str">
            <v>Oransje</v>
          </cell>
        </row>
        <row r="22908">
          <cell r="S22908">
            <v>280952</v>
          </cell>
        </row>
        <row r="22909">
          <cell r="S22909">
            <v>1719965.25</v>
          </cell>
          <cell r="BB22909" t="str">
            <v>Rød</v>
          </cell>
        </row>
        <row r="22910">
          <cell r="S22910">
            <v>1066448</v>
          </cell>
        </row>
        <row r="22911">
          <cell r="S22911">
            <v>5247069</v>
          </cell>
        </row>
        <row r="22912">
          <cell r="S22912">
            <v>2107500</v>
          </cell>
        </row>
        <row r="22913">
          <cell r="S22913">
            <v>3751995</v>
          </cell>
        </row>
        <row r="22914">
          <cell r="S22914">
            <v>2551395</v>
          </cell>
          <cell r="BB22914" t="str">
            <v>Grønn</v>
          </cell>
        </row>
        <row r="22915">
          <cell r="S22915">
            <v>2906250</v>
          </cell>
        </row>
        <row r="22916">
          <cell r="S22916">
            <v>2399731</v>
          </cell>
          <cell r="BB22916" t="str">
            <v>Lys grønn</v>
          </cell>
        </row>
        <row r="22917">
          <cell r="S22917">
            <v>4306200</v>
          </cell>
        </row>
        <row r="22918">
          <cell r="S22918">
            <v>3837443</v>
          </cell>
        </row>
        <row r="22919">
          <cell r="S22919">
            <v>2998750</v>
          </cell>
        </row>
        <row r="22920">
          <cell r="S22920">
            <v>1593351</v>
          </cell>
        </row>
        <row r="22921">
          <cell r="S22921">
            <v>1885028</v>
          </cell>
          <cell r="BB22921" t="str">
            <v>Oransje</v>
          </cell>
        </row>
        <row r="22922">
          <cell r="S22922">
            <v>1585795</v>
          </cell>
        </row>
        <row r="22923">
          <cell r="S22923">
            <v>2000000</v>
          </cell>
        </row>
        <row r="22924">
          <cell r="S22924">
            <v>4335000</v>
          </cell>
        </row>
        <row r="22925">
          <cell r="S22925">
            <v>5250000</v>
          </cell>
        </row>
        <row r="22926">
          <cell r="S22926">
            <v>1483427</v>
          </cell>
        </row>
        <row r="22927">
          <cell r="S22927">
            <v>1642500</v>
          </cell>
          <cell r="BB22927" t="str">
            <v>Grønn</v>
          </cell>
        </row>
        <row r="22928">
          <cell r="S22928">
            <v>3026359</v>
          </cell>
        </row>
        <row r="22929">
          <cell r="S22929">
            <v>3291285</v>
          </cell>
        </row>
        <row r="22930">
          <cell r="S22930">
            <v>3557600</v>
          </cell>
          <cell r="BB22930" t="str">
            <v>Grønn</v>
          </cell>
        </row>
        <row r="22931">
          <cell r="S22931">
            <v>2219479</v>
          </cell>
          <cell r="BB22931" t="str">
            <v>Rød</v>
          </cell>
        </row>
        <row r="22932">
          <cell r="S22932">
            <v>1944021</v>
          </cell>
          <cell r="BB22932" t="str">
            <v>Gul</v>
          </cell>
        </row>
        <row r="22933">
          <cell r="S22933">
            <v>5712491</v>
          </cell>
        </row>
        <row r="22934">
          <cell r="S22934">
            <v>3975000</v>
          </cell>
        </row>
        <row r="22935">
          <cell r="S22935">
            <v>1660048.25</v>
          </cell>
        </row>
        <row r="22936">
          <cell r="S22936">
            <v>1884650</v>
          </cell>
        </row>
        <row r="22937">
          <cell r="S22937">
            <v>1328873</v>
          </cell>
        </row>
        <row r="22938">
          <cell r="S22938">
            <v>1950000</v>
          </cell>
        </row>
        <row r="22939">
          <cell r="S22939">
            <v>3195000</v>
          </cell>
        </row>
        <row r="22940">
          <cell r="S22940">
            <v>2850000</v>
          </cell>
        </row>
        <row r="22941">
          <cell r="S22941">
            <v>3468641</v>
          </cell>
          <cell r="BB22941" t="str">
            <v>Gul</v>
          </cell>
        </row>
        <row r="22942">
          <cell r="S22942">
            <v>1671284</v>
          </cell>
        </row>
        <row r="22943">
          <cell r="S22943">
            <v>800045</v>
          </cell>
        </row>
        <row r="22944">
          <cell r="S22944">
            <v>2625000</v>
          </cell>
          <cell r="BB22944" t="str">
            <v>Oransje</v>
          </cell>
        </row>
        <row r="22945">
          <cell r="S22945">
            <v>993219</v>
          </cell>
        </row>
        <row r="22946">
          <cell r="S22946">
            <v>3145000</v>
          </cell>
          <cell r="BB22946" t="str">
            <v>Oransje</v>
          </cell>
        </row>
        <row r="22947">
          <cell r="S22947">
            <v>3142500</v>
          </cell>
        </row>
        <row r="22948">
          <cell r="S22948">
            <v>4348113</v>
          </cell>
        </row>
        <row r="22949">
          <cell r="S22949">
            <v>1702500</v>
          </cell>
        </row>
        <row r="22950">
          <cell r="S22950">
            <v>2700000</v>
          </cell>
        </row>
        <row r="22951">
          <cell r="S22951">
            <v>2535000</v>
          </cell>
          <cell r="BB22951" t="str">
            <v>Grønn</v>
          </cell>
        </row>
        <row r="22952">
          <cell r="S22952">
            <v>2289736</v>
          </cell>
        </row>
        <row r="22953">
          <cell r="S22953">
            <v>2475921</v>
          </cell>
        </row>
        <row r="22954">
          <cell r="S22954">
            <v>3431256</v>
          </cell>
        </row>
        <row r="22955">
          <cell r="S22955">
            <v>2767500</v>
          </cell>
        </row>
        <row r="22956">
          <cell r="S22956">
            <v>6352500</v>
          </cell>
        </row>
        <row r="22957">
          <cell r="S22957">
            <v>1962464.54</v>
          </cell>
        </row>
        <row r="22958">
          <cell r="S22958">
            <v>3750000</v>
          </cell>
        </row>
        <row r="22959">
          <cell r="S22959">
            <v>2743896</v>
          </cell>
          <cell r="BB22959" t="str">
            <v>Rød</v>
          </cell>
        </row>
        <row r="22960">
          <cell r="S22960">
            <v>1552500</v>
          </cell>
        </row>
        <row r="22961">
          <cell r="S22961">
            <v>4836514.5199999996</v>
          </cell>
          <cell r="BB22961" t="str">
            <v>Oransje</v>
          </cell>
        </row>
        <row r="22962">
          <cell r="S22962">
            <v>2250000</v>
          </cell>
        </row>
        <row r="22963">
          <cell r="S22963">
            <v>3497681</v>
          </cell>
        </row>
        <row r="22964">
          <cell r="S22964">
            <v>4500000</v>
          </cell>
        </row>
        <row r="22965">
          <cell r="S22965">
            <v>3708386</v>
          </cell>
        </row>
        <row r="22966">
          <cell r="S22966">
            <v>857468</v>
          </cell>
        </row>
        <row r="22967">
          <cell r="S22967">
            <v>2472160</v>
          </cell>
        </row>
        <row r="22968">
          <cell r="S22968">
            <v>3665310</v>
          </cell>
        </row>
        <row r="22969">
          <cell r="S22969">
            <v>386869</v>
          </cell>
        </row>
        <row r="22970">
          <cell r="S22970">
            <v>2684123</v>
          </cell>
          <cell r="BB22970" t="str">
            <v>Rød</v>
          </cell>
        </row>
        <row r="22971">
          <cell r="S22971">
            <v>1612500</v>
          </cell>
        </row>
        <row r="22972">
          <cell r="S22972">
            <v>3075000</v>
          </cell>
        </row>
        <row r="22973">
          <cell r="S22973">
            <v>3618003</v>
          </cell>
          <cell r="BB22973" t="str">
            <v>Oransje</v>
          </cell>
        </row>
        <row r="22974">
          <cell r="S22974">
            <v>2617500</v>
          </cell>
        </row>
        <row r="22975">
          <cell r="S22975">
            <v>2818032</v>
          </cell>
          <cell r="BB22975" t="str">
            <v>Oransje</v>
          </cell>
        </row>
        <row r="22976">
          <cell r="S22976">
            <v>61250</v>
          </cell>
        </row>
        <row r="22977">
          <cell r="S22977">
            <v>1558842</v>
          </cell>
        </row>
        <row r="22978">
          <cell r="S22978">
            <v>5063014</v>
          </cell>
        </row>
        <row r="22979">
          <cell r="S22979">
            <v>2482500</v>
          </cell>
        </row>
        <row r="22980">
          <cell r="S22980">
            <v>1699884.58</v>
          </cell>
        </row>
        <row r="22981">
          <cell r="S22981">
            <v>3750000</v>
          </cell>
        </row>
        <row r="22982">
          <cell r="S22982">
            <v>1822500</v>
          </cell>
          <cell r="BB22982" t="str">
            <v>Rød</v>
          </cell>
        </row>
        <row r="22983">
          <cell r="S22983">
            <v>346487</v>
          </cell>
        </row>
        <row r="22984">
          <cell r="S22984">
            <v>3087384</v>
          </cell>
        </row>
        <row r="22985">
          <cell r="S22985">
            <v>3271500</v>
          </cell>
        </row>
        <row r="22986">
          <cell r="S22986">
            <v>2992500</v>
          </cell>
          <cell r="BB22986" t="str">
            <v>Grønn</v>
          </cell>
        </row>
        <row r="22987">
          <cell r="S22987">
            <v>4725000</v>
          </cell>
          <cell r="BB22987" t="str">
            <v>Oransje</v>
          </cell>
        </row>
        <row r="22988">
          <cell r="S22988">
            <v>1702500</v>
          </cell>
          <cell r="BB22988" t="str">
            <v>Rød</v>
          </cell>
        </row>
        <row r="22989">
          <cell r="S22989">
            <v>3375000</v>
          </cell>
          <cell r="BB22989" t="str">
            <v>Grønn</v>
          </cell>
        </row>
        <row r="22990">
          <cell r="S22990">
            <v>2086508</v>
          </cell>
        </row>
        <row r="22991">
          <cell r="S22991">
            <v>2857500</v>
          </cell>
          <cell r="BB22991" t="str">
            <v>Rød</v>
          </cell>
        </row>
        <row r="22992">
          <cell r="S22992">
            <v>5629795</v>
          </cell>
        </row>
        <row r="22993">
          <cell r="S22993">
            <v>2467696</v>
          </cell>
          <cell r="BB22993" t="str">
            <v>Rød</v>
          </cell>
        </row>
        <row r="22994">
          <cell r="S22994">
            <v>4584263</v>
          </cell>
        </row>
        <row r="22995">
          <cell r="S22995">
            <v>1581794.87</v>
          </cell>
        </row>
        <row r="22996">
          <cell r="S22996">
            <v>3086443</v>
          </cell>
          <cell r="BB22996" t="str">
            <v>Oransje</v>
          </cell>
        </row>
        <row r="22997">
          <cell r="S22997">
            <v>1987500</v>
          </cell>
          <cell r="BB22997" t="str">
            <v>Rød</v>
          </cell>
        </row>
        <row r="22998">
          <cell r="S22998">
            <v>3075000</v>
          </cell>
        </row>
        <row r="22999">
          <cell r="S22999">
            <v>1950000</v>
          </cell>
        </row>
        <row r="23000">
          <cell r="S23000">
            <v>4747165</v>
          </cell>
        </row>
        <row r="23001">
          <cell r="S23001">
            <v>768000</v>
          </cell>
        </row>
        <row r="23002">
          <cell r="S23002">
            <v>2340000</v>
          </cell>
        </row>
        <row r="23003">
          <cell r="S23003">
            <v>2737500</v>
          </cell>
        </row>
        <row r="23004">
          <cell r="S23004">
            <v>2874582</v>
          </cell>
        </row>
        <row r="23005">
          <cell r="S23005">
            <v>741646</v>
          </cell>
          <cell r="BB23005" t="str">
            <v>Oransje</v>
          </cell>
        </row>
        <row r="23006">
          <cell r="S23006">
            <v>3030002</v>
          </cell>
        </row>
        <row r="23007">
          <cell r="S23007">
            <v>3289292</v>
          </cell>
          <cell r="BB23007" t="str">
            <v>Gul</v>
          </cell>
        </row>
        <row r="23008">
          <cell r="S23008">
            <v>1104070.75</v>
          </cell>
        </row>
        <row r="23009">
          <cell r="S23009">
            <v>5624135</v>
          </cell>
          <cell r="BB23009" t="str">
            <v>Rød</v>
          </cell>
        </row>
        <row r="23010">
          <cell r="S23010">
            <v>5653053.75</v>
          </cell>
        </row>
        <row r="23011">
          <cell r="S23011">
            <v>2657905</v>
          </cell>
        </row>
        <row r="23012">
          <cell r="S23012">
            <v>2770815</v>
          </cell>
          <cell r="BB23012" t="str">
            <v>Rød</v>
          </cell>
        </row>
        <row r="23013">
          <cell r="S23013">
            <v>6922500</v>
          </cell>
          <cell r="BB23013" t="str">
            <v>Rød</v>
          </cell>
        </row>
        <row r="23014">
          <cell r="S23014">
            <v>3457500</v>
          </cell>
        </row>
        <row r="23015">
          <cell r="S23015">
            <v>4530000</v>
          </cell>
        </row>
        <row r="23016">
          <cell r="S23016">
            <v>5129292</v>
          </cell>
        </row>
        <row r="23017">
          <cell r="S23017">
            <v>4035000</v>
          </cell>
        </row>
        <row r="23018">
          <cell r="S23018">
            <v>2468957</v>
          </cell>
        </row>
        <row r="23019">
          <cell r="S23019">
            <v>2428891</v>
          </cell>
          <cell r="BB23019" t="str">
            <v>Rød</v>
          </cell>
        </row>
        <row r="23020">
          <cell r="S23020">
            <v>2958469</v>
          </cell>
          <cell r="BB23020" t="str">
            <v>Rød</v>
          </cell>
        </row>
        <row r="23021">
          <cell r="S23021">
            <v>1479415</v>
          </cell>
        </row>
        <row r="23022">
          <cell r="S23022">
            <v>1282554.48</v>
          </cell>
          <cell r="BB23022" t="str">
            <v>Gul</v>
          </cell>
        </row>
        <row r="23023">
          <cell r="S23023">
            <v>2812500</v>
          </cell>
        </row>
        <row r="23024">
          <cell r="S23024">
            <v>6757500</v>
          </cell>
        </row>
        <row r="23025">
          <cell r="S23025">
            <v>450000</v>
          </cell>
        </row>
        <row r="23026">
          <cell r="S23026">
            <v>1730000</v>
          </cell>
          <cell r="BB23026" t="str">
            <v>Oransje</v>
          </cell>
        </row>
        <row r="23027">
          <cell r="S23027">
            <v>4155000</v>
          </cell>
        </row>
        <row r="23028">
          <cell r="S23028">
            <v>1346419</v>
          </cell>
        </row>
        <row r="23029">
          <cell r="S23029">
            <v>5070000</v>
          </cell>
        </row>
        <row r="23030">
          <cell r="S23030">
            <v>5670966</v>
          </cell>
          <cell r="BB23030" t="str">
            <v>Gul</v>
          </cell>
        </row>
        <row r="23031">
          <cell r="S23031">
            <v>4800000</v>
          </cell>
        </row>
        <row r="23032">
          <cell r="S23032">
            <v>2707500</v>
          </cell>
        </row>
        <row r="23033">
          <cell r="S23033">
            <v>1875000</v>
          </cell>
        </row>
        <row r="23034">
          <cell r="S23034">
            <v>4725000</v>
          </cell>
          <cell r="BB23034" t="str">
            <v>Oransje</v>
          </cell>
        </row>
        <row r="23035">
          <cell r="S23035">
            <v>1972500</v>
          </cell>
          <cell r="BB23035" t="str">
            <v>Gul</v>
          </cell>
        </row>
        <row r="23036">
          <cell r="S23036">
            <v>3917165</v>
          </cell>
        </row>
        <row r="23037">
          <cell r="S23037">
            <v>2537093.7599999998</v>
          </cell>
        </row>
        <row r="23038">
          <cell r="S23038">
            <v>1672500</v>
          </cell>
        </row>
        <row r="23039">
          <cell r="S23039">
            <v>692802.07</v>
          </cell>
        </row>
        <row r="23040">
          <cell r="S23040">
            <v>1987500</v>
          </cell>
        </row>
        <row r="23041">
          <cell r="S23041">
            <v>2768491.25</v>
          </cell>
        </row>
        <row r="23042">
          <cell r="S23042">
            <v>2520000</v>
          </cell>
        </row>
        <row r="23043">
          <cell r="S23043">
            <v>2617500</v>
          </cell>
          <cell r="BB23043" t="str">
            <v>Gul</v>
          </cell>
        </row>
        <row r="23044">
          <cell r="S23044">
            <v>2660399.25</v>
          </cell>
          <cell r="BB23044" t="str">
            <v>Grønn</v>
          </cell>
        </row>
        <row r="23045">
          <cell r="S23045">
            <v>5700000</v>
          </cell>
        </row>
        <row r="23046">
          <cell r="S23046">
            <v>2831250</v>
          </cell>
        </row>
        <row r="23047">
          <cell r="S23047">
            <v>1691748.96</v>
          </cell>
        </row>
        <row r="23048">
          <cell r="S23048">
            <v>4050000</v>
          </cell>
          <cell r="BB23048" t="str">
            <v>Gul</v>
          </cell>
        </row>
        <row r="23049">
          <cell r="S23049">
            <v>2055509.43</v>
          </cell>
        </row>
        <row r="23050">
          <cell r="S23050">
            <v>2177768</v>
          </cell>
          <cell r="BB23050" t="str">
            <v>Rød</v>
          </cell>
        </row>
        <row r="23051">
          <cell r="S23051">
            <v>1425000</v>
          </cell>
          <cell r="BB23051" t="str">
            <v>Gul</v>
          </cell>
        </row>
        <row r="23052">
          <cell r="S23052">
            <v>2175000</v>
          </cell>
        </row>
        <row r="23053">
          <cell r="S23053">
            <v>1801090</v>
          </cell>
          <cell r="BB23053" t="str">
            <v>Grønn</v>
          </cell>
        </row>
        <row r="23054">
          <cell r="S23054">
            <v>2550000</v>
          </cell>
        </row>
        <row r="23055">
          <cell r="S23055">
            <v>2099217</v>
          </cell>
        </row>
        <row r="23056">
          <cell r="S23056">
            <v>2250000</v>
          </cell>
        </row>
        <row r="23057">
          <cell r="S23057">
            <v>1470762</v>
          </cell>
          <cell r="BB23057" t="str">
            <v>Lys grønn</v>
          </cell>
        </row>
        <row r="23058">
          <cell r="S23058">
            <v>4926708</v>
          </cell>
          <cell r="BB23058" t="str">
            <v>Oransje</v>
          </cell>
        </row>
        <row r="23059">
          <cell r="S23059">
            <v>3428358</v>
          </cell>
          <cell r="BB23059" t="str">
            <v>Grønn</v>
          </cell>
        </row>
        <row r="23060">
          <cell r="S23060">
            <v>1762500</v>
          </cell>
        </row>
        <row r="23061">
          <cell r="S23061">
            <v>3862500</v>
          </cell>
        </row>
        <row r="23062">
          <cell r="S23062">
            <v>3892500</v>
          </cell>
        </row>
        <row r="23063">
          <cell r="S23063">
            <v>1612500</v>
          </cell>
        </row>
        <row r="23064">
          <cell r="S23064">
            <v>3067500</v>
          </cell>
          <cell r="BB23064" t="str">
            <v>Gul</v>
          </cell>
        </row>
        <row r="23065">
          <cell r="S23065">
            <v>1093598</v>
          </cell>
          <cell r="BB23065" t="str">
            <v>Oransje</v>
          </cell>
        </row>
        <row r="23066">
          <cell r="S23066">
            <v>3150000</v>
          </cell>
        </row>
        <row r="23067">
          <cell r="S23067">
            <v>2887500</v>
          </cell>
        </row>
        <row r="23068">
          <cell r="S23068">
            <v>5043410</v>
          </cell>
          <cell r="BB23068" t="str">
            <v>Gul</v>
          </cell>
        </row>
        <row r="23069">
          <cell r="S23069">
            <v>3994245</v>
          </cell>
          <cell r="BB23069" t="str">
            <v>Rød</v>
          </cell>
        </row>
        <row r="23070">
          <cell r="S23070">
            <v>1289583</v>
          </cell>
        </row>
        <row r="23071">
          <cell r="S23071">
            <v>3217500</v>
          </cell>
        </row>
        <row r="23072">
          <cell r="S23072">
            <v>3555000</v>
          </cell>
        </row>
        <row r="23073">
          <cell r="S23073">
            <v>1238354</v>
          </cell>
        </row>
        <row r="23074">
          <cell r="S23074">
            <v>1834907</v>
          </cell>
        </row>
        <row r="23075">
          <cell r="S23075">
            <v>3945000</v>
          </cell>
        </row>
        <row r="23076">
          <cell r="S23076">
            <v>3675000</v>
          </cell>
        </row>
        <row r="23077">
          <cell r="S23077">
            <v>2625000</v>
          </cell>
        </row>
        <row r="23078">
          <cell r="S23078">
            <v>2347500</v>
          </cell>
        </row>
        <row r="23079">
          <cell r="S23079">
            <v>2670000</v>
          </cell>
          <cell r="BB23079" t="str">
            <v>Grønn</v>
          </cell>
        </row>
        <row r="23080">
          <cell r="S23080">
            <v>1328040</v>
          </cell>
        </row>
        <row r="23081">
          <cell r="S23081">
            <v>2550000</v>
          </cell>
          <cell r="BB23081" t="str">
            <v>Oransje</v>
          </cell>
        </row>
        <row r="23082">
          <cell r="S23082">
            <v>3466026</v>
          </cell>
        </row>
        <row r="23083">
          <cell r="S23083">
            <v>796751</v>
          </cell>
        </row>
        <row r="23084">
          <cell r="S23084">
            <v>4961306</v>
          </cell>
        </row>
        <row r="23085">
          <cell r="S23085">
            <v>2580000</v>
          </cell>
        </row>
        <row r="23086">
          <cell r="S23086">
            <v>902469</v>
          </cell>
        </row>
        <row r="23087">
          <cell r="S23087">
            <v>2558690</v>
          </cell>
        </row>
        <row r="23088">
          <cell r="S23088">
            <v>1731474</v>
          </cell>
        </row>
        <row r="23089">
          <cell r="S23089">
            <v>1429552</v>
          </cell>
        </row>
        <row r="23090">
          <cell r="S23090">
            <v>3727556.82</v>
          </cell>
          <cell r="BB23090" t="str">
            <v>Gul</v>
          </cell>
        </row>
        <row r="23091">
          <cell r="S23091">
            <v>2340000</v>
          </cell>
        </row>
        <row r="23092">
          <cell r="S23092">
            <v>4387500</v>
          </cell>
        </row>
        <row r="23093">
          <cell r="S23093">
            <v>1264297</v>
          </cell>
        </row>
        <row r="23094">
          <cell r="S23094">
            <v>3862500</v>
          </cell>
          <cell r="BB23094" t="str">
            <v>Oransje</v>
          </cell>
        </row>
        <row r="23095">
          <cell r="S23095">
            <v>2479391</v>
          </cell>
        </row>
        <row r="23096">
          <cell r="S23096">
            <v>3066659</v>
          </cell>
        </row>
        <row r="23097">
          <cell r="S23097">
            <v>5970000</v>
          </cell>
        </row>
        <row r="23098">
          <cell r="S23098">
            <v>1642500</v>
          </cell>
        </row>
        <row r="23099">
          <cell r="S23099">
            <v>1049588.75</v>
          </cell>
        </row>
        <row r="23100">
          <cell r="S23100">
            <v>1080819</v>
          </cell>
        </row>
        <row r="23101">
          <cell r="S23101">
            <v>1852500</v>
          </cell>
        </row>
        <row r="23102">
          <cell r="S23102">
            <v>1252500</v>
          </cell>
          <cell r="BB23102" t="str">
            <v>Gul</v>
          </cell>
        </row>
        <row r="23103">
          <cell r="S23103">
            <v>1645538.75</v>
          </cell>
        </row>
        <row r="23104">
          <cell r="S23104">
            <v>1100000</v>
          </cell>
        </row>
        <row r="23105">
          <cell r="S23105">
            <v>1522500</v>
          </cell>
        </row>
        <row r="23106">
          <cell r="S23106">
            <v>2400000</v>
          </cell>
        </row>
        <row r="23107">
          <cell r="S23107">
            <v>2460000</v>
          </cell>
        </row>
        <row r="23108">
          <cell r="S23108">
            <v>1240477</v>
          </cell>
        </row>
        <row r="23109">
          <cell r="S23109">
            <v>5981261</v>
          </cell>
          <cell r="BB23109" t="str">
            <v>Rød</v>
          </cell>
        </row>
        <row r="23110">
          <cell r="S23110">
            <v>2845819</v>
          </cell>
        </row>
        <row r="23111">
          <cell r="S23111">
            <v>4688381.97</v>
          </cell>
        </row>
        <row r="23112">
          <cell r="S23112">
            <v>3142500</v>
          </cell>
        </row>
        <row r="23113">
          <cell r="S23113">
            <v>2049769.13</v>
          </cell>
          <cell r="BB23113" t="str">
            <v>Oransje</v>
          </cell>
        </row>
        <row r="23114">
          <cell r="S23114">
            <v>1333347</v>
          </cell>
        </row>
        <row r="23115">
          <cell r="S23115">
            <v>2969000</v>
          </cell>
        </row>
        <row r="23116">
          <cell r="S23116">
            <v>2471386</v>
          </cell>
        </row>
        <row r="23117">
          <cell r="S23117">
            <v>2272500</v>
          </cell>
          <cell r="BB23117" t="str">
            <v>Rød</v>
          </cell>
        </row>
        <row r="23118">
          <cell r="S23118">
            <v>1950000</v>
          </cell>
          <cell r="BB23118" t="str">
            <v>Oransje</v>
          </cell>
        </row>
        <row r="23119">
          <cell r="S23119">
            <v>796637</v>
          </cell>
        </row>
        <row r="23120">
          <cell r="S23120">
            <v>1503651</v>
          </cell>
        </row>
        <row r="23121">
          <cell r="S23121">
            <v>1195201</v>
          </cell>
          <cell r="BB23121" t="str">
            <v>Grønn</v>
          </cell>
        </row>
        <row r="23122">
          <cell r="S23122">
            <v>2953985</v>
          </cell>
          <cell r="BB23122" t="str">
            <v>Rød</v>
          </cell>
        </row>
        <row r="23123">
          <cell r="S23123">
            <v>2770066</v>
          </cell>
        </row>
        <row r="23124">
          <cell r="S23124">
            <v>2775000</v>
          </cell>
        </row>
        <row r="23125">
          <cell r="S23125">
            <v>2728063</v>
          </cell>
          <cell r="BB23125" t="str">
            <v>Oransje</v>
          </cell>
        </row>
        <row r="23126">
          <cell r="S23126">
            <v>1194109</v>
          </cell>
        </row>
        <row r="23127">
          <cell r="S23127">
            <v>2541526</v>
          </cell>
          <cell r="BB23127" t="str">
            <v>Grønn</v>
          </cell>
        </row>
        <row r="23128">
          <cell r="S23128">
            <v>4717500</v>
          </cell>
          <cell r="BB23128" t="str">
            <v>Oransje</v>
          </cell>
        </row>
        <row r="23129">
          <cell r="S23129">
            <v>5132340</v>
          </cell>
          <cell r="BB23129" t="str">
            <v>Oransje</v>
          </cell>
        </row>
        <row r="23130">
          <cell r="S23130">
            <v>3487500</v>
          </cell>
        </row>
        <row r="23131">
          <cell r="S23131">
            <v>3263498.25</v>
          </cell>
        </row>
        <row r="23132">
          <cell r="S23132">
            <v>2827500</v>
          </cell>
          <cell r="BB23132" t="str">
            <v>Rød</v>
          </cell>
        </row>
        <row r="23133">
          <cell r="S23133">
            <v>2267369.75</v>
          </cell>
        </row>
        <row r="23134">
          <cell r="S23134">
            <v>3525000</v>
          </cell>
          <cell r="BB23134" t="str">
            <v>Rød</v>
          </cell>
        </row>
        <row r="23135">
          <cell r="S23135">
            <v>2755456</v>
          </cell>
        </row>
        <row r="23136">
          <cell r="S23136">
            <v>2803387</v>
          </cell>
        </row>
        <row r="23137">
          <cell r="S23137">
            <v>2131461</v>
          </cell>
          <cell r="BB23137" t="str">
            <v>Lys grønn</v>
          </cell>
        </row>
        <row r="23138">
          <cell r="S23138">
            <v>2500000</v>
          </cell>
        </row>
        <row r="23139">
          <cell r="S23139">
            <v>814974.29</v>
          </cell>
          <cell r="BB23139" t="str">
            <v>Oransje</v>
          </cell>
        </row>
        <row r="23140">
          <cell r="S23140">
            <v>2130440</v>
          </cell>
          <cell r="BB23140" t="str">
            <v>Rød</v>
          </cell>
        </row>
        <row r="23141">
          <cell r="S23141">
            <v>2793750</v>
          </cell>
        </row>
        <row r="23142">
          <cell r="S23142">
            <v>2608074</v>
          </cell>
        </row>
        <row r="23143">
          <cell r="S23143">
            <v>2085000</v>
          </cell>
        </row>
        <row r="23144">
          <cell r="S23144">
            <v>1875000</v>
          </cell>
        </row>
        <row r="23145">
          <cell r="S23145">
            <v>1563000</v>
          </cell>
        </row>
        <row r="23146">
          <cell r="S23146">
            <v>1530000</v>
          </cell>
        </row>
        <row r="23147">
          <cell r="S23147">
            <v>1747500</v>
          </cell>
        </row>
        <row r="23148">
          <cell r="S23148">
            <v>322164</v>
          </cell>
        </row>
        <row r="23149">
          <cell r="S23149">
            <v>1698817</v>
          </cell>
          <cell r="BB23149" t="str">
            <v>Grønn</v>
          </cell>
        </row>
        <row r="23150">
          <cell r="S23150">
            <v>266000</v>
          </cell>
          <cell r="BB23150" t="str">
            <v>Rød</v>
          </cell>
        </row>
        <row r="23151">
          <cell r="S23151">
            <v>2461157</v>
          </cell>
        </row>
        <row r="23152">
          <cell r="S23152">
            <v>2002690</v>
          </cell>
          <cell r="BB23152" t="str">
            <v>Oransje</v>
          </cell>
        </row>
        <row r="23153">
          <cell r="S23153">
            <v>5642360</v>
          </cell>
        </row>
        <row r="23154">
          <cell r="S23154">
            <v>3450000</v>
          </cell>
        </row>
        <row r="23155">
          <cell r="S23155">
            <v>1886273.25</v>
          </cell>
          <cell r="BB23155" t="str">
            <v>Rød</v>
          </cell>
        </row>
        <row r="23156">
          <cell r="S23156">
            <v>3877500</v>
          </cell>
        </row>
        <row r="23157">
          <cell r="S23157">
            <v>1980180</v>
          </cell>
        </row>
        <row r="23158">
          <cell r="S23158">
            <v>3209440</v>
          </cell>
          <cell r="BB23158" t="str">
            <v>Oransje</v>
          </cell>
        </row>
        <row r="23159">
          <cell r="S23159">
            <v>4215000</v>
          </cell>
        </row>
        <row r="23160">
          <cell r="S23160">
            <v>8315506</v>
          </cell>
          <cell r="BB23160" t="str">
            <v>Oransje</v>
          </cell>
        </row>
        <row r="23161">
          <cell r="S23161">
            <v>1749220.75</v>
          </cell>
        </row>
        <row r="23162">
          <cell r="S23162">
            <v>3532500</v>
          </cell>
        </row>
        <row r="23163">
          <cell r="S23163">
            <v>1672500</v>
          </cell>
        </row>
        <row r="23164">
          <cell r="S23164">
            <v>3435000</v>
          </cell>
        </row>
        <row r="23165">
          <cell r="S23165">
            <v>2700000</v>
          </cell>
        </row>
        <row r="23166">
          <cell r="S23166">
            <v>2132556</v>
          </cell>
          <cell r="BB23166" t="str">
            <v>Oransje</v>
          </cell>
        </row>
        <row r="23167">
          <cell r="S23167">
            <v>2977500</v>
          </cell>
          <cell r="BB23167" t="str">
            <v>Oransje</v>
          </cell>
        </row>
        <row r="23168">
          <cell r="S23168">
            <v>1425000</v>
          </cell>
        </row>
        <row r="23169">
          <cell r="S23169">
            <v>5711900</v>
          </cell>
          <cell r="BB23169" t="str">
            <v>Rød</v>
          </cell>
        </row>
        <row r="23170">
          <cell r="S23170">
            <v>2475000</v>
          </cell>
        </row>
        <row r="23171">
          <cell r="S23171">
            <v>3242465</v>
          </cell>
        </row>
        <row r="23172">
          <cell r="S23172">
            <v>4607906</v>
          </cell>
        </row>
        <row r="23173">
          <cell r="S23173">
            <v>5055026</v>
          </cell>
        </row>
        <row r="23174">
          <cell r="S23174">
            <v>2775000</v>
          </cell>
        </row>
        <row r="23175">
          <cell r="S23175">
            <v>2496873</v>
          </cell>
        </row>
        <row r="23176">
          <cell r="S23176">
            <v>3075000</v>
          </cell>
          <cell r="BB23176" t="str">
            <v>Gul</v>
          </cell>
        </row>
        <row r="23177">
          <cell r="S23177">
            <v>1824154</v>
          </cell>
        </row>
        <row r="23178">
          <cell r="S23178">
            <v>2820000</v>
          </cell>
        </row>
        <row r="23179">
          <cell r="S23179">
            <v>3187500</v>
          </cell>
        </row>
        <row r="23180">
          <cell r="S23180">
            <v>1770113.71</v>
          </cell>
        </row>
        <row r="23181">
          <cell r="S23181">
            <v>3101829</v>
          </cell>
          <cell r="BB23181" t="str">
            <v>Gul</v>
          </cell>
        </row>
        <row r="23182">
          <cell r="S23182">
            <v>2078273</v>
          </cell>
        </row>
        <row r="23183">
          <cell r="S23183">
            <v>5854360</v>
          </cell>
        </row>
        <row r="23184">
          <cell r="S23184">
            <v>2155344</v>
          </cell>
          <cell r="BB23184" t="str">
            <v>Rød</v>
          </cell>
        </row>
        <row r="23185">
          <cell r="S23185">
            <v>1470486</v>
          </cell>
        </row>
        <row r="23186">
          <cell r="S23186">
            <v>4005000</v>
          </cell>
          <cell r="BB23186" t="str">
            <v>Oransje</v>
          </cell>
        </row>
        <row r="23187">
          <cell r="S23187">
            <v>1796533</v>
          </cell>
        </row>
        <row r="23188">
          <cell r="S23188">
            <v>1949041</v>
          </cell>
          <cell r="BB23188" t="str">
            <v>Rød</v>
          </cell>
        </row>
        <row r="23189">
          <cell r="S23189">
            <v>4155000</v>
          </cell>
          <cell r="BB23189" t="str">
            <v>Rød</v>
          </cell>
        </row>
        <row r="23190">
          <cell r="S23190">
            <v>1215000</v>
          </cell>
          <cell r="BB23190" t="str">
            <v>Rød</v>
          </cell>
        </row>
        <row r="23191">
          <cell r="S23191">
            <v>8178750</v>
          </cell>
          <cell r="BB23191" t="str">
            <v>Rød</v>
          </cell>
        </row>
        <row r="23192">
          <cell r="S23192">
            <v>1567500</v>
          </cell>
        </row>
        <row r="23193">
          <cell r="S23193">
            <v>1504270</v>
          </cell>
        </row>
        <row r="23194">
          <cell r="S23194">
            <v>4562008</v>
          </cell>
        </row>
        <row r="23195">
          <cell r="S23195">
            <v>2250000</v>
          </cell>
        </row>
        <row r="23196">
          <cell r="S23196">
            <v>2798260.12</v>
          </cell>
        </row>
        <row r="23197">
          <cell r="S23197">
            <v>2550000</v>
          </cell>
          <cell r="BB23197" t="str">
            <v>Oransje</v>
          </cell>
        </row>
        <row r="23198">
          <cell r="S23198">
            <v>3187500</v>
          </cell>
        </row>
        <row r="23199">
          <cell r="S23199">
            <v>1464747</v>
          </cell>
        </row>
        <row r="23200">
          <cell r="S23200">
            <v>1912500</v>
          </cell>
          <cell r="BB23200" t="str">
            <v>Grønn</v>
          </cell>
        </row>
        <row r="23201">
          <cell r="S23201">
            <v>4459375</v>
          </cell>
        </row>
        <row r="23202">
          <cell r="S23202">
            <v>2572500</v>
          </cell>
        </row>
        <row r="23203">
          <cell r="S23203">
            <v>3077856</v>
          </cell>
          <cell r="BB23203" t="str">
            <v>Rød</v>
          </cell>
        </row>
        <row r="23204">
          <cell r="S23204">
            <v>1558335</v>
          </cell>
        </row>
        <row r="23205">
          <cell r="S23205">
            <v>1392343</v>
          </cell>
          <cell r="BB23205" t="str">
            <v>Rød</v>
          </cell>
        </row>
        <row r="23206">
          <cell r="S23206">
            <v>1934761</v>
          </cell>
          <cell r="BB23206" t="str">
            <v>Grønn</v>
          </cell>
        </row>
        <row r="23207">
          <cell r="S23207">
            <v>1758154</v>
          </cell>
          <cell r="BB23207" t="str">
            <v>Oransje</v>
          </cell>
        </row>
        <row r="23208">
          <cell r="S23208">
            <v>3432471.25</v>
          </cell>
          <cell r="BB23208" t="str">
            <v>Grønn</v>
          </cell>
        </row>
        <row r="23209">
          <cell r="S23209">
            <v>777840</v>
          </cell>
        </row>
        <row r="23210">
          <cell r="S23210">
            <v>1822314</v>
          </cell>
          <cell r="BB23210" t="str">
            <v>Rød</v>
          </cell>
        </row>
        <row r="23211">
          <cell r="S23211">
            <v>2484865.25</v>
          </cell>
        </row>
        <row r="23212">
          <cell r="S23212">
            <v>622260</v>
          </cell>
          <cell r="BB23212" t="str">
            <v>Grønn</v>
          </cell>
        </row>
        <row r="23213">
          <cell r="S23213">
            <v>2580904</v>
          </cell>
        </row>
        <row r="23214">
          <cell r="S23214">
            <v>3370125</v>
          </cell>
        </row>
        <row r="23215">
          <cell r="S23215">
            <v>1837500</v>
          </cell>
        </row>
        <row r="23216">
          <cell r="S23216">
            <v>3471064.5</v>
          </cell>
          <cell r="BB23216" t="str">
            <v>Grønn</v>
          </cell>
        </row>
        <row r="23217">
          <cell r="S23217">
            <v>3270000</v>
          </cell>
          <cell r="BB23217" t="str">
            <v>Oransje</v>
          </cell>
        </row>
        <row r="23218">
          <cell r="S23218">
            <v>1950000</v>
          </cell>
        </row>
        <row r="23219">
          <cell r="S23219">
            <v>2639023.42</v>
          </cell>
          <cell r="BB23219" t="str">
            <v>Oransje</v>
          </cell>
        </row>
        <row r="23220">
          <cell r="S23220">
            <v>600000</v>
          </cell>
        </row>
        <row r="23221">
          <cell r="S23221">
            <v>3562500</v>
          </cell>
        </row>
        <row r="23222">
          <cell r="S23222">
            <v>2625000</v>
          </cell>
        </row>
        <row r="23223">
          <cell r="S23223">
            <v>2504626</v>
          </cell>
          <cell r="BB23223" t="str">
            <v>Oransje</v>
          </cell>
        </row>
        <row r="23224">
          <cell r="S23224">
            <v>1996148</v>
          </cell>
        </row>
        <row r="23225">
          <cell r="S23225">
            <v>1423999.75</v>
          </cell>
        </row>
        <row r="23226">
          <cell r="S23226">
            <v>2730237</v>
          </cell>
        </row>
        <row r="23227">
          <cell r="S23227">
            <v>3517500</v>
          </cell>
        </row>
        <row r="23228">
          <cell r="S23228">
            <v>2228000</v>
          </cell>
          <cell r="BB23228" t="str">
            <v>Oransje</v>
          </cell>
        </row>
        <row r="23229">
          <cell r="S23229">
            <v>4280235.75</v>
          </cell>
        </row>
        <row r="23230">
          <cell r="S23230">
            <v>1690277</v>
          </cell>
        </row>
        <row r="23231">
          <cell r="S23231">
            <v>1636892</v>
          </cell>
          <cell r="BB23231" t="str">
            <v>Rød</v>
          </cell>
        </row>
        <row r="23232">
          <cell r="S23232">
            <v>3597844</v>
          </cell>
        </row>
        <row r="23233">
          <cell r="S23233">
            <v>1769378</v>
          </cell>
        </row>
        <row r="23234">
          <cell r="S23234">
            <v>1980000</v>
          </cell>
        </row>
        <row r="23235">
          <cell r="S23235">
            <v>257047</v>
          </cell>
          <cell r="BB23235" t="str">
            <v>Rød</v>
          </cell>
        </row>
        <row r="23236">
          <cell r="S23236">
            <v>4837500</v>
          </cell>
        </row>
        <row r="23237">
          <cell r="S23237">
            <v>1687500</v>
          </cell>
        </row>
        <row r="23238">
          <cell r="S23238">
            <v>2482449.8199999998</v>
          </cell>
        </row>
        <row r="23239">
          <cell r="S23239">
            <v>2812500</v>
          </cell>
          <cell r="BB23239" t="str">
            <v>Oransje</v>
          </cell>
        </row>
        <row r="23240">
          <cell r="S23240">
            <v>1794330</v>
          </cell>
        </row>
        <row r="23241">
          <cell r="S23241">
            <v>1534859</v>
          </cell>
        </row>
        <row r="23242">
          <cell r="S23242">
            <v>501495.51</v>
          </cell>
        </row>
        <row r="23243">
          <cell r="S23243">
            <v>2557500</v>
          </cell>
        </row>
        <row r="23244">
          <cell r="S23244">
            <v>2433658</v>
          </cell>
        </row>
        <row r="23245">
          <cell r="S23245">
            <v>1771472.25</v>
          </cell>
        </row>
        <row r="23246">
          <cell r="S23246">
            <v>3607500</v>
          </cell>
        </row>
        <row r="23247">
          <cell r="S23247">
            <v>-2646.97</v>
          </cell>
        </row>
        <row r="23248">
          <cell r="S23248">
            <v>1792500</v>
          </cell>
        </row>
        <row r="23249">
          <cell r="S23249">
            <v>1585750</v>
          </cell>
          <cell r="BB23249" t="str">
            <v>Rød</v>
          </cell>
        </row>
        <row r="23250">
          <cell r="S23250">
            <v>2670076</v>
          </cell>
        </row>
        <row r="23251">
          <cell r="S23251">
            <v>1320000</v>
          </cell>
        </row>
        <row r="23252">
          <cell r="S23252">
            <v>1571072</v>
          </cell>
        </row>
        <row r="23253">
          <cell r="S23253">
            <v>2025000</v>
          </cell>
        </row>
        <row r="23254">
          <cell r="S23254">
            <v>1456927.69</v>
          </cell>
        </row>
        <row r="23255">
          <cell r="S23255">
            <v>2696510</v>
          </cell>
        </row>
        <row r="23256">
          <cell r="S23256">
            <v>1151810</v>
          </cell>
        </row>
        <row r="23257">
          <cell r="S23257">
            <v>3130926</v>
          </cell>
        </row>
        <row r="23258">
          <cell r="S23258">
            <v>2737500</v>
          </cell>
        </row>
        <row r="23259">
          <cell r="S23259">
            <v>4954793</v>
          </cell>
        </row>
        <row r="23260">
          <cell r="S23260">
            <v>1155200</v>
          </cell>
        </row>
        <row r="23261">
          <cell r="S23261">
            <v>1754045.25</v>
          </cell>
        </row>
        <row r="23262">
          <cell r="S23262">
            <v>2080404</v>
          </cell>
        </row>
        <row r="23263">
          <cell r="S23263">
            <v>2538285</v>
          </cell>
        </row>
        <row r="23264">
          <cell r="S23264">
            <v>1687500</v>
          </cell>
        </row>
        <row r="23265">
          <cell r="S23265">
            <v>2401101</v>
          </cell>
        </row>
        <row r="23266">
          <cell r="S23266">
            <v>2213240.5</v>
          </cell>
        </row>
        <row r="23267">
          <cell r="S23267">
            <v>2519288.25</v>
          </cell>
          <cell r="BB23267" t="str">
            <v>Rød</v>
          </cell>
        </row>
        <row r="23268">
          <cell r="S23268">
            <v>2423262</v>
          </cell>
          <cell r="BB23268" t="str">
            <v>Oransje</v>
          </cell>
        </row>
        <row r="23269">
          <cell r="S23269">
            <v>1327061</v>
          </cell>
        </row>
        <row r="23270">
          <cell r="S23270">
            <v>1600000</v>
          </cell>
        </row>
        <row r="23271">
          <cell r="S23271">
            <v>2622375.75</v>
          </cell>
        </row>
        <row r="23272">
          <cell r="S23272">
            <v>1129115</v>
          </cell>
          <cell r="BB23272" t="str">
            <v>Rød</v>
          </cell>
        </row>
        <row r="23273">
          <cell r="S23273">
            <v>3203154</v>
          </cell>
        </row>
        <row r="23274">
          <cell r="S23274">
            <v>1995000</v>
          </cell>
        </row>
        <row r="23275">
          <cell r="S23275">
            <v>2737466</v>
          </cell>
          <cell r="BB23275" t="str">
            <v>Oransje</v>
          </cell>
        </row>
        <row r="23276">
          <cell r="S23276">
            <v>3540000</v>
          </cell>
          <cell r="BB23276" t="str">
            <v>Gul</v>
          </cell>
        </row>
        <row r="23277">
          <cell r="S23277">
            <v>3427500</v>
          </cell>
        </row>
        <row r="23278">
          <cell r="S23278">
            <v>3075000</v>
          </cell>
        </row>
        <row r="23279">
          <cell r="S23279">
            <v>4088502.25</v>
          </cell>
          <cell r="BB23279" t="str">
            <v>Rød</v>
          </cell>
        </row>
        <row r="23280">
          <cell r="S23280">
            <v>696004</v>
          </cell>
          <cell r="BB23280" t="str">
            <v>Grønn</v>
          </cell>
        </row>
        <row r="23281">
          <cell r="S23281">
            <v>3030000</v>
          </cell>
        </row>
        <row r="23282">
          <cell r="S23282">
            <v>975000</v>
          </cell>
          <cell r="BB23282" t="str">
            <v>Rød</v>
          </cell>
        </row>
        <row r="23283">
          <cell r="S23283">
            <v>595075</v>
          </cell>
          <cell r="BB23283" t="str">
            <v>Rød</v>
          </cell>
        </row>
        <row r="23284">
          <cell r="S23284">
            <v>3412500</v>
          </cell>
          <cell r="BB23284" t="str">
            <v>Grønn</v>
          </cell>
        </row>
        <row r="23285">
          <cell r="S23285">
            <v>6416894</v>
          </cell>
          <cell r="BB23285" t="str">
            <v>Gul</v>
          </cell>
        </row>
        <row r="23286">
          <cell r="S23286">
            <v>1575641</v>
          </cell>
        </row>
        <row r="23287">
          <cell r="S23287">
            <v>4875000</v>
          </cell>
        </row>
        <row r="23288">
          <cell r="S23288">
            <v>2662500</v>
          </cell>
        </row>
        <row r="23289">
          <cell r="S23289">
            <v>3917000</v>
          </cell>
        </row>
        <row r="23290">
          <cell r="S23290">
            <v>347225</v>
          </cell>
          <cell r="BB23290" t="str">
            <v>Rød</v>
          </cell>
        </row>
        <row r="23291">
          <cell r="S23291">
            <v>1095000</v>
          </cell>
        </row>
        <row r="23292">
          <cell r="S23292">
            <v>4261998</v>
          </cell>
        </row>
        <row r="23293">
          <cell r="S23293">
            <v>4882500</v>
          </cell>
        </row>
        <row r="23294">
          <cell r="S23294">
            <v>2437500</v>
          </cell>
        </row>
        <row r="23295">
          <cell r="S23295">
            <v>2850000</v>
          </cell>
          <cell r="BB23295" t="str">
            <v>Gul</v>
          </cell>
        </row>
        <row r="23296">
          <cell r="S23296">
            <v>3690000</v>
          </cell>
          <cell r="BB23296" t="str">
            <v>Rød</v>
          </cell>
        </row>
        <row r="23297">
          <cell r="S23297">
            <v>3166847.19</v>
          </cell>
          <cell r="BB23297" t="str">
            <v>Gul</v>
          </cell>
        </row>
        <row r="23298">
          <cell r="S23298">
            <v>1805927</v>
          </cell>
        </row>
        <row r="23299">
          <cell r="S23299">
            <v>2223330</v>
          </cell>
        </row>
        <row r="23300">
          <cell r="S23300">
            <v>2604817</v>
          </cell>
        </row>
        <row r="23301">
          <cell r="S23301">
            <v>3630000</v>
          </cell>
        </row>
        <row r="23302">
          <cell r="S23302">
            <v>3157500</v>
          </cell>
        </row>
        <row r="23303">
          <cell r="S23303">
            <v>2700000</v>
          </cell>
        </row>
        <row r="23304">
          <cell r="S23304">
            <v>5232333</v>
          </cell>
        </row>
        <row r="23305">
          <cell r="S23305">
            <v>692148</v>
          </cell>
        </row>
        <row r="23306">
          <cell r="S23306">
            <v>4950000</v>
          </cell>
        </row>
        <row r="23307">
          <cell r="S23307">
            <v>1388000</v>
          </cell>
        </row>
        <row r="23308">
          <cell r="S23308">
            <v>1853972</v>
          </cell>
          <cell r="BB23308" t="str">
            <v>Rød</v>
          </cell>
        </row>
        <row r="23309">
          <cell r="S23309">
            <v>3187500</v>
          </cell>
        </row>
        <row r="23310">
          <cell r="S23310">
            <v>3637500</v>
          </cell>
        </row>
        <row r="23311">
          <cell r="S23311">
            <v>1702500</v>
          </cell>
        </row>
        <row r="23312">
          <cell r="S23312">
            <v>1798500</v>
          </cell>
        </row>
        <row r="23313">
          <cell r="S23313">
            <v>1002000</v>
          </cell>
        </row>
        <row r="23314">
          <cell r="S23314">
            <v>3000000</v>
          </cell>
        </row>
        <row r="23315">
          <cell r="S23315">
            <v>1882500</v>
          </cell>
          <cell r="BB23315" t="str">
            <v>Oransje</v>
          </cell>
        </row>
        <row r="23316">
          <cell r="S23316">
            <v>5572500</v>
          </cell>
        </row>
        <row r="23317">
          <cell r="S23317">
            <v>2475000</v>
          </cell>
        </row>
        <row r="23318">
          <cell r="S23318">
            <v>984151</v>
          </cell>
        </row>
        <row r="23319">
          <cell r="S23319">
            <v>2349419</v>
          </cell>
        </row>
        <row r="23320">
          <cell r="S23320">
            <v>3127500</v>
          </cell>
          <cell r="BB23320" t="str">
            <v>Gul</v>
          </cell>
        </row>
        <row r="23321">
          <cell r="S23321">
            <v>2584220</v>
          </cell>
        </row>
        <row r="23322">
          <cell r="S23322">
            <v>1577750</v>
          </cell>
        </row>
        <row r="23323">
          <cell r="S23323">
            <v>1957550.18</v>
          </cell>
        </row>
        <row r="23324">
          <cell r="S23324">
            <v>2872500</v>
          </cell>
        </row>
        <row r="23325">
          <cell r="S23325">
            <v>2572500</v>
          </cell>
        </row>
        <row r="23326">
          <cell r="S23326">
            <v>1482423</v>
          </cell>
        </row>
        <row r="23327">
          <cell r="S23327">
            <v>3054389</v>
          </cell>
        </row>
        <row r="23328">
          <cell r="S23328">
            <v>1491288</v>
          </cell>
        </row>
        <row r="23329">
          <cell r="S23329">
            <v>4868056</v>
          </cell>
        </row>
        <row r="23330">
          <cell r="S23330">
            <v>2685000</v>
          </cell>
        </row>
        <row r="23331">
          <cell r="S23331">
            <v>2960354</v>
          </cell>
        </row>
        <row r="23332">
          <cell r="S23332">
            <v>4974142</v>
          </cell>
        </row>
        <row r="23333">
          <cell r="S23333">
            <v>1725000</v>
          </cell>
          <cell r="BB23333" t="str">
            <v>Rød</v>
          </cell>
        </row>
        <row r="23334">
          <cell r="S23334">
            <v>4275000</v>
          </cell>
        </row>
        <row r="23335">
          <cell r="S23335">
            <v>2520000</v>
          </cell>
        </row>
        <row r="23336">
          <cell r="S23336">
            <v>2940000</v>
          </cell>
          <cell r="BB23336" t="str">
            <v>Grønn</v>
          </cell>
        </row>
        <row r="23337">
          <cell r="S23337">
            <v>1665633</v>
          </cell>
        </row>
        <row r="23338">
          <cell r="S23338">
            <v>2194889</v>
          </cell>
        </row>
        <row r="23339">
          <cell r="S23339">
            <v>1657500</v>
          </cell>
        </row>
        <row r="23340">
          <cell r="S23340">
            <v>1805000</v>
          </cell>
          <cell r="BB23340" t="str">
            <v>Rød</v>
          </cell>
        </row>
        <row r="23341">
          <cell r="S23341">
            <v>4390979</v>
          </cell>
        </row>
        <row r="23342">
          <cell r="S23342">
            <v>3714015</v>
          </cell>
        </row>
        <row r="23343">
          <cell r="S23343">
            <v>16756739.23</v>
          </cell>
        </row>
        <row r="23344">
          <cell r="S23344">
            <v>2151404</v>
          </cell>
        </row>
        <row r="23345">
          <cell r="S23345">
            <v>3300000</v>
          </cell>
        </row>
        <row r="23346">
          <cell r="S23346">
            <v>3012670.25</v>
          </cell>
        </row>
        <row r="23347">
          <cell r="S23347">
            <v>3349260</v>
          </cell>
        </row>
        <row r="23348">
          <cell r="S23348">
            <v>1383446.75</v>
          </cell>
        </row>
        <row r="23349">
          <cell r="S23349">
            <v>2730000</v>
          </cell>
        </row>
        <row r="23350">
          <cell r="S23350">
            <v>2812500</v>
          </cell>
          <cell r="BB23350" t="str">
            <v>Oransje</v>
          </cell>
        </row>
        <row r="23351">
          <cell r="S23351">
            <v>3977000</v>
          </cell>
          <cell r="BB23351" t="str">
            <v>Oransje</v>
          </cell>
        </row>
        <row r="23352">
          <cell r="S23352">
            <v>3712500</v>
          </cell>
          <cell r="BB23352" t="str">
            <v>Oransje</v>
          </cell>
        </row>
        <row r="23353">
          <cell r="S23353">
            <v>2257500</v>
          </cell>
        </row>
        <row r="23354">
          <cell r="S23354">
            <v>1612500</v>
          </cell>
        </row>
        <row r="23355">
          <cell r="S23355">
            <v>1732627</v>
          </cell>
        </row>
        <row r="23356">
          <cell r="S23356">
            <v>1586916</v>
          </cell>
        </row>
        <row r="23357">
          <cell r="S23357">
            <v>2100000</v>
          </cell>
        </row>
        <row r="23358">
          <cell r="S23358">
            <v>4929633</v>
          </cell>
        </row>
        <row r="23359">
          <cell r="S23359">
            <v>2700000</v>
          </cell>
        </row>
        <row r="23360">
          <cell r="S23360">
            <v>2740322.75</v>
          </cell>
        </row>
        <row r="23361">
          <cell r="S23361">
            <v>2423910</v>
          </cell>
        </row>
        <row r="23362">
          <cell r="S23362">
            <v>1962369</v>
          </cell>
        </row>
        <row r="23363">
          <cell r="S23363">
            <v>2034681</v>
          </cell>
        </row>
        <row r="23364">
          <cell r="S23364">
            <v>4350000</v>
          </cell>
        </row>
        <row r="23365">
          <cell r="S23365">
            <v>4050000</v>
          </cell>
        </row>
        <row r="23366">
          <cell r="S23366">
            <v>1385561</v>
          </cell>
        </row>
        <row r="23367">
          <cell r="S23367">
            <v>2925000</v>
          </cell>
        </row>
        <row r="23368">
          <cell r="S23368">
            <v>2632500</v>
          </cell>
        </row>
        <row r="23369">
          <cell r="S23369">
            <v>2187154</v>
          </cell>
        </row>
        <row r="23370">
          <cell r="S23370">
            <v>3675000</v>
          </cell>
        </row>
        <row r="23371">
          <cell r="S23371">
            <v>2248898</v>
          </cell>
          <cell r="BB23371" t="str">
            <v>Rød</v>
          </cell>
        </row>
        <row r="23372">
          <cell r="S23372">
            <v>2380000</v>
          </cell>
        </row>
        <row r="23373">
          <cell r="S23373">
            <v>2478593</v>
          </cell>
        </row>
        <row r="23374">
          <cell r="S23374">
            <v>3427500</v>
          </cell>
        </row>
        <row r="23375">
          <cell r="S23375">
            <v>1953191</v>
          </cell>
        </row>
        <row r="23376">
          <cell r="S23376">
            <v>3952500</v>
          </cell>
          <cell r="BB23376" t="str">
            <v>Gul</v>
          </cell>
        </row>
        <row r="23377">
          <cell r="S23377">
            <v>2944350</v>
          </cell>
          <cell r="BB23377" t="str">
            <v>Oransje</v>
          </cell>
        </row>
        <row r="23378">
          <cell r="S23378">
            <v>5463743</v>
          </cell>
        </row>
        <row r="23379">
          <cell r="S23379">
            <v>1574045.25</v>
          </cell>
        </row>
        <row r="23380">
          <cell r="S23380">
            <v>969334.75</v>
          </cell>
          <cell r="BB23380" t="str">
            <v>Grønn</v>
          </cell>
        </row>
        <row r="23381">
          <cell r="S23381">
            <v>1837500</v>
          </cell>
        </row>
        <row r="23382">
          <cell r="S23382">
            <v>2721137</v>
          </cell>
        </row>
        <row r="23383">
          <cell r="S23383">
            <v>2130000</v>
          </cell>
        </row>
        <row r="23384">
          <cell r="S23384">
            <v>5662500</v>
          </cell>
        </row>
        <row r="23385">
          <cell r="S23385">
            <v>2062500</v>
          </cell>
        </row>
        <row r="23386">
          <cell r="S23386">
            <v>4351640</v>
          </cell>
        </row>
        <row r="23387">
          <cell r="S23387">
            <v>3375000</v>
          </cell>
        </row>
        <row r="23388">
          <cell r="S23388">
            <v>1781600</v>
          </cell>
        </row>
        <row r="23389">
          <cell r="S23389">
            <v>1613647</v>
          </cell>
        </row>
        <row r="23390">
          <cell r="S23390">
            <v>2070000</v>
          </cell>
        </row>
        <row r="23391">
          <cell r="S23391">
            <v>2724263</v>
          </cell>
        </row>
        <row r="23392">
          <cell r="S23392">
            <v>1491770</v>
          </cell>
        </row>
        <row r="23393">
          <cell r="S23393">
            <v>1800000</v>
          </cell>
        </row>
        <row r="23394">
          <cell r="S23394">
            <v>1732609</v>
          </cell>
        </row>
        <row r="23395">
          <cell r="S23395">
            <v>3675000</v>
          </cell>
          <cell r="BB23395" t="str">
            <v>Gul</v>
          </cell>
        </row>
        <row r="23396">
          <cell r="S23396">
            <v>4312500</v>
          </cell>
        </row>
        <row r="23397">
          <cell r="S23397">
            <v>2220000</v>
          </cell>
        </row>
        <row r="23398">
          <cell r="S23398">
            <v>1714837</v>
          </cell>
        </row>
        <row r="23399">
          <cell r="S23399">
            <v>6530000</v>
          </cell>
        </row>
        <row r="23400">
          <cell r="S23400">
            <v>2394689</v>
          </cell>
        </row>
        <row r="23401">
          <cell r="S23401">
            <v>5122500</v>
          </cell>
          <cell r="BB23401" t="str">
            <v>Oransje</v>
          </cell>
        </row>
        <row r="23402">
          <cell r="S23402">
            <v>3067533</v>
          </cell>
        </row>
        <row r="23403">
          <cell r="S23403">
            <v>3893860</v>
          </cell>
        </row>
        <row r="23404">
          <cell r="S23404">
            <v>2527500</v>
          </cell>
        </row>
        <row r="23405">
          <cell r="S23405">
            <v>2617500</v>
          </cell>
        </row>
        <row r="23406">
          <cell r="S23406">
            <v>2757808.5</v>
          </cell>
        </row>
        <row r="23407">
          <cell r="S23407">
            <v>1190000</v>
          </cell>
        </row>
        <row r="23408">
          <cell r="S23408">
            <v>3974102</v>
          </cell>
        </row>
        <row r="23409">
          <cell r="S23409">
            <v>2587500</v>
          </cell>
        </row>
        <row r="23410">
          <cell r="S23410">
            <v>3142500</v>
          </cell>
        </row>
        <row r="23411">
          <cell r="S23411">
            <v>2663498</v>
          </cell>
        </row>
        <row r="23412">
          <cell r="S23412">
            <v>1488324</v>
          </cell>
        </row>
        <row r="23413">
          <cell r="S23413">
            <v>2937977</v>
          </cell>
        </row>
        <row r="23414">
          <cell r="S23414">
            <v>3150000</v>
          </cell>
        </row>
        <row r="23415">
          <cell r="S23415">
            <v>5242500</v>
          </cell>
        </row>
        <row r="23416">
          <cell r="S23416">
            <v>3000000</v>
          </cell>
        </row>
        <row r="23417">
          <cell r="S23417">
            <v>2349058</v>
          </cell>
        </row>
        <row r="23418">
          <cell r="S23418">
            <v>3544459</v>
          </cell>
        </row>
        <row r="23419">
          <cell r="S23419">
            <v>2212500</v>
          </cell>
        </row>
        <row r="23420">
          <cell r="S23420">
            <v>5602500</v>
          </cell>
        </row>
        <row r="23421">
          <cell r="S23421">
            <v>2249191</v>
          </cell>
        </row>
        <row r="23422">
          <cell r="S23422">
            <v>1294134.25</v>
          </cell>
        </row>
        <row r="23423">
          <cell r="S23423">
            <v>1294238</v>
          </cell>
        </row>
        <row r="23424">
          <cell r="S23424">
            <v>410299</v>
          </cell>
        </row>
        <row r="23425">
          <cell r="S23425">
            <v>1533069</v>
          </cell>
        </row>
        <row r="23426">
          <cell r="S23426">
            <v>3098906</v>
          </cell>
        </row>
        <row r="23427">
          <cell r="S23427">
            <v>246599</v>
          </cell>
        </row>
        <row r="23428">
          <cell r="S23428">
            <v>1988015.5</v>
          </cell>
        </row>
        <row r="23429">
          <cell r="S23429">
            <v>1545000</v>
          </cell>
          <cell r="BB23429" t="str">
            <v>Rød</v>
          </cell>
        </row>
        <row r="23430">
          <cell r="S23430">
            <v>1100752.75</v>
          </cell>
        </row>
        <row r="23431">
          <cell r="S23431">
            <v>3524336</v>
          </cell>
        </row>
        <row r="23432">
          <cell r="S23432">
            <v>1115183.05</v>
          </cell>
        </row>
        <row r="23433">
          <cell r="S23433">
            <v>3195884</v>
          </cell>
        </row>
        <row r="23434">
          <cell r="S23434">
            <v>1809602</v>
          </cell>
        </row>
        <row r="23435">
          <cell r="S23435">
            <v>849245</v>
          </cell>
        </row>
        <row r="23436">
          <cell r="S23436">
            <v>3529959</v>
          </cell>
        </row>
        <row r="23437">
          <cell r="S23437">
            <v>925500</v>
          </cell>
          <cell r="BB23437" t="str">
            <v>Oransje</v>
          </cell>
        </row>
        <row r="23438">
          <cell r="S23438">
            <v>463047</v>
          </cell>
          <cell r="BB23438" t="str">
            <v>Oransje</v>
          </cell>
        </row>
        <row r="23439">
          <cell r="S23439">
            <v>2893336</v>
          </cell>
          <cell r="BB23439" t="str">
            <v>Gul</v>
          </cell>
        </row>
        <row r="23440">
          <cell r="S23440">
            <v>1585014.5</v>
          </cell>
          <cell r="BB23440" t="str">
            <v>Rød</v>
          </cell>
        </row>
        <row r="23441">
          <cell r="S23441">
            <v>1905000</v>
          </cell>
          <cell r="BB23441" t="str">
            <v>Rød</v>
          </cell>
        </row>
        <row r="23442">
          <cell r="S23442">
            <v>3310000</v>
          </cell>
        </row>
        <row r="23443">
          <cell r="S23443">
            <v>2977500</v>
          </cell>
        </row>
        <row r="23444">
          <cell r="S23444">
            <v>2585000</v>
          </cell>
        </row>
        <row r="23445">
          <cell r="S23445">
            <v>2285009</v>
          </cell>
          <cell r="BB23445" t="str">
            <v>Oransje</v>
          </cell>
        </row>
        <row r="23446">
          <cell r="S23446">
            <v>2317500</v>
          </cell>
        </row>
        <row r="23447">
          <cell r="S23447">
            <v>1539703</v>
          </cell>
        </row>
        <row r="23448">
          <cell r="S23448">
            <v>2257500</v>
          </cell>
          <cell r="BB23448" t="str">
            <v>Rød</v>
          </cell>
        </row>
        <row r="23449">
          <cell r="S23449">
            <v>4650000</v>
          </cell>
          <cell r="BB23449" t="str">
            <v>Gul</v>
          </cell>
        </row>
        <row r="23450">
          <cell r="S23450">
            <v>2204032.2200000002</v>
          </cell>
        </row>
        <row r="23451">
          <cell r="S23451">
            <v>2167500</v>
          </cell>
        </row>
        <row r="23452">
          <cell r="S23452">
            <v>2181500</v>
          </cell>
          <cell r="BB23452" t="str">
            <v>Rød</v>
          </cell>
        </row>
        <row r="23453">
          <cell r="S23453">
            <v>3060000</v>
          </cell>
        </row>
        <row r="23454">
          <cell r="S23454">
            <v>2086166</v>
          </cell>
        </row>
        <row r="23455">
          <cell r="S23455">
            <v>4597500</v>
          </cell>
          <cell r="BB23455" t="str">
            <v>Gul</v>
          </cell>
        </row>
        <row r="23456">
          <cell r="S23456">
            <v>3870000</v>
          </cell>
        </row>
        <row r="23457">
          <cell r="S23457">
            <v>3617610</v>
          </cell>
          <cell r="BB23457" t="str">
            <v>Oransje</v>
          </cell>
        </row>
        <row r="23458">
          <cell r="S23458">
            <v>1097602</v>
          </cell>
        </row>
        <row r="23459">
          <cell r="S23459">
            <v>2906413</v>
          </cell>
        </row>
        <row r="23460">
          <cell r="S23460">
            <v>2788246</v>
          </cell>
        </row>
        <row r="23461">
          <cell r="S23461">
            <v>605920</v>
          </cell>
        </row>
        <row r="23462">
          <cell r="S23462">
            <v>2920000</v>
          </cell>
        </row>
        <row r="23463">
          <cell r="S23463">
            <v>2883284</v>
          </cell>
          <cell r="BB23463" t="str">
            <v>Gul</v>
          </cell>
        </row>
        <row r="23464">
          <cell r="S23464">
            <v>3079564</v>
          </cell>
        </row>
        <row r="23465">
          <cell r="S23465">
            <v>226972.21</v>
          </cell>
        </row>
        <row r="23466">
          <cell r="S23466">
            <v>3415248</v>
          </cell>
        </row>
        <row r="23467">
          <cell r="S23467">
            <v>3375000</v>
          </cell>
        </row>
        <row r="23468">
          <cell r="S23468">
            <v>3825000</v>
          </cell>
        </row>
        <row r="23469">
          <cell r="S23469">
            <v>1234134.25</v>
          </cell>
        </row>
        <row r="23470">
          <cell r="S23470">
            <v>1341528</v>
          </cell>
        </row>
        <row r="23471">
          <cell r="S23471">
            <v>625</v>
          </cell>
        </row>
        <row r="23472">
          <cell r="S23472">
            <v>2392500</v>
          </cell>
        </row>
        <row r="23473">
          <cell r="S23473">
            <v>3403866</v>
          </cell>
          <cell r="BB23473" t="str">
            <v>Rød</v>
          </cell>
        </row>
        <row r="23474">
          <cell r="S23474">
            <v>2544479</v>
          </cell>
        </row>
        <row r="23475">
          <cell r="S23475">
            <v>1461426.25</v>
          </cell>
        </row>
        <row r="23476">
          <cell r="S23476">
            <v>3572555</v>
          </cell>
          <cell r="BB23476" t="str">
            <v>Gul</v>
          </cell>
        </row>
        <row r="23477">
          <cell r="S23477">
            <v>494453</v>
          </cell>
        </row>
        <row r="23478">
          <cell r="S23478">
            <v>2747585</v>
          </cell>
        </row>
        <row r="23479">
          <cell r="S23479">
            <v>5250000</v>
          </cell>
        </row>
        <row r="23480">
          <cell r="S23480">
            <v>4500000</v>
          </cell>
          <cell r="BB23480" t="str">
            <v>Oransje</v>
          </cell>
        </row>
        <row r="23481">
          <cell r="S23481">
            <v>3817500</v>
          </cell>
          <cell r="BB23481" t="str">
            <v>Gul</v>
          </cell>
        </row>
        <row r="23482">
          <cell r="S23482">
            <v>2377087</v>
          </cell>
        </row>
        <row r="23483">
          <cell r="S23483">
            <v>2544131</v>
          </cell>
        </row>
        <row r="23484">
          <cell r="S23484">
            <v>2566894</v>
          </cell>
        </row>
        <row r="23485">
          <cell r="S23485">
            <v>2366936</v>
          </cell>
        </row>
        <row r="23486">
          <cell r="S23486">
            <v>1315000</v>
          </cell>
        </row>
        <row r="23487">
          <cell r="S23487">
            <v>465112</v>
          </cell>
        </row>
        <row r="23488">
          <cell r="S23488">
            <v>3217500</v>
          </cell>
        </row>
        <row r="23489">
          <cell r="S23489">
            <v>2375000</v>
          </cell>
        </row>
        <row r="23490">
          <cell r="S23490">
            <v>2583192</v>
          </cell>
        </row>
        <row r="23491">
          <cell r="S23491">
            <v>3311418.72</v>
          </cell>
        </row>
        <row r="23492">
          <cell r="S23492">
            <v>1495870</v>
          </cell>
        </row>
        <row r="23493">
          <cell r="S23493">
            <v>3262500</v>
          </cell>
        </row>
        <row r="23494">
          <cell r="S23494">
            <v>2730000</v>
          </cell>
        </row>
        <row r="23495">
          <cell r="S23495">
            <v>4168141</v>
          </cell>
          <cell r="BB23495" t="str">
            <v>Oransje</v>
          </cell>
        </row>
        <row r="23496">
          <cell r="S23496">
            <v>3200268.5</v>
          </cell>
        </row>
        <row r="23497">
          <cell r="S23497">
            <v>3007500</v>
          </cell>
        </row>
        <row r="23498">
          <cell r="S23498">
            <v>1950000</v>
          </cell>
        </row>
        <row r="23499">
          <cell r="S23499">
            <v>2767500</v>
          </cell>
          <cell r="BB23499" t="str">
            <v>Oransje</v>
          </cell>
        </row>
        <row r="23500">
          <cell r="S23500">
            <v>2880000</v>
          </cell>
        </row>
        <row r="23501">
          <cell r="S23501">
            <v>4687500</v>
          </cell>
        </row>
        <row r="23502">
          <cell r="S23502">
            <v>1275000</v>
          </cell>
        </row>
        <row r="23503">
          <cell r="S23503">
            <v>2820000</v>
          </cell>
        </row>
        <row r="23504">
          <cell r="S23504">
            <v>562500</v>
          </cell>
        </row>
        <row r="23505">
          <cell r="S23505">
            <v>3320869</v>
          </cell>
        </row>
        <row r="23506">
          <cell r="S23506">
            <v>1983741</v>
          </cell>
        </row>
        <row r="23507">
          <cell r="S23507">
            <v>1068750</v>
          </cell>
        </row>
        <row r="23508">
          <cell r="S23508">
            <v>2250000</v>
          </cell>
        </row>
        <row r="23509">
          <cell r="S23509">
            <v>3630000</v>
          </cell>
        </row>
        <row r="23510">
          <cell r="S23510">
            <v>3097500</v>
          </cell>
        </row>
        <row r="23511">
          <cell r="S23511">
            <v>3510000</v>
          </cell>
        </row>
        <row r="23512">
          <cell r="S23512">
            <v>950000</v>
          </cell>
        </row>
        <row r="23513">
          <cell r="S23513">
            <v>1687500</v>
          </cell>
        </row>
        <row r="23514">
          <cell r="S23514">
            <v>2732164</v>
          </cell>
        </row>
        <row r="23515">
          <cell r="S23515">
            <v>1721079</v>
          </cell>
        </row>
        <row r="23516">
          <cell r="S23516">
            <v>2300000</v>
          </cell>
        </row>
        <row r="23517">
          <cell r="S23517">
            <v>2484052</v>
          </cell>
        </row>
        <row r="23518">
          <cell r="S23518">
            <v>2199711.23</v>
          </cell>
        </row>
        <row r="23519">
          <cell r="S23519">
            <v>3783107.75</v>
          </cell>
        </row>
        <row r="23520">
          <cell r="S23520">
            <v>2872500</v>
          </cell>
        </row>
        <row r="23521">
          <cell r="S23521">
            <v>478068</v>
          </cell>
        </row>
        <row r="23522">
          <cell r="S23522">
            <v>3524051</v>
          </cell>
        </row>
        <row r="23523">
          <cell r="S23523">
            <v>792221</v>
          </cell>
        </row>
        <row r="23524">
          <cell r="S23524">
            <v>3825000</v>
          </cell>
        </row>
        <row r="23525">
          <cell r="S23525">
            <v>1312500</v>
          </cell>
        </row>
        <row r="23526">
          <cell r="S23526">
            <v>4965892</v>
          </cell>
        </row>
        <row r="23527">
          <cell r="S23527">
            <v>1837692.75</v>
          </cell>
          <cell r="BB23527" t="str">
            <v>Rød</v>
          </cell>
        </row>
        <row r="23528">
          <cell r="S23528">
            <v>2039543</v>
          </cell>
        </row>
        <row r="23529">
          <cell r="S23529">
            <v>2985000</v>
          </cell>
          <cell r="BB23529" t="str">
            <v>Oransje</v>
          </cell>
        </row>
        <row r="23530">
          <cell r="S23530">
            <v>1907972</v>
          </cell>
          <cell r="BB23530" t="str">
            <v>Oransje</v>
          </cell>
        </row>
        <row r="23531">
          <cell r="S23531">
            <v>1403642</v>
          </cell>
        </row>
        <row r="23532">
          <cell r="S23532">
            <v>2205000</v>
          </cell>
        </row>
        <row r="23533">
          <cell r="S23533">
            <v>700000</v>
          </cell>
          <cell r="BB23533" t="str">
            <v>Oransje</v>
          </cell>
        </row>
        <row r="23534">
          <cell r="S23534">
            <v>1177500</v>
          </cell>
        </row>
        <row r="23535">
          <cell r="S23535">
            <v>1618797</v>
          </cell>
        </row>
        <row r="23536">
          <cell r="S23536">
            <v>4132500</v>
          </cell>
          <cell r="BB23536" t="str">
            <v>Oransje</v>
          </cell>
        </row>
        <row r="23537">
          <cell r="S23537">
            <v>1957012</v>
          </cell>
        </row>
        <row r="23538">
          <cell r="S23538">
            <v>1875000</v>
          </cell>
        </row>
        <row r="23539">
          <cell r="S23539">
            <v>2062500</v>
          </cell>
        </row>
        <row r="23540">
          <cell r="S23540">
            <v>2029952</v>
          </cell>
        </row>
        <row r="23541">
          <cell r="S23541">
            <v>1822500</v>
          </cell>
        </row>
        <row r="23542">
          <cell r="S23542">
            <v>5405088</v>
          </cell>
          <cell r="BB23542" t="str">
            <v>Rød</v>
          </cell>
        </row>
        <row r="23543">
          <cell r="S23543">
            <v>2587500</v>
          </cell>
        </row>
        <row r="23544">
          <cell r="S23544">
            <v>5010899</v>
          </cell>
        </row>
        <row r="23545">
          <cell r="S23545">
            <v>7125000</v>
          </cell>
        </row>
        <row r="23546">
          <cell r="S23546">
            <v>2167500</v>
          </cell>
        </row>
        <row r="23547">
          <cell r="S23547">
            <v>2544706</v>
          </cell>
        </row>
        <row r="23548">
          <cell r="S23548">
            <v>4443340</v>
          </cell>
        </row>
        <row r="23549">
          <cell r="S23549">
            <v>3749273</v>
          </cell>
        </row>
        <row r="23550">
          <cell r="S23550">
            <v>1457592</v>
          </cell>
        </row>
        <row r="23551">
          <cell r="S23551">
            <v>5200000</v>
          </cell>
        </row>
        <row r="23552">
          <cell r="S23552">
            <v>1725000</v>
          </cell>
        </row>
        <row r="23553">
          <cell r="S23553">
            <v>4762500</v>
          </cell>
          <cell r="BB23553" t="str">
            <v>Gul</v>
          </cell>
        </row>
        <row r="23554">
          <cell r="S23554">
            <v>2684566.25</v>
          </cell>
        </row>
        <row r="23555">
          <cell r="S23555">
            <v>1565799</v>
          </cell>
        </row>
        <row r="23556">
          <cell r="S23556">
            <v>2200179</v>
          </cell>
        </row>
        <row r="23557">
          <cell r="S23557">
            <v>1341385</v>
          </cell>
        </row>
        <row r="23558">
          <cell r="S23558">
            <v>-800.89</v>
          </cell>
        </row>
        <row r="23559">
          <cell r="S23559">
            <v>2449787</v>
          </cell>
        </row>
        <row r="23560">
          <cell r="S23560">
            <v>3292613</v>
          </cell>
        </row>
        <row r="23561">
          <cell r="S23561">
            <v>2366552</v>
          </cell>
        </row>
        <row r="23562">
          <cell r="S23562">
            <v>3300000</v>
          </cell>
        </row>
        <row r="23563">
          <cell r="S23563">
            <v>2872810</v>
          </cell>
        </row>
        <row r="23564">
          <cell r="S23564">
            <v>391810</v>
          </cell>
        </row>
        <row r="23565">
          <cell r="S23565">
            <v>1845000</v>
          </cell>
        </row>
        <row r="23566">
          <cell r="S23566">
            <v>2969782</v>
          </cell>
        </row>
        <row r="23567">
          <cell r="S23567">
            <v>4387500</v>
          </cell>
        </row>
        <row r="23568">
          <cell r="S23568">
            <v>3630000</v>
          </cell>
          <cell r="BB23568" t="str">
            <v>Oransje</v>
          </cell>
        </row>
        <row r="23569">
          <cell r="S23569">
            <v>1875000</v>
          </cell>
        </row>
        <row r="23570">
          <cell r="S23570">
            <v>4375322</v>
          </cell>
        </row>
        <row r="23571">
          <cell r="S23571">
            <v>1999542</v>
          </cell>
        </row>
        <row r="23572">
          <cell r="S23572">
            <v>2212500</v>
          </cell>
          <cell r="BB23572" t="str">
            <v>Rød</v>
          </cell>
        </row>
        <row r="23573">
          <cell r="S23573">
            <v>2700000</v>
          </cell>
        </row>
        <row r="23574">
          <cell r="S23574">
            <v>4595131</v>
          </cell>
          <cell r="BB23574" t="str">
            <v>Oransje</v>
          </cell>
        </row>
        <row r="23575">
          <cell r="S23575">
            <v>2185616</v>
          </cell>
        </row>
        <row r="23576">
          <cell r="S23576">
            <v>7934970</v>
          </cell>
        </row>
        <row r="23577">
          <cell r="S23577">
            <v>3202500</v>
          </cell>
        </row>
        <row r="23578">
          <cell r="S23578">
            <v>2509430</v>
          </cell>
        </row>
        <row r="23579">
          <cell r="S23579">
            <v>2647451</v>
          </cell>
        </row>
        <row r="23580">
          <cell r="S23580">
            <v>2957572</v>
          </cell>
        </row>
        <row r="23581">
          <cell r="S23581">
            <v>1494405</v>
          </cell>
          <cell r="BB23581" t="str">
            <v>Oransje</v>
          </cell>
        </row>
        <row r="23582">
          <cell r="S23582">
            <v>2895000</v>
          </cell>
        </row>
        <row r="23583">
          <cell r="S23583">
            <v>4192500</v>
          </cell>
        </row>
        <row r="23584">
          <cell r="S23584">
            <v>2947500</v>
          </cell>
        </row>
        <row r="23585">
          <cell r="S23585">
            <v>2821216</v>
          </cell>
          <cell r="BB23585" t="str">
            <v>Gul</v>
          </cell>
        </row>
        <row r="23586">
          <cell r="S23586">
            <v>2772588</v>
          </cell>
        </row>
        <row r="23587">
          <cell r="S23587">
            <v>4575000</v>
          </cell>
        </row>
        <row r="23588">
          <cell r="S23588">
            <v>5512500</v>
          </cell>
        </row>
        <row r="23589">
          <cell r="S23589">
            <v>5057131</v>
          </cell>
        </row>
        <row r="23590">
          <cell r="S23590">
            <v>1180303</v>
          </cell>
        </row>
        <row r="23591">
          <cell r="S23591">
            <v>5325000</v>
          </cell>
        </row>
        <row r="23592">
          <cell r="S23592">
            <v>9575000</v>
          </cell>
        </row>
        <row r="23593">
          <cell r="S23593">
            <v>2483758</v>
          </cell>
        </row>
        <row r="23594">
          <cell r="S23594">
            <v>4900419</v>
          </cell>
        </row>
        <row r="23595">
          <cell r="S23595">
            <v>2715000</v>
          </cell>
        </row>
        <row r="23596">
          <cell r="S23596">
            <v>560677.75</v>
          </cell>
        </row>
        <row r="23597">
          <cell r="S23597">
            <v>8100000</v>
          </cell>
        </row>
        <row r="23598">
          <cell r="S23598">
            <v>5121111</v>
          </cell>
        </row>
        <row r="23599">
          <cell r="S23599">
            <v>5137500</v>
          </cell>
        </row>
        <row r="23600">
          <cell r="S23600">
            <v>3675329</v>
          </cell>
        </row>
        <row r="23601">
          <cell r="S23601">
            <v>5107500</v>
          </cell>
        </row>
        <row r="23602">
          <cell r="S23602">
            <v>2006113.5</v>
          </cell>
        </row>
        <row r="23603">
          <cell r="S23603">
            <v>2775000</v>
          </cell>
        </row>
        <row r="23604">
          <cell r="S23604">
            <v>2190000</v>
          </cell>
        </row>
        <row r="23605">
          <cell r="S23605">
            <v>4421031</v>
          </cell>
        </row>
        <row r="23606">
          <cell r="S23606">
            <v>4462500</v>
          </cell>
          <cell r="BB23606" t="str">
            <v>Rød</v>
          </cell>
        </row>
        <row r="23607">
          <cell r="S23607">
            <v>2874100</v>
          </cell>
        </row>
        <row r="23608">
          <cell r="S23608">
            <v>4402500</v>
          </cell>
          <cell r="BB23608" t="str">
            <v>Oransje</v>
          </cell>
        </row>
        <row r="23609">
          <cell r="S23609">
            <v>2442180</v>
          </cell>
        </row>
        <row r="23610">
          <cell r="S23610">
            <v>400280</v>
          </cell>
        </row>
        <row r="23611">
          <cell r="S23611">
            <v>5974318</v>
          </cell>
        </row>
        <row r="23612">
          <cell r="S23612">
            <v>1074267</v>
          </cell>
        </row>
        <row r="23613">
          <cell r="S23613">
            <v>3375000</v>
          </cell>
        </row>
        <row r="23614">
          <cell r="S23614">
            <v>3646198.67</v>
          </cell>
        </row>
        <row r="23615">
          <cell r="S23615">
            <v>3229979</v>
          </cell>
          <cell r="BB23615" t="str">
            <v>Rød</v>
          </cell>
        </row>
        <row r="23616">
          <cell r="S23616">
            <v>3405218.11</v>
          </cell>
        </row>
        <row r="23617">
          <cell r="S23617">
            <v>1211777</v>
          </cell>
        </row>
        <row r="23618">
          <cell r="S23618">
            <v>1704038</v>
          </cell>
          <cell r="BB23618" t="str">
            <v>Rød</v>
          </cell>
        </row>
        <row r="23619">
          <cell r="S23619">
            <v>2290028</v>
          </cell>
        </row>
        <row r="23620">
          <cell r="S23620">
            <v>2100000</v>
          </cell>
          <cell r="BB23620" t="str">
            <v>Gul</v>
          </cell>
        </row>
        <row r="23621">
          <cell r="S23621">
            <v>3772500</v>
          </cell>
        </row>
        <row r="23622">
          <cell r="S23622">
            <v>2683504</v>
          </cell>
        </row>
        <row r="23623">
          <cell r="S23623">
            <v>5508745</v>
          </cell>
        </row>
        <row r="23624">
          <cell r="S23624">
            <v>4320000</v>
          </cell>
        </row>
        <row r="23625">
          <cell r="S23625">
            <v>2642464</v>
          </cell>
        </row>
        <row r="23626">
          <cell r="S23626">
            <v>2437500</v>
          </cell>
        </row>
        <row r="23627">
          <cell r="S23627">
            <v>1443750</v>
          </cell>
        </row>
        <row r="23628">
          <cell r="S23628">
            <v>4050000</v>
          </cell>
          <cell r="BB23628" t="str">
            <v>Gul</v>
          </cell>
        </row>
        <row r="23629">
          <cell r="S23629">
            <v>3487500</v>
          </cell>
          <cell r="BB23629" t="str">
            <v>Gul</v>
          </cell>
        </row>
        <row r="23630">
          <cell r="S23630">
            <v>3285460</v>
          </cell>
        </row>
        <row r="23631">
          <cell r="S23631">
            <v>1598308.25</v>
          </cell>
        </row>
        <row r="23632">
          <cell r="S23632">
            <v>4665000</v>
          </cell>
        </row>
        <row r="23633">
          <cell r="S23633">
            <v>4365000</v>
          </cell>
        </row>
        <row r="23634">
          <cell r="S23634">
            <v>3107636</v>
          </cell>
        </row>
        <row r="23635">
          <cell r="S23635">
            <v>2181052</v>
          </cell>
        </row>
        <row r="23636">
          <cell r="S23636">
            <v>1153655</v>
          </cell>
        </row>
        <row r="23637">
          <cell r="S23637">
            <v>5520000</v>
          </cell>
        </row>
        <row r="23638">
          <cell r="S23638">
            <v>5445000</v>
          </cell>
          <cell r="BB23638" t="str">
            <v>Gul</v>
          </cell>
        </row>
        <row r="23639">
          <cell r="S23639">
            <v>2812500</v>
          </cell>
        </row>
        <row r="23640">
          <cell r="S23640">
            <v>1179104</v>
          </cell>
        </row>
        <row r="23641">
          <cell r="S23641">
            <v>3495000</v>
          </cell>
        </row>
        <row r="23642">
          <cell r="S23642">
            <v>3405000</v>
          </cell>
        </row>
        <row r="23643">
          <cell r="S23643">
            <v>2302500</v>
          </cell>
        </row>
        <row r="23644">
          <cell r="S23644">
            <v>3442014</v>
          </cell>
        </row>
        <row r="23645">
          <cell r="S23645">
            <v>2287500</v>
          </cell>
        </row>
        <row r="23646">
          <cell r="S23646">
            <v>4500000</v>
          </cell>
          <cell r="BB23646" t="str">
            <v>Gul</v>
          </cell>
        </row>
        <row r="23647">
          <cell r="S23647">
            <v>2831579.13</v>
          </cell>
        </row>
        <row r="23648">
          <cell r="S23648">
            <v>4995000</v>
          </cell>
        </row>
        <row r="23649">
          <cell r="S23649">
            <v>1840204.5</v>
          </cell>
        </row>
        <row r="23650">
          <cell r="S23650">
            <v>4041019</v>
          </cell>
        </row>
        <row r="23651">
          <cell r="S23651">
            <v>1048749</v>
          </cell>
        </row>
        <row r="23652">
          <cell r="S23652">
            <v>1250000</v>
          </cell>
        </row>
        <row r="23653">
          <cell r="S23653">
            <v>1387500</v>
          </cell>
        </row>
        <row r="23654">
          <cell r="S23654">
            <v>3622500</v>
          </cell>
        </row>
        <row r="23655">
          <cell r="S23655">
            <v>1921951</v>
          </cell>
        </row>
        <row r="23656">
          <cell r="S23656">
            <v>2887500</v>
          </cell>
        </row>
        <row r="23657">
          <cell r="S23657">
            <v>1875000</v>
          </cell>
        </row>
        <row r="23658">
          <cell r="S23658">
            <v>5437500</v>
          </cell>
        </row>
        <row r="23659">
          <cell r="S23659">
            <v>476030</v>
          </cell>
        </row>
        <row r="23660">
          <cell r="S23660">
            <v>2318327.75</v>
          </cell>
        </row>
        <row r="23661">
          <cell r="S23661">
            <v>4530000</v>
          </cell>
        </row>
        <row r="23662">
          <cell r="S23662">
            <v>1893436</v>
          </cell>
        </row>
        <row r="23663">
          <cell r="S23663">
            <v>1413492</v>
          </cell>
        </row>
        <row r="23664">
          <cell r="S23664">
            <v>1696673</v>
          </cell>
        </row>
        <row r="23665">
          <cell r="S23665">
            <v>4380000</v>
          </cell>
        </row>
        <row r="23666">
          <cell r="S23666">
            <v>2000000</v>
          </cell>
        </row>
        <row r="23667">
          <cell r="S23667">
            <v>3017873</v>
          </cell>
          <cell r="BB23667" t="str">
            <v>Oransje</v>
          </cell>
        </row>
        <row r="23668">
          <cell r="S23668">
            <v>4125000</v>
          </cell>
        </row>
        <row r="23669">
          <cell r="S23669">
            <v>4942500</v>
          </cell>
        </row>
        <row r="23670">
          <cell r="S23670">
            <v>2520000</v>
          </cell>
        </row>
        <row r="23671">
          <cell r="S23671">
            <v>3165000</v>
          </cell>
          <cell r="BB23671" t="str">
            <v>Grønn</v>
          </cell>
        </row>
        <row r="23672">
          <cell r="S23672">
            <v>3397500</v>
          </cell>
        </row>
        <row r="23673">
          <cell r="S23673">
            <v>1927500</v>
          </cell>
        </row>
        <row r="23674">
          <cell r="S23674">
            <v>6877500</v>
          </cell>
        </row>
        <row r="23675">
          <cell r="S23675">
            <v>248537</v>
          </cell>
        </row>
        <row r="23676">
          <cell r="S23676">
            <v>5566510</v>
          </cell>
        </row>
        <row r="23677">
          <cell r="S23677">
            <v>499185</v>
          </cell>
        </row>
        <row r="23678">
          <cell r="S23678">
            <v>3095255.75</v>
          </cell>
        </row>
        <row r="23679">
          <cell r="S23679">
            <v>3800457</v>
          </cell>
        </row>
        <row r="23680">
          <cell r="S23680">
            <v>2538077.17</v>
          </cell>
          <cell r="BB23680" t="str">
            <v>Rød</v>
          </cell>
        </row>
        <row r="23681">
          <cell r="S23681">
            <v>2028454</v>
          </cell>
        </row>
        <row r="23682">
          <cell r="S23682">
            <v>3091670</v>
          </cell>
        </row>
        <row r="23683">
          <cell r="S23683">
            <v>3885000</v>
          </cell>
        </row>
        <row r="23684">
          <cell r="S23684">
            <v>3225000</v>
          </cell>
        </row>
        <row r="23685">
          <cell r="S23685">
            <v>1537500</v>
          </cell>
        </row>
        <row r="23686">
          <cell r="S23686">
            <v>200600</v>
          </cell>
        </row>
        <row r="23687">
          <cell r="S23687">
            <v>2543830</v>
          </cell>
        </row>
        <row r="23688">
          <cell r="S23688">
            <v>2453166</v>
          </cell>
          <cell r="BB23688" t="str">
            <v>Oransje</v>
          </cell>
        </row>
        <row r="23689">
          <cell r="S23689">
            <v>3540000</v>
          </cell>
        </row>
        <row r="23690">
          <cell r="S23690">
            <v>3570000</v>
          </cell>
        </row>
        <row r="23691">
          <cell r="S23691">
            <v>614203</v>
          </cell>
        </row>
        <row r="23692">
          <cell r="S23692">
            <v>570571</v>
          </cell>
        </row>
        <row r="23693">
          <cell r="S23693">
            <v>5625000</v>
          </cell>
        </row>
        <row r="23694">
          <cell r="S23694">
            <v>37865.72</v>
          </cell>
          <cell r="BB23694" t="str">
            <v>Grønn</v>
          </cell>
        </row>
        <row r="23695">
          <cell r="S23695">
            <v>3150000</v>
          </cell>
        </row>
        <row r="23696">
          <cell r="S23696">
            <v>1332000</v>
          </cell>
          <cell r="BB23696" t="str">
            <v>Gul</v>
          </cell>
        </row>
        <row r="23697">
          <cell r="S23697">
            <v>5392500</v>
          </cell>
        </row>
        <row r="23698">
          <cell r="S23698">
            <v>2947500</v>
          </cell>
        </row>
        <row r="23699">
          <cell r="S23699">
            <v>2278619</v>
          </cell>
        </row>
        <row r="23700">
          <cell r="S23700">
            <v>2047500</v>
          </cell>
        </row>
        <row r="23701">
          <cell r="S23701">
            <v>5987576</v>
          </cell>
        </row>
        <row r="23702">
          <cell r="S23702">
            <v>3712500</v>
          </cell>
        </row>
        <row r="23703">
          <cell r="S23703">
            <v>2700000</v>
          </cell>
        </row>
        <row r="23704">
          <cell r="S23704">
            <v>2109104.5</v>
          </cell>
        </row>
        <row r="23705">
          <cell r="S23705">
            <v>2452500</v>
          </cell>
        </row>
        <row r="23706">
          <cell r="S23706">
            <v>2617500</v>
          </cell>
        </row>
        <row r="23707">
          <cell r="S23707">
            <v>300000</v>
          </cell>
        </row>
        <row r="23708">
          <cell r="S23708">
            <v>2332500</v>
          </cell>
        </row>
        <row r="23709">
          <cell r="S23709">
            <v>1942500</v>
          </cell>
        </row>
        <row r="23710">
          <cell r="S23710">
            <v>1850000</v>
          </cell>
        </row>
        <row r="23711">
          <cell r="S23711">
            <v>4372500</v>
          </cell>
        </row>
        <row r="23712">
          <cell r="S23712">
            <v>2745000</v>
          </cell>
          <cell r="BB23712" t="str">
            <v>Oransje</v>
          </cell>
        </row>
        <row r="23713">
          <cell r="S23713">
            <v>356938</v>
          </cell>
        </row>
        <row r="23714">
          <cell r="S23714">
            <v>2053399</v>
          </cell>
        </row>
        <row r="23715">
          <cell r="S23715">
            <v>3255000</v>
          </cell>
        </row>
        <row r="23716">
          <cell r="S23716">
            <v>3851824</v>
          </cell>
        </row>
        <row r="23717">
          <cell r="S23717">
            <v>2437500</v>
          </cell>
        </row>
        <row r="23718">
          <cell r="S23718">
            <v>1168646</v>
          </cell>
          <cell r="BB23718" t="str">
            <v>Oransje</v>
          </cell>
        </row>
        <row r="23719">
          <cell r="S23719">
            <v>3917977</v>
          </cell>
        </row>
        <row r="23720">
          <cell r="S23720">
            <v>2715000</v>
          </cell>
          <cell r="BB23720" t="str">
            <v>Oransje</v>
          </cell>
        </row>
        <row r="23721">
          <cell r="S23721">
            <v>1995681</v>
          </cell>
        </row>
        <row r="23722">
          <cell r="S23722">
            <v>1329327</v>
          </cell>
        </row>
        <row r="23723">
          <cell r="S23723">
            <v>2592254</v>
          </cell>
        </row>
        <row r="23724">
          <cell r="S23724">
            <v>3187500</v>
          </cell>
        </row>
        <row r="23725">
          <cell r="S23725">
            <v>2589000</v>
          </cell>
        </row>
        <row r="23726">
          <cell r="S23726">
            <v>2092244</v>
          </cell>
        </row>
        <row r="23727">
          <cell r="S23727">
            <v>850675</v>
          </cell>
          <cell r="BB23727" t="str">
            <v>Rød</v>
          </cell>
        </row>
        <row r="23728">
          <cell r="S23728">
            <v>2947500</v>
          </cell>
        </row>
        <row r="23729">
          <cell r="S23729">
            <v>3250000</v>
          </cell>
        </row>
        <row r="23730">
          <cell r="S23730">
            <v>627973</v>
          </cell>
        </row>
        <row r="23731">
          <cell r="S23731">
            <v>2625000</v>
          </cell>
        </row>
        <row r="23732">
          <cell r="S23732">
            <v>1635000</v>
          </cell>
        </row>
        <row r="23733">
          <cell r="S23733">
            <v>1892079</v>
          </cell>
        </row>
        <row r="23734">
          <cell r="S23734">
            <v>4594507</v>
          </cell>
        </row>
        <row r="23735">
          <cell r="S23735">
            <v>2947500</v>
          </cell>
          <cell r="BB23735" t="str">
            <v>Oransje</v>
          </cell>
        </row>
        <row r="23736">
          <cell r="S23736">
            <v>2135363</v>
          </cell>
        </row>
        <row r="23737">
          <cell r="S23737">
            <v>1830000</v>
          </cell>
        </row>
        <row r="23738">
          <cell r="S23738">
            <v>3525000</v>
          </cell>
        </row>
        <row r="23739">
          <cell r="S23739">
            <v>3551294</v>
          </cell>
        </row>
        <row r="23740">
          <cell r="S23740">
            <v>1605000</v>
          </cell>
        </row>
        <row r="23741">
          <cell r="S23741">
            <v>3476745</v>
          </cell>
          <cell r="BB23741" t="str">
            <v>Oransje</v>
          </cell>
        </row>
        <row r="23742">
          <cell r="S23742">
            <v>3247500</v>
          </cell>
          <cell r="BB23742" t="str">
            <v>Oransje</v>
          </cell>
        </row>
        <row r="23743">
          <cell r="S23743">
            <v>2835351</v>
          </cell>
          <cell r="BB23743" t="str">
            <v>Grønn</v>
          </cell>
        </row>
        <row r="23744">
          <cell r="S23744">
            <v>2280000</v>
          </cell>
        </row>
        <row r="23745">
          <cell r="S23745">
            <v>2565000</v>
          </cell>
        </row>
        <row r="23746">
          <cell r="S23746">
            <v>2632000</v>
          </cell>
        </row>
        <row r="23747">
          <cell r="S23747">
            <v>930565</v>
          </cell>
        </row>
        <row r="23748">
          <cell r="S23748">
            <v>1941416</v>
          </cell>
        </row>
        <row r="23749">
          <cell r="S23749">
            <v>5062500</v>
          </cell>
        </row>
        <row r="23750">
          <cell r="S23750">
            <v>2437500</v>
          </cell>
        </row>
        <row r="23751">
          <cell r="S23751">
            <v>4663890</v>
          </cell>
        </row>
        <row r="23752">
          <cell r="S23752">
            <v>1042565</v>
          </cell>
          <cell r="BB23752" t="str">
            <v>Rød</v>
          </cell>
        </row>
        <row r="23753">
          <cell r="S23753">
            <v>3838368</v>
          </cell>
        </row>
        <row r="23754">
          <cell r="S23754">
            <v>6750000</v>
          </cell>
        </row>
        <row r="23755">
          <cell r="S23755">
            <v>2190000</v>
          </cell>
          <cell r="BB23755" t="str">
            <v>Rød</v>
          </cell>
        </row>
        <row r="23756">
          <cell r="S23756">
            <v>6420000</v>
          </cell>
        </row>
        <row r="23757">
          <cell r="S23757">
            <v>2588655</v>
          </cell>
        </row>
        <row r="23758">
          <cell r="S23758">
            <v>2250000</v>
          </cell>
        </row>
        <row r="23759">
          <cell r="S23759">
            <v>1875000</v>
          </cell>
          <cell r="BB23759" t="str">
            <v>Gul</v>
          </cell>
        </row>
        <row r="23760">
          <cell r="S23760">
            <v>2325000</v>
          </cell>
          <cell r="BB23760" t="str">
            <v>Oransje</v>
          </cell>
        </row>
        <row r="23761">
          <cell r="S23761">
            <v>2940000</v>
          </cell>
        </row>
        <row r="23762">
          <cell r="S23762">
            <v>3299715</v>
          </cell>
        </row>
        <row r="23763">
          <cell r="S23763">
            <v>4796024</v>
          </cell>
        </row>
        <row r="23764">
          <cell r="S23764">
            <v>2820000</v>
          </cell>
        </row>
        <row r="23765">
          <cell r="S23765">
            <v>4230000</v>
          </cell>
        </row>
        <row r="23766">
          <cell r="S23766">
            <v>3931989</v>
          </cell>
        </row>
        <row r="23767">
          <cell r="S23767">
            <v>2925000</v>
          </cell>
        </row>
        <row r="23768">
          <cell r="S23768">
            <v>3930000</v>
          </cell>
        </row>
        <row r="23769">
          <cell r="S23769">
            <v>1911261.06</v>
          </cell>
          <cell r="BB23769" t="str">
            <v>Lys grønn</v>
          </cell>
        </row>
        <row r="23770">
          <cell r="S23770">
            <v>2658237</v>
          </cell>
        </row>
        <row r="23771">
          <cell r="S23771">
            <v>3277500</v>
          </cell>
        </row>
        <row r="23772">
          <cell r="S23772">
            <v>2527500</v>
          </cell>
          <cell r="BB23772" t="str">
            <v>Grønn</v>
          </cell>
        </row>
        <row r="23773">
          <cell r="S23773">
            <v>2047500</v>
          </cell>
        </row>
        <row r="23774">
          <cell r="S23774">
            <v>457705</v>
          </cell>
          <cell r="BB23774" t="str">
            <v>Rød</v>
          </cell>
        </row>
        <row r="23775">
          <cell r="S23775">
            <v>3457500</v>
          </cell>
        </row>
        <row r="23776">
          <cell r="S23776">
            <v>1144484</v>
          </cell>
        </row>
        <row r="23777">
          <cell r="S23777">
            <v>1391501</v>
          </cell>
          <cell r="BB23777" t="str">
            <v>Oransje</v>
          </cell>
        </row>
        <row r="23778">
          <cell r="S23778">
            <v>4665000</v>
          </cell>
        </row>
        <row r="23779">
          <cell r="S23779">
            <v>1668355</v>
          </cell>
        </row>
        <row r="23780">
          <cell r="S23780">
            <v>5121917</v>
          </cell>
        </row>
        <row r="23781">
          <cell r="S23781">
            <v>5487830</v>
          </cell>
        </row>
        <row r="23782">
          <cell r="S23782">
            <v>2659142.75</v>
          </cell>
          <cell r="BB23782" t="str">
            <v>Rød</v>
          </cell>
        </row>
        <row r="23783">
          <cell r="S23783">
            <v>2350212</v>
          </cell>
        </row>
        <row r="23784">
          <cell r="S23784">
            <v>5233361</v>
          </cell>
        </row>
        <row r="23785">
          <cell r="S23785">
            <v>1485951</v>
          </cell>
        </row>
        <row r="23786">
          <cell r="S23786">
            <v>4680000</v>
          </cell>
        </row>
        <row r="23787">
          <cell r="S23787">
            <v>4080000</v>
          </cell>
        </row>
        <row r="23788">
          <cell r="S23788">
            <v>1889858</v>
          </cell>
        </row>
        <row r="23789">
          <cell r="S23789">
            <v>12461049</v>
          </cell>
        </row>
        <row r="23790">
          <cell r="S23790">
            <v>1181250</v>
          </cell>
        </row>
        <row r="23791">
          <cell r="S23791">
            <v>1500000</v>
          </cell>
        </row>
        <row r="23792">
          <cell r="S23792">
            <v>5047500</v>
          </cell>
        </row>
        <row r="23793">
          <cell r="S23793">
            <v>3797055</v>
          </cell>
        </row>
        <row r="23794">
          <cell r="S23794">
            <v>1660558</v>
          </cell>
        </row>
        <row r="23795">
          <cell r="S23795">
            <v>3170000</v>
          </cell>
        </row>
        <row r="23796">
          <cell r="S23796">
            <v>1990000</v>
          </cell>
        </row>
        <row r="23797">
          <cell r="S23797">
            <v>2241308</v>
          </cell>
          <cell r="BB23797" t="str">
            <v>Rød</v>
          </cell>
        </row>
        <row r="23798">
          <cell r="S23798">
            <v>1892305</v>
          </cell>
          <cell r="BB23798" t="str">
            <v>Rød</v>
          </cell>
        </row>
        <row r="23799">
          <cell r="S23799">
            <v>847500</v>
          </cell>
          <cell r="BB23799" t="str">
            <v>Rød</v>
          </cell>
        </row>
        <row r="23800">
          <cell r="S23800">
            <v>2797098</v>
          </cell>
        </row>
        <row r="23801">
          <cell r="S23801">
            <v>1620454</v>
          </cell>
        </row>
        <row r="23802">
          <cell r="S23802">
            <v>3238249</v>
          </cell>
        </row>
        <row r="23803">
          <cell r="S23803">
            <v>5745000</v>
          </cell>
          <cell r="BB23803" t="str">
            <v>Gul</v>
          </cell>
        </row>
        <row r="23804">
          <cell r="S23804">
            <v>4215000</v>
          </cell>
        </row>
        <row r="23805">
          <cell r="S23805">
            <v>3405000</v>
          </cell>
        </row>
        <row r="23806">
          <cell r="S23806">
            <v>2377500</v>
          </cell>
          <cell r="BB23806" t="str">
            <v>Rød</v>
          </cell>
        </row>
        <row r="23807">
          <cell r="S23807">
            <v>5475000</v>
          </cell>
          <cell r="BB23807" t="str">
            <v>Rød</v>
          </cell>
        </row>
        <row r="23808">
          <cell r="S23808">
            <v>3007500</v>
          </cell>
          <cell r="BB23808" t="str">
            <v>Gul</v>
          </cell>
        </row>
        <row r="23809">
          <cell r="S23809">
            <v>3841673</v>
          </cell>
        </row>
        <row r="23810">
          <cell r="S23810">
            <v>2587500</v>
          </cell>
        </row>
        <row r="23811">
          <cell r="S23811">
            <v>4038573</v>
          </cell>
          <cell r="BB23811" t="str">
            <v>Gul</v>
          </cell>
        </row>
        <row r="23812">
          <cell r="S23812">
            <v>3156431</v>
          </cell>
        </row>
        <row r="23813">
          <cell r="S23813">
            <v>3703585</v>
          </cell>
          <cell r="BB23813" t="str">
            <v>Grønn</v>
          </cell>
        </row>
        <row r="23814">
          <cell r="S23814">
            <v>637500</v>
          </cell>
        </row>
        <row r="23815">
          <cell r="S23815">
            <v>2227500</v>
          </cell>
        </row>
        <row r="23816">
          <cell r="S23816">
            <v>1544133</v>
          </cell>
          <cell r="BB23816" t="str">
            <v>Oransje</v>
          </cell>
        </row>
        <row r="23817">
          <cell r="S23817">
            <v>1995000</v>
          </cell>
          <cell r="BB23817" t="str">
            <v>Oransje</v>
          </cell>
        </row>
        <row r="23818">
          <cell r="S23818">
            <v>2201637.16</v>
          </cell>
        </row>
        <row r="23819">
          <cell r="S23819">
            <v>4410000</v>
          </cell>
        </row>
        <row r="23820">
          <cell r="S23820">
            <v>2932500</v>
          </cell>
        </row>
        <row r="23821">
          <cell r="S23821">
            <v>266229</v>
          </cell>
        </row>
        <row r="23822">
          <cell r="S23822">
            <v>1875000</v>
          </cell>
          <cell r="BB23822" t="str">
            <v>Rød</v>
          </cell>
        </row>
        <row r="23823">
          <cell r="S23823">
            <v>3300000</v>
          </cell>
        </row>
        <row r="23824">
          <cell r="S23824">
            <v>2489611</v>
          </cell>
        </row>
        <row r="23825">
          <cell r="S23825">
            <v>500795</v>
          </cell>
        </row>
        <row r="23826">
          <cell r="S23826">
            <v>1717500</v>
          </cell>
          <cell r="BB23826" t="str">
            <v>Grønn</v>
          </cell>
        </row>
        <row r="23827">
          <cell r="S23827">
            <v>3487500</v>
          </cell>
        </row>
        <row r="23828">
          <cell r="S23828">
            <v>4425000</v>
          </cell>
          <cell r="BB23828" t="str">
            <v>Oransje</v>
          </cell>
        </row>
        <row r="23829">
          <cell r="S23829">
            <v>5587282</v>
          </cell>
        </row>
        <row r="23830">
          <cell r="S23830">
            <v>252900</v>
          </cell>
        </row>
        <row r="23831">
          <cell r="S23831">
            <v>3501962</v>
          </cell>
        </row>
        <row r="23832">
          <cell r="S23832">
            <v>1739855.48</v>
          </cell>
        </row>
        <row r="23833">
          <cell r="S23833">
            <v>2923340</v>
          </cell>
        </row>
        <row r="23834">
          <cell r="S23834">
            <v>4000000</v>
          </cell>
        </row>
        <row r="23835">
          <cell r="S23835">
            <v>5017500</v>
          </cell>
          <cell r="BB23835" t="str">
            <v>Rød</v>
          </cell>
        </row>
        <row r="23836">
          <cell r="S23836">
            <v>2370587.5</v>
          </cell>
        </row>
        <row r="23837">
          <cell r="S23837">
            <v>1875000</v>
          </cell>
        </row>
        <row r="23838">
          <cell r="S23838">
            <v>3023291</v>
          </cell>
          <cell r="BB23838" t="str">
            <v>Rød</v>
          </cell>
        </row>
        <row r="23839">
          <cell r="S23839">
            <v>1373269</v>
          </cell>
        </row>
        <row r="23840">
          <cell r="S23840">
            <v>4081936</v>
          </cell>
        </row>
        <row r="23841">
          <cell r="S23841">
            <v>4293750</v>
          </cell>
        </row>
        <row r="23842">
          <cell r="S23842">
            <v>3513179</v>
          </cell>
        </row>
        <row r="23843">
          <cell r="S23843">
            <v>5440649</v>
          </cell>
          <cell r="BB23843" t="str">
            <v>Rød</v>
          </cell>
        </row>
        <row r="23844">
          <cell r="S23844">
            <v>3427500</v>
          </cell>
        </row>
        <row r="23845">
          <cell r="S23845">
            <v>2986927</v>
          </cell>
        </row>
        <row r="23846">
          <cell r="S23846">
            <v>1200000</v>
          </cell>
        </row>
        <row r="23847">
          <cell r="S23847">
            <v>3450000</v>
          </cell>
        </row>
        <row r="23848">
          <cell r="S23848">
            <v>2200000</v>
          </cell>
        </row>
        <row r="23849">
          <cell r="S23849">
            <v>3442500</v>
          </cell>
        </row>
        <row r="23850">
          <cell r="S23850">
            <v>1595988</v>
          </cell>
        </row>
        <row r="23851">
          <cell r="S23851">
            <v>1987500</v>
          </cell>
          <cell r="BB23851" t="str">
            <v>Oransje</v>
          </cell>
        </row>
        <row r="23852">
          <cell r="S23852">
            <v>3000000</v>
          </cell>
        </row>
        <row r="23853">
          <cell r="S23853">
            <v>8202703</v>
          </cell>
        </row>
        <row r="23854">
          <cell r="S23854">
            <v>5497500</v>
          </cell>
        </row>
        <row r="23855">
          <cell r="S23855">
            <v>800000</v>
          </cell>
        </row>
        <row r="23856">
          <cell r="S23856">
            <v>5512500</v>
          </cell>
        </row>
        <row r="23857">
          <cell r="S23857">
            <v>2062500</v>
          </cell>
          <cell r="BB23857" t="str">
            <v>Rød</v>
          </cell>
        </row>
        <row r="23858">
          <cell r="S23858">
            <v>968999</v>
          </cell>
        </row>
        <row r="23859">
          <cell r="S23859">
            <v>6683473.1399999997</v>
          </cell>
        </row>
        <row r="23860">
          <cell r="S23860">
            <v>5025000</v>
          </cell>
          <cell r="BB23860" t="str">
            <v>Oransje</v>
          </cell>
        </row>
        <row r="23861">
          <cell r="S23861">
            <v>2437500</v>
          </cell>
        </row>
        <row r="23862">
          <cell r="S23862">
            <v>3427500</v>
          </cell>
          <cell r="BB23862" t="str">
            <v>Oransje</v>
          </cell>
        </row>
        <row r="23863">
          <cell r="S23863">
            <v>3600000</v>
          </cell>
        </row>
        <row r="23864">
          <cell r="S23864">
            <v>705930</v>
          </cell>
        </row>
        <row r="23865">
          <cell r="S23865">
            <v>756848.32</v>
          </cell>
        </row>
        <row r="23866">
          <cell r="S23866">
            <v>746557</v>
          </cell>
        </row>
        <row r="23867">
          <cell r="S23867">
            <v>1074652</v>
          </cell>
        </row>
        <row r="23868">
          <cell r="S23868">
            <v>443804</v>
          </cell>
        </row>
        <row r="23869">
          <cell r="S23869">
            <v>2500000</v>
          </cell>
        </row>
        <row r="23870">
          <cell r="S23870">
            <v>250724.2</v>
          </cell>
        </row>
        <row r="23871">
          <cell r="S23871">
            <v>378911.82</v>
          </cell>
        </row>
        <row r="23872">
          <cell r="S23872">
            <v>2976046.84</v>
          </cell>
        </row>
        <row r="23873">
          <cell r="S23873">
            <v>3006000</v>
          </cell>
        </row>
        <row r="23874">
          <cell r="S23874">
            <v>396642</v>
          </cell>
        </row>
        <row r="23875">
          <cell r="S23875">
            <v>1374843.21</v>
          </cell>
        </row>
        <row r="23876">
          <cell r="S23876">
            <v>605941.84</v>
          </cell>
        </row>
        <row r="23877">
          <cell r="S23877">
            <v>175000</v>
          </cell>
        </row>
        <row r="23878">
          <cell r="S23878">
            <v>4692000</v>
          </cell>
        </row>
        <row r="23879">
          <cell r="S23879">
            <v>274688.55</v>
          </cell>
        </row>
        <row r="23880">
          <cell r="S23880">
            <v>1041745</v>
          </cell>
        </row>
        <row r="23881">
          <cell r="S23881">
            <v>594086.03</v>
          </cell>
        </row>
        <row r="23882">
          <cell r="S23882">
            <v>1758934.53</v>
          </cell>
        </row>
        <row r="23883">
          <cell r="S23883">
            <v>4512000</v>
          </cell>
        </row>
        <row r="23884">
          <cell r="S23884">
            <v>313702.58</v>
          </cell>
        </row>
        <row r="23885">
          <cell r="S23885">
            <v>294567.5</v>
          </cell>
        </row>
        <row r="23886">
          <cell r="S23886">
            <v>2549212</v>
          </cell>
        </row>
        <row r="23887">
          <cell r="S23887">
            <v>1296000</v>
          </cell>
        </row>
        <row r="23888">
          <cell r="S23888">
            <v>797472.86</v>
          </cell>
        </row>
        <row r="23889">
          <cell r="S23889">
            <v>910615.97</v>
          </cell>
        </row>
        <row r="23890">
          <cell r="S23890">
            <v>1254000</v>
          </cell>
        </row>
        <row r="23891">
          <cell r="S23891">
            <v>600430.07999999996</v>
          </cell>
        </row>
        <row r="23892">
          <cell r="S23892">
            <v>1730000</v>
          </cell>
        </row>
        <row r="23893">
          <cell r="S23893">
            <v>554499.34</v>
          </cell>
        </row>
        <row r="23894">
          <cell r="S23894">
            <v>1524000</v>
          </cell>
        </row>
        <row r="23895">
          <cell r="S23895">
            <v>73327.92</v>
          </cell>
        </row>
        <row r="23896">
          <cell r="S23896">
            <v>1199595</v>
          </cell>
        </row>
        <row r="23897">
          <cell r="S23897">
            <v>1216538</v>
          </cell>
        </row>
        <row r="23898">
          <cell r="S23898">
            <v>653000</v>
          </cell>
        </row>
        <row r="23899">
          <cell r="S23899">
            <v>3474065.68</v>
          </cell>
        </row>
        <row r="23900">
          <cell r="S23900">
            <v>161942.42000000001</v>
          </cell>
        </row>
        <row r="23901">
          <cell r="S23901">
            <v>1032662.91</v>
          </cell>
        </row>
        <row r="23902">
          <cell r="S23902">
            <v>303217.74</v>
          </cell>
        </row>
        <row r="23903">
          <cell r="S23903">
            <v>83583.19</v>
          </cell>
        </row>
        <row r="23904">
          <cell r="S23904">
            <v>3170000</v>
          </cell>
        </row>
        <row r="23905">
          <cell r="S23905">
            <v>170000</v>
          </cell>
        </row>
        <row r="23906">
          <cell r="S23906">
            <v>618480.74</v>
          </cell>
        </row>
        <row r="23907">
          <cell r="S23907">
            <v>1108838</v>
          </cell>
        </row>
        <row r="23908">
          <cell r="S23908">
            <v>3208274.94</v>
          </cell>
        </row>
        <row r="23909">
          <cell r="S23909">
            <v>478855</v>
          </cell>
        </row>
        <row r="23910">
          <cell r="S23910">
            <v>1186247.5</v>
          </cell>
        </row>
        <row r="23911">
          <cell r="S23911">
            <v>1644198.09</v>
          </cell>
        </row>
        <row r="23912">
          <cell r="S23912">
            <v>432428.51</v>
          </cell>
        </row>
        <row r="23913">
          <cell r="S23913">
            <v>368141.71</v>
          </cell>
        </row>
        <row r="23914">
          <cell r="S23914">
            <v>4629168</v>
          </cell>
        </row>
        <row r="23915">
          <cell r="S23915">
            <v>1117770</v>
          </cell>
        </row>
        <row r="23916">
          <cell r="S23916">
            <v>859970.52</v>
          </cell>
        </row>
        <row r="23917">
          <cell r="S23917">
            <v>1023704.24</v>
          </cell>
        </row>
        <row r="23918">
          <cell r="S23918">
            <v>4000000</v>
          </cell>
        </row>
        <row r="23919">
          <cell r="S23919">
            <v>424000.39</v>
          </cell>
        </row>
        <row r="23920">
          <cell r="S23920">
            <v>185133.26</v>
          </cell>
        </row>
        <row r="23921">
          <cell r="S23921">
            <v>175373.23</v>
          </cell>
        </row>
        <row r="23922">
          <cell r="S23922">
            <v>3845306.78</v>
          </cell>
        </row>
        <row r="23923">
          <cell r="S23923">
            <v>910487.59</v>
          </cell>
        </row>
        <row r="23924">
          <cell r="S23924">
            <v>2325000</v>
          </cell>
        </row>
        <row r="23925">
          <cell r="S23925">
            <v>1222162</v>
          </cell>
        </row>
        <row r="23926">
          <cell r="S23926">
            <v>855929.65</v>
          </cell>
        </row>
        <row r="23927">
          <cell r="S23927">
            <v>2806944.74</v>
          </cell>
        </row>
        <row r="23928">
          <cell r="S23928">
            <v>1860000</v>
          </cell>
        </row>
        <row r="23929">
          <cell r="S23929">
            <v>1686000</v>
          </cell>
        </row>
        <row r="23930">
          <cell r="S23930">
            <v>844471.23</v>
          </cell>
        </row>
        <row r="23931">
          <cell r="S23931">
            <v>1272000</v>
          </cell>
        </row>
        <row r="23932">
          <cell r="S23932">
            <v>1710410.14</v>
          </cell>
        </row>
        <row r="23933">
          <cell r="S23933">
            <v>1574599.33</v>
          </cell>
        </row>
        <row r="23934">
          <cell r="S23934">
            <v>694040.88</v>
          </cell>
        </row>
        <row r="23935">
          <cell r="S23935">
            <v>1129522.0900000001</v>
          </cell>
        </row>
        <row r="23936">
          <cell r="S23936">
            <v>459674.38</v>
          </cell>
        </row>
        <row r="23937">
          <cell r="S23937">
            <v>1199999.67</v>
          </cell>
        </row>
        <row r="23938">
          <cell r="S23938">
            <v>661287.07999999996</v>
          </cell>
        </row>
        <row r="23939">
          <cell r="S23939">
            <v>10000</v>
          </cell>
        </row>
        <row r="23940">
          <cell r="S23940">
            <v>2250000</v>
          </cell>
        </row>
        <row r="23941">
          <cell r="S23941">
            <v>3600000</v>
          </cell>
        </row>
        <row r="23942">
          <cell r="S23942">
            <v>11500</v>
          </cell>
        </row>
        <row r="23943">
          <cell r="S23943">
            <v>3550000</v>
          </cell>
        </row>
        <row r="23944">
          <cell r="S23944">
            <v>850000</v>
          </cell>
        </row>
        <row r="23945">
          <cell r="S23945">
            <v>4165041</v>
          </cell>
        </row>
        <row r="23946">
          <cell r="S23946">
            <v>1397900</v>
          </cell>
        </row>
        <row r="23947">
          <cell r="S23947">
            <v>3365645</v>
          </cell>
        </row>
        <row r="23948">
          <cell r="S23948">
            <v>1853187</v>
          </cell>
        </row>
        <row r="23949">
          <cell r="S23949">
            <v>412792</v>
          </cell>
        </row>
        <row r="23950">
          <cell r="S23950">
            <v>1986000</v>
          </cell>
        </row>
        <row r="23951">
          <cell r="S23951">
            <v>608890</v>
          </cell>
        </row>
        <row r="23952">
          <cell r="S23952">
            <v>2243635</v>
          </cell>
        </row>
        <row r="23953">
          <cell r="S23953">
            <v>4065775</v>
          </cell>
        </row>
        <row r="23954">
          <cell r="S23954">
            <v>470394</v>
          </cell>
        </row>
        <row r="23955">
          <cell r="S23955">
            <v>2725874</v>
          </cell>
        </row>
        <row r="23956">
          <cell r="S23956">
            <v>1525996.81</v>
          </cell>
          <cell r="BB23956" t="str">
            <v>Rød</v>
          </cell>
        </row>
        <row r="23957">
          <cell r="S23957">
            <v>2844000</v>
          </cell>
        </row>
        <row r="23958">
          <cell r="S23958">
            <v>1400000</v>
          </cell>
        </row>
        <row r="23959">
          <cell r="S23959">
            <v>1548154.1</v>
          </cell>
        </row>
        <row r="23960">
          <cell r="S23960">
            <v>1400000</v>
          </cell>
        </row>
        <row r="23961">
          <cell r="S23961">
            <v>485795.69</v>
          </cell>
        </row>
        <row r="23962">
          <cell r="S23962">
            <v>1250000</v>
          </cell>
        </row>
        <row r="23963">
          <cell r="S23963">
            <v>1962000</v>
          </cell>
        </row>
        <row r="23964">
          <cell r="S23964">
            <v>3963060.26</v>
          </cell>
        </row>
        <row r="23965">
          <cell r="S23965">
            <v>3499844.66</v>
          </cell>
        </row>
        <row r="23966">
          <cell r="S23966">
            <v>2400000</v>
          </cell>
        </row>
        <row r="23967">
          <cell r="S23967">
            <v>5118000</v>
          </cell>
        </row>
        <row r="23968">
          <cell r="S23968">
            <v>2664000</v>
          </cell>
        </row>
        <row r="23969">
          <cell r="S23969">
            <v>4391872.25</v>
          </cell>
        </row>
        <row r="23970">
          <cell r="S23970">
            <v>1126.5</v>
          </cell>
        </row>
        <row r="23971">
          <cell r="S23971">
            <v>4800000</v>
          </cell>
        </row>
        <row r="23972">
          <cell r="S23972">
            <v>905000</v>
          </cell>
        </row>
        <row r="23973">
          <cell r="S23973">
            <v>4844753.26</v>
          </cell>
        </row>
        <row r="23974">
          <cell r="S23974">
            <v>5999001</v>
          </cell>
        </row>
        <row r="23975">
          <cell r="S23975">
            <v>3939999.96</v>
          </cell>
        </row>
        <row r="23976">
          <cell r="S23976">
            <v>6248876</v>
          </cell>
        </row>
        <row r="23977">
          <cell r="S23977">
            <v>374788.39</v>
          </cell>
        </row>
        <row r="23978">
          <cell r="S23978">
            <v>310239</v>
          </cell>
        </row>
        <row r="23979">
          <cell r="S23979">
            <v>1363089.2</v>
          </cell>
        </row>
        <row r="23980">
          <cell r="S23980">
            <v>2238411.42</v>
          </cell>
        </row>
        <row r="23981">
          <cell r="S23981">
            <v>283021</v>
          </cell>
        </row>
        <row r="23982">
          <cell r="S23982">
            <v>2223000</v>
          </cell>
        </row>
        <row r="23983">
          <cell r="S23983">
            <v>2400406.8199999998</v>
          </cell>
        </row>
        <row r="23984">
          <cell r="S23984">
            <v>913034.29</v>
          </cell>
        </row>
        <row r="23985">
          <cell r="S23985">
            <v>1536929.75</v>
          </cell>
        </row>
        <row r="23986">
          <cell r="S23986">
            <v>10000</v>
          </cell>
        </row>
        <row r="23987">
          <cell r="S23987">
            <v>699920.85</v>
          </cell>
        </row>
        <row r="23988">
          <cell r="S23988">
            <v>19336.439999999999</v>
          </cell>
        </row>
        <row r="23989">
          <cell r="S23989">
            <v>3738000</v>
          </cell>
        </row>
        <row r="23990">
          <cell r="S23990">
            <v>2382058</v>
          </cell>
        </row>
        <row r="23991">
          <cell r="S23991">
            <v>402133</v>
          </cell>
        </row>
        <row r="23992">
          <cell r="S23992">
            <v>464664.86</v>
          </cell>
        </row>
        <row r="23993">
          <cell r="S23993">
            <v>329900</v>
          </cell>
        </row>
        <row r="23994">
          <cell r="S23994">
            <v>1321452.45</v>
          </cell>
        </row>
        <row r="23995">
          <cell r="S23995">
            <v>511415.53</v>
          </cell>
        </row>
        <row r="23996">
          <cell r="S23996">
            <v>1653433.46</v>
          </cell>
        </row>
        <row r="23997">
          <cell r="S23997">
            <v>1140000</v>
          </cell>
        </row>
        <row r="23998">
          <cell r="S23998">
            <v>1092910.8899999999</v>
          </cell>
        </row>
        <row r="23999">
          <cell r="S23999">
            <v>959774.23</v>
          </cell>
        </row>
        <row r="24000">
          <cell r="S24000">
            <v>1775885.93</v>
          </cell>
        </row>
        <row r="24001">
          <cell r="S24001">
            <v>630000</v>
          </cell>
          <cell r="BB24001" t="str">
            <v>Oransje</v>
          </cell>
        </row>
        <row r="24002">
          <cell r="S24002">
            <v>2478000</v>
          </cell>
        </row>
        <row r="24003">
          <cell r="S24003">
            <v>470402.89</v>
          </cell>
        </row>
        <row r="24004">
          <cell r="S24004">
            <v>1030468.65</v>
          </cell>
          <cell r="BB24004" t="str">
            <v>Oransje</v>
          </cell>
        </row>
        <row r="24005">
          <cell r="S24005">
            <v>49500</v>
          </cell>
        </row>
        <row r="24006">
          <cell r="S24006">
            <v>2500000</v>
          </cell>
          <cell r="BB24006" t="str">
            <v>Oransje</v>
          </cell>
        </row>
        <row r="24007">
          <cell r="S24007">
            <v>504000</v>
          </cell>
        </row>
        <row r="24008">
          <cell r="S24008">
            <v>3041261</v>
          </cell>
          <cell r="BB24008" t="str">
            <v>Grønn</v>
          </cell>
        </row>
        <row r="24009">
          <cell r="S24009">
            <v>2301311</v>
          </cell>
        </row>
        <row r="24010">
          <cell r="S24010">
            <v>2399959</v>
          </cell>
          <cell r="BB24010" t="str">
            <v>Rød</v>
          </cell>
        </row>
        <row r="24011">
          <cell r="S24011">
            <v>556299</v>
          </cell>
        </row>
        <row r="24012">
          <cell r="S24012">
            <v>1999998</v>
          </cell>
        </row>
        <row r="24013">
          <cell r="S24013">
            <v>1606537.94</v>
          </cell>
        </row>
        <row r="24014">
          <cell r="S24014">
            <v>521609.53</v>
          </cell>
        </row>
        <row r="24015">
          <cell r="S24015">
            <v>1434126.82</v>
          </cell>
          <cell r="BB24015" t="str">
            <v>Oransje</v>
          </cell>
        </row>
        <row r="24016">
          <cell r="S24016">
            <v>4272000</v>
          </cell>
          <cell r="BB24016" t="str">
            <v>Gul</v>
          </cell>
        </row>
        <row r="24017">
          <cell r="S24017">
            <v>1381528.32</v>
          </cell>
        </row>
        <row r="24018">
          <cell r="S24018">
            <v>2269773.9300000002</v>
          </cell>
        </row>
        <row r="24019">
          <cell r="S24019">
            <v>2754000</v>
          </cell>
        </row>
        <row r="24020">
          <cell r="S24020">
            <v>831888.5</v>
          </cell>
        </row>
        <row r="24021">
          <cell r="S24021">
            <v>1122879</v>
          </cell>
        </row>
        <row r="24022">
          <cell r="S24022">
            <v>1471227</v>
          </cell>
        </row>
        <row r="24023">
          <cell r="S24023">
            <v>884000</v>
          </cell>
        </row>
        <row r="24024">
          <cell r="S24024">
            <v>1741263.71</v>
          </cell>
        </row>
        <row r="24025">
          <cell r="S24025">
            <v>408180.72</v>
          </cell>
        </row>
        <row r="24026">
          <cell r="S24026">
            <v>546000</v>
          </cell>
        </row>
        <row r="24027">
          <cell r="S24027">
            <v>2220000</v>
          </cell>
        </row>
        <row r="24028">
          <cell r="S24028">
            <v>1391000</v>
          </cell>
        </row>
        <row r="24029">
          <cell r="S24029">
            <v>2283994.09</v>
          </cell>
        </row>
        <row r="24030">
          <cell r="S24030">
            <v>1156092.56</v>
          </cell>
        </row>
        <row r="24031">
          <cell r="S24031">
            <v>1824828</v>
          </cell>
        </row>
        <row r="24032">
          <cell r="S24032">
            <v>2067593.88</v>
          </cell>
        </row>
        <row r="24033">
          <cell r="S24033">
            <v>3020635.71</v>
          </cell>
        </row>
        <row r="24034">
          <cell r="S24034">
            <v>645171.74</v>
          </cell>
          <cell r="BB24034" t="str">
            <v>Oransje</v>
          </cell>
        </row>
        <row r="24035">
          <cell r="S24035">
            <v>3000000</v>
          </cell>
        </row>
        <row r="24036">
          <cell r="S24036">
            <v>424790</v>
          </cell>
        </row>
        <row r="24037">
          <cell r="S24037">
            <v>3126000</v>
          </cell>
        </row>
        <row r="24038">
          <cell r="S24038">
            <v>2624369.6</v>
          </cell>
        </row>
        <row r="24039">
          <cell r="S24039">
            <v>1398000</v>
          </cell>
        </row>
        <row r="24040">
          <cell r="S24040">
            <v>2304000</v>
          </cell>
        </row>
        <row r="24041">
          <cell r="S24041">
            <v>4230000</v>
          </cell>
        </row>
        <row r="24042">
          <cell r="S24042">
            <v>5200000</v>
          </cell>
        </row>
        <row r="24043">
          <cell r="S24043">
            <v>4026581.74</v>
          </cell>
          <cell r="BB24043" t="str">
            <v>Grønn</v>
          </cell>
        </row>
        <row r="24044">
          <cell r="S24044">
            <v>720000</v>
          </cell>
        </row>
        <row r="24045">
          <cell r="S24045">
            <v>972958.92</v>
          </cell>
        </row>
        <row r="24046">
          <cell r="S24046">
            <v>766039.53</v>
          </cell>
        </row>
        <row r="24047">
          <cell r="S24047">
            <v>747354</v>
          </cell>
        </row>
        <row r="24048">
          <cell r="S24048">
            <v>2166000</v>
          </cell>
        </row>
        <row r="24049">
          <cell r="S24049">
            <v>2664985.83</v>
          </cell>
        </row>
        <row r="24050">
          <cell r="S24050">
            <v>2447356.81</v>
          </cell>
          <cell r="BB24050" t="str">
            <v>Oransje</v>
          </cell>
        </row>
        <row r="24051">
          <cell r="S24051">
            <v>827616.25</v>
          </cell>
        </row>
        <row r="24052">
          <cell r="S24052">
            <v>2734219.8</v>
          </cell>
        </row>
        <row r="24053">
          <cell r="S24053">
            <v>3804000</v>
          </cell>
          <cell r="BB24053" t="str">
            <v>Oransje</v>
          </cell>
        </row>
        <row r="24054">
          <cell r="S24054">
            <v>2412000</v>
          </cell>
        </row>
        <row r="24055">
          <cell r="S24055">
            <v>3574901.27</v>
          </cell>
        </row>
        <row r="24056">
          <cell r="S24056">
            <v>2315000</v>
          </cell>
        </row>
        <row r="24057">
          <cell r="S24057">
            <v>1042614.31</v>
          </cell>
        </row>
        <row r="24058">
          <cell r="S24058">
            <v>400000</v>
          </cell>
        </row>
        <row r="24059">
          <cell r="S24059">
            <v>2541430</v>
          </cell>
        </row>
        <row r="24060">
          <cell r="S24060">
            <v>4190729.59</v>
          </cell>
          <cell r="BB24060" t="str">
            <v>Oransje</v>
          </cell>
        </row>
        <row r="24061">
          <cell r="S24061">
            <v>1017265.05</v>
          </cell>
        </row>
        <row r="24062">
          <cell r="S24062">
            <v>1920000</v>
          </cell>
        </row>
        <row r="24063">
          <cell r="S24063">
            <v>1950000</v>
          </cell>
        </row>
        <row r="24064">
          <cell r="S24064">
            <v>3180000</v>
          </cell>
        </row>
        <row r="24065">
          <cell r="S24065">
            <v>592644.84</v>
          </cell>
        </row>
        <row r="24066">
          <cell r="S24066">
            <v>4800000</v>
          </cell>
        </row>
        <row r="24067">
          <cell r="S24067">
            <v>2559513</v>
          </cell>
        </row>
        <row r="24068">
          <cell r="S24068">
            <v>1632000</v>
          </cell>
        </row>
        <row r="24069">
          <cell r="S24069">
            <v>563208.32999999996</v>
          </cell>
        </row>
        <row r="24070">
          <cell r="S24070">
            <v>4500000</v>
          </cell>
          <cell r="BB24070" t="str">
            <v>Rød</v>
          </cell>
        </row>
        <row r="24071">
          <cell r="S24071">
            <v>2412000</v>
          </cell>
        </row>
        <row r="24072">
          <cell r="S24072">
            <v>844318.54</v>
          </cell>
        </row>
        <row r="24073">
          <cell r="S24073">
            <v>1343343.77</v>
          </cell>
          <cell r="BB24073" t="str">
            <v>Lys grønn</v>
          </cell>
        </row>
        <row r="24074">
          <cell r="S24074">
            <v>3900000</v>
          </cell>
        </row>
        <row r="24075">
          <cell r="S24075">
            <v>17625</v>
          </cell>
        </row>
        <row r="24076">
          <cell r="S24076">
            <v>1518748</v>
          </cell>
        </row>
        <row r="24077">
          <cell r="S24077">
            <v>399176.16</v>
          </cell>
        </row>
        <row r="24078">
          <cell r="S24078">
            <v>3362440.4</v>
          </cell>
        </row>
        <row r="24079">
          <cell r="S24079">
            <v>1148097.77</v>
          </cell>
        </row>
        <row r="24080">
          <cell r="S24080">
            <v>1816344.3</v>
          </cell>
        </row>
        <row r="24081">
          <cell r="S24081">
            <v>491999.85</v>
          </cell>
        </row>
        <row r="24082">
          <cell r="S24082">
            <v>4194937.87</v>
          </cell>
        </row>
        <row r="24083">
          <cell r="S24083">
            <v>2300000</v>
          </cell>
        </row>
        <row r="24084">
          <cell r="S24084">
            <v>521100</v>
          </cell>
        </row>
        <row r="24085">
          <cell r="S24085">
            <v>2608695</v>
          </cell>
        </row>
        <row r="24086">
          <cell r="S24086">
            <v>2214000</v>
          </cell>
        </row>
        <row r="24087">
          <cell r="S24087">
            <v>1500000</v>
          </cell>
          <cell r="BB24087" t="str">
            <v>Oransje</v>
          </cell>
        </row>
        <row r="24088">
          <cell r="S24088">
            <v>5249935.3</v>
          </cell>
        </row>
        <row r="24089">
          <cell r="S24089">
            <v>4766615</v>
          </cell>
        </row>
        <row r="24090">
          <cell r="S24090">
            <v>1430000.01</v>
          </cell>
        </row>
        <row r="24091">
          <cell r="S24091">
            <v>382675.8</v>
          </cell>
        </row>
        <row r="24092">
          <cell r="S24092">
            <v>794958.49</v>
          </cell>
        </row>
        <row r="24093">
          <cell r="S24093">
            <v>2414761.9700000002</v>
          </cell>
        </row>
        <row r="24094">
          <cell r="S24094">
            <v>1658647.93</v>
          </cell>
          <cell r="BB24094" t="str">
            <v>Oransje</v>
          </cell>
        </row>
        <row r="24095">
          <cell r="S24095">
            <v>1393392.32</v>
          </cell>
        </row>
        <row r="24096">
          <cell r="S24096">
            <v>94740.87</v>
          </cell>
        </row>
        <row r="24097">
          <cell r="S24097">
            <v>2315596.5499999998</v>
          </cell>
        </row>
        <row r="24098">
          <cell r="S24098">
            <v>3348583.72</v>
          </cell>
        </row>
        <row r="24099">
          <cell r="S24099">
            <v>749139.25</v>
          </cell>
        </row>
        <row r="24100">
          <cell r="S24100">
            <v>3353535.6</v>
          </cell>
        </row>
        <row r="24101">
          <cell r="S24101">
            <v>747845.97</v>
          </cell>
        </row>
        <row r="24102">
          <cell r="S24102">
            <v>1576819.38</v>
          </cell>
          <cell r="BB24102" t="str">
            <v>Oransje</v>
          </cell>
        </row>
        <row r="24103">
          <cell r="S24103">
            <v>3350000</v>
          </cell>
        </row>
        <row r="24104">
          <cell r="S24104">
            <v>1890000</v>
          </cell>
        </row>
        <row r="24105">
          <cell r="S24105">
            <v>2762000</v>
          </cell>
        </row>
        <row r="24106">
          <cell r="S24106">
            <v>170913.78</v>
          </cell>
        </row>
        <row r="24107">
          <cell r="S24107">
            <v>1560000</v>
          </cell>
        </row>
        <row r="24108">
          <cell r="S24108">
            <v>3309096</v>
          </cell>
        </row>
        <row r="24109">
          <cell r="S24109">
            <v>999928</v>
          </cell>
        </row>
        <row r="24110">
          <cell r="S24110">
            <v>375389.37</v>
          </cell>
        </row>
        <row r="24111">
          <cell r="S24111">
            <v>1770000</v>
          </cell>
        </row>
        <row r="24112">
          <cell r="S24112">
            <v>3216000</v>
          </cell>
        </row>
        <row r="24113">
          <cell r="S24113">
            <v>3899708.92</v>
          </cell>
        </row>
        <row r="24114">
          <cell r="S24114">
            <v>1450000</v>
          </cell>
        </row>
        <row r="24115">
          <cell r="S24115">
            <v>3045694.7</v>
          </cell>
        </row>
        <row r="24116">
          <cell r="S24116">
            <v>5202000</v>
          </cell>
        </row>
        <row r="24117">
          <cell r="S24117">
            <v>4416395</v>
          </cell>
          <cell r="BB24117" t="str">
            <v>Oransje</v>
          </cell>
        </row>
        <row r="24118">
          <cell r="S24118">
            <v>3570000</v>
          </cell>
        </row>
        <row r="24119">
          <cell r="S24119">
            <v>571000</v>
          </cell>
        </row>
        <row r="24120">
          <cell r="S24120">
            <v>211776</v>
          </cell>
        </row>
        <row r="24121">
          <cell r="S24121">
            <v>2500000</v>
          </cell>
        </row>
        <row r="24122">
          <cell r="S24122">
            <v>1480000</v>
          </cell>
        </row>
        <row r="24123">
          <cell r="S24123">
            <v>3699324.08</v>
          </cell>
          <cell r="BB24123" t="str">
            <v>Rød</v>
          </cell>
        </row>
        <row r="24124">
          <cell r="S24124">
            <v>381719</v>
          </cell>
        </row>
        <row r="24125">
          <cell r="S24125">
            <v>1424968</v>
          </cell>
        </row>
        <row r="24126">
          <cell r="S24126">
            <v>1000</v>
          </cell>
        </row>
        <row r="24127">
          <cell r="S24127">
            <v>999036.87</v>
          </cell>
        </row>
        <row r="24128">
          <cell r="S24128">
            <v>2569999.92</v>
          </cell>
        </row>
        <row r="24129">
          <cell r="S24129">
            <v>4751396</v>
          </cell>
        </row>
        <row r="24130">
          <cell r="S24130">
            <v>2484000</v>
          </cell>
        </row>
        <row r="24131">
          <cell r="S24131">
            <v>4479297.22</v>
          </cell>
        </row>
        <row r="24132">
          <cell r="S24132">
            <v>4452232.99</v>
          </cell>
        </row>
        <row r="24133">
          <cell r="S24133">
            <v>1934722.73</v>
          </cell>
        </row>
        <row r="24134">
          <cell r="S24134">
            <v>1409652.12</v>
          </cell>
        </row>
        <row r="24135">
          <cell r="S24135">
            <v>4200000</v>
          </cell>
        </row>
        <row r="24136">
          <cell r="S24136">
            <v>8614999.8100000005</v>
          </cell>
        </row>
        <row r="24137">
          <cell r="S24137">
            <v>2199999.58</v>
          </cell>
        </row>
        <row r="24138">
          <cell r="S24138">
            <v>700000</v>
          </cell>
          <cell r="BB24138" t="str">
            <v>Grønn</v>
          </cell>
        </row>
        <row r="24139">
          <cell r="S24139">
            <v>841436.21</v>
          </cell>
        </row>
        <row r="24140">
          <cell r="S24140">
            <v>3243346.51</v>
          </cell>
        </row>
        <row r="24141">
          <cell r="S24141">
            <v>565000</v>
          </cell>
        </row>
        <row r="24142">
          <cell r="S24142">
            <v>638856.77</v>
          </cell>
        </row>
        <row r="24143">
          <cell r="S24143">
            <v>5646929.3200000003</v>
          </cell>
        </row>
        <row r="24144">
          <cell r="S24144">
            <v>4319069.18</v>
          </cell>
        </row>
        <row r="24145">
          <cell r="S24145">
            <v>4913324.8499999996</v>
          </cell>
        </row>
        <row r="24146">
          <cell r="S24146">
            <v>1340000</v>
          </cell>
        </row>
        <row r="24147">
          <cell r="S24147">
            <v>931192</v>
          </cell>
          <cell r="BB24147" t="str">
            <v>Oransje</v>
          </cell>
        </row>
        <row r="24148">
          <cell r="S24148">
            <v>1699314.56</v>
          </cell>
        </row>
        <row r="24149">
          <cell r="S24149">
            <v>1839890.96</v>
          </cell>
        </row>
        <row r="24150">
          <cell r="S24150">
            <v>998103</v>
          </cell>
          <cell r="BB24150" t="str">
            <v>Grønn</v>
          </cell>
        </row>
        <row r="24151">
          <cell r="S24151">
            <v>3700230.61</v>
          </cell>
        </row>
        <row r="24152">
          <cell r="S24152">
            <v>999999.81</v>
          </cell>
        </row>
        <row r="24153">
          <cell r="S24153">
            <v>2030413.51</v>
          </cell>
        </row>
        <row r="24154">
          <cell r="S24154">
            <v>9446590.0999999996</v>
          </cell>
          <cell r="BB24154" t="str">
            <v>Rød</v>
          </cell>
        </row>
        <row r="24155">
          <cell r="S24155">
            <v>2390000</v>
          </cell>
        </row>
        <row r="24156">
          <cell r="S24156">
            <v>1388334.89</v>
          </cell>
        </row>
        <row r="24157">
          <cell r="S24157">
            <v>266600</v>
          </cell>
        </row>
        <row r="24158">
          <cell r="S24158">
            <v>3749640.53</v>
          </cell>
        </row>
        <row r="24159">
          <cell r="S24159">
            <v>461500</v>
          </cell>
        </row>
        <row r="24160">
          <cell r="S24160">
            <v>967952.03</v>
          </cell>
        </row>
        <row r="24161">
          <cell r="S24161">
            <v>5651187.8899999997</v>
          </cell>
        </row>
        <row r="24162">
          <cell r="S24162">
            <v>5883545.5999999996</v>
          </cell>
        </row>
        <row r="24163">
          <cell r="S24163">
            <v>1973238.63</v>
          </cell>
        </row>
        <row r="24164">
          <cell r="S24164">
            <v>6600000</v>
          </cell>
          <cell r="BB24164" t="str">
            <v>Gul</v>
          </cell>
        </row>
        <row r="24165">
          <cell r="S24165">
            <v>1560000</v>
          </cell>
        </row>
        <row r="24166">
          <cell r="S24166">
            <v>529998.04</v>
          </cell>
        </row>
        <row r="24167">
          <cell r="S24167">
            <v>4487116.47</v>
          </cell>
        </row>
        <row r="24168">
          <cell r="S24168">
            <v>1517706</v>
          </cell>
        </row>
        <row r="24169">
          <cell r="S24169">
            <v>2295449.7200000002</v>
          </cell>
        </row>
        <row r="24170">
          <cell r="S24170">
            <v>2808367.78</v>
          </cell>
        </row>
        <row r="24171">
          <cell r="S24171">
            <v>1800000</v>
          </cell>
        </row>
        <row r="24172">
          <cell r="S24172">
            <v>1879123</v>
          </cell>
        </row>
        <row r="24173">
          <cell r="S24173">
            <v>6200000</v>
          </cell>
          <cell r="BB24173" t="str">
            <v>Oransje</v>
          </cell>
        </row>
        <row r="24174">
          <cell r="S24174">
            <v>2533000</v>
          </cell>
        </row>
        <row r="24175">
          <cell r="S24175">
            <v>2076000</v>
          </cell>
        </row>
        <row r="24176">
          <cell r="S24176">
            <v>2154875.15</v>
          </cell>
        </row>
        <row r="24177">
          <cell r="S24177">
            <v>297526.40000000002</v>
          </cell>
        </row>
        <row r="24178">
          <cell r="S24178">
            <v>206410.27</v>
          </cell>
        </row>
        <row r="24179">
          <cell r="S24179">
            <v>726000</v>
          </cell>
        </row>
        <row r="24180">
          <cell r="S24180">
            <v>4496592</v>
          </cell>
          <cell r="BB24180" t="str">
            <v>Grønn</v>
          </cell>
        </row>
        <row r="24181">
          <cell r="S24181">
            <v>2260211.4900000002</v>
          </cell>
        </row>
        <row r="24182">
          <cell r="S24182">
            <v>1860000</v>
          </cell>
        </row>
        <row r="24183">
          <cell r="S24183">
            <v>952353.45</v>
          </cell>
        </row>
        <row r="24184">
          <cell r="S24184">
            <v>7600000</v>
          </cell>
        </row>
        <row r="24185">
          <cell r="S24185">
            <v>2407822</v>
          </cell>
        </row>
        <row r="24186">
          <cell r="S24186">
            <v>2998819.35</v>
          </cell>
        </row>
        <row r="24187">
          <cell r="S24187">
            <v>3409413</v>
          </cell>
        </row>
        <row r="24188">
          <cell r="S24188">
            <v>2618015.4900000002</v>
          </cell>
        </row>
        <row r="24189">
          <cell r="S24189">
            <v>2389596.61</v>
          </cell>
        </row>
        <row r="24190">
          <cell r="S24190">
            <v>3284620.11</v>
          </cell>
        </row>
        <row r="24191">
          <cell r="S24191">
            <v>3000000</v>
          </cell>
        </row>
        <row r="24192">
          <cell r="S24192">
            <v>3451125.7599999998</v>
          </cell>
        </row>
        <row r="24193">
          <cell r="S24193">
            <v>1188022.1399999999</v>
          </cell>
        </row>
        <row r="24194">
          <cell r="S24194">
            <v>1967142.47</v>
          </cell>
          <cell r="BB24194" t="str">
            <v>Rød</v>
          </cell>
        </row>
        <row r="24195">
          <cell r="S24195">
            <v>2990000</v>
          </cell>
          <cell r="BB24195" t="str">
            <v>Rød</v>
          </cell>
        </row>
        <row r="24196">
          <cell r="S24196">
            <v>840000</v>
          </cell>
        </row>
        <row r="24197">
          <cell r="S24197">
            <v>795199.31</v>
          </cell>
        </row>
        <row r="24198">
          <cell r="S24198">
            <v>1474795.27</v>
          </cell>
        </row>
        <row r="24199">
          <cell r="S24199">
            <v>5210143.4800000004</v>
          </cell>
        </row>
        <row r="24200">
          <cell r="S24200">
            <v>5699476</v>
          </cell>
        </row>
        <row r="24201">
          <cell r="S24201">
            <v>339859.96</v>
          </cell>
        </row>
        <row r="24202">
          <cell r="S24202">
            <v>3206424.62</v>
          </cell>
        </row>
        <row r="24203">
          <cell r="S24203">
            <v>1201490</v>
          </cell>
        </row>
        <row r="24204">
          <cell r="S24204">
            <v>1304000</v>
          </cell>
        </row>
        <row r="24205">
          <cell r="S24205">
            <v>1772228.18</v>
          </cell>
        </row>
        <row r="24206">
          <cell r="S24206">
            <v>1748280.08</v>
          </cell>
        </row>
        <row r="24207">
          <cell r="S24207">
            <v>820148.64</v>
          </cell>
        </row>
        <row r="24208">
          <cell r="S24208">
            <v>1950000</v>
          </cell>
          <cell r="BB24208" t="str">
            <v>Rød</v>
          </cell>
        </row>
        <row r="24209">
          <cell r="S24209">
            <v>4260000</v>
          </cell>
        </row>
        <row r="24210">
          <cell r="S24210">
            <v>1916488.38</v>
          </cell>
        </row>
        <row r="24211">
          <cell r="S24211">
            <v>4624346.03</v>
          </cell>
        </row>
        <row r="24212">
          <cell r="S24212">
            <v>1693950.85</v>
          </cell>
        </row>
        <row r="24213">
          <cell r="S24213">
            <v>1926000</v>
          </cell>
        </row>
        <row r="24214">
          <cell r="S24214">
            <v>2580642.64</v>
          </cell>
        </row>
        <row r="24215">
          <cell r="S24215">
            <v>1787442.16</v>
          </cell>
        </row>
        <row r="24216">
          <cell r="S24216">
            <v>2555349.56</v>
          </cell>
        </row>
        <row r="24217">
          <cell r="S24217">
            <v>251260.1</v>
          </cell>
          <cell r="BB24217" t="str">
            <v>Oransje</v>
          </cell>
        </row>
        <row r="24218">
          <cell r="S24218">
            <v>600000</v>
          </cell>
        </row>
        <row r="24219">
          <cell r="S24219">
            <v>1185933.17</v>
          </cell>
        </row>
        <row r="24220">
          <cell r="S24220">
            <v>4134932.99</v>
          </cell>
        </row>
        <row r="24221">
          <cell r="S24221">
            <v>2590497.41</v>
          </cell>
        </row>
        <row r="24222">
          <cell r="S24222">
            <v>3000000</v>
          </cell>
          <cell r="BB24222" t="str">
            <v>Rød</v>
          </cell>
        </row>
        <row r="24223">
          <cell r="S24223">
            <v>2040129.75</v>
          </cell>
        </row>
        <row r="24224">
          <cell r="S24224">
            <v>2241453.2999999998</v>
          </cell>
        </row>
        <row r="24225">
          <cell r="S24225">
            <v>3408000</v>
          </cell>
        </row>
        <row r="24226">
          <cell r="S24226">
            <v>1090305</v>
          </cell>
        </row>
        <row r="24227">
          <cell r="S24227">
            <v>353054</v>
          </cell>
        </row>
        <row r="24228">
          <cell r="S24228">
            <v>6465000</v>
          </cell>
        </row>
        <row r="24229">
          <cell r="S24229">
            <v>1336356.3899999999</v>
          </cell>
        </row>
        <row r="24230">
          <cell r="S24230">
            <v>1209710</v>
          </cell>
        </row>
        <row r="24231">
          <cell r="S24231">
            <v>3528886.12</v>
          </cell>
        </row>
        <row r="24232">
          <cell r="S24232">
            <v>2950995.2</v>
          </cell>
        </row>
        <row r="24233">
          <cell r="S24233">
            <v>2702922</v>
          </cell>
        </row>
        <row r="24234">
          <cell r="S24234">
            <v>1145954.29</v>
          </cell>
        </row>
        <row r="24235">
          <cell r="S24235">
            <v>7140000</v>
          </cell>
        </row>
        <row r="24236">
          <cell r="S24236">
            <v>3546000</v>
          </cell>
        </row>
        <row r="24237">
          <cell r="S24237">
            <v>1935300</v>
          </cell>
        </row>
        <row r="24238">
          <cell r="S24238">
            <v>1534968.88</v>
          </cell>
        </row>
        <row r="24239">
          <cell r="S24239">
            <v>3380145.3</v>
          </cell>
        </row>
        <row r="24240">
          <cell r="S24240">
            <v>2500000</v>
          </cell>
        </row>
        <row r="24241">
          <cell r="S24241">
            <v>858332.94</v>
          </cell>
        </row>
        <row r="24242">
          <cell r="S24242">
            <v>849000</v>
          </cell>
        </row>
        <row r="24243">
          <cell r="S24243">
            <v>1445661.61</v>
          </cell>
        </row>
        <row r="24244">
          <cell r="S24244">
            <v>2301422.59</v>
          </cell>
        </row>
        <row r="24245">
          <cell r="S24245">
            <v>1074497.96</v>
          </cell>
        </row>
        <row r="24246">
          <cell r="S24246">
            <v>6564000</v>
          </cell>
        </row>
        <row r="24247">
          <cell r="S24247">
            <v>2377156</v>
          </cell>
        </row>
        <row r="24248">
          <cell r="S24248">
            <v>3276000</v>
          </cell>
          <cell r="BB24248" t="str">
            <v>Oransje</v>
          </cell>
        </row>
        <row r="24249">
          <cell r="S24249">
            <v>424268.75</v>
          </cell>
          <cell r="BB24249" t="str">
            <v>Rød</v>
          </cell>
        </row>
        <row r="24250">
          <cell r="S24250">
            <v>1935538.95</v>
          </cell>
        </row>
        <row r="24251">
          <cell r="S24251">
            <v>1407827.46</v>
          </cell>
        </row>
        <row r="24252">
          <cell r="S24252">
            <v>3042491.92</v>
          </cell>
        </row>
        <row r="24253">
          <cell r="S24253">
            <v>4164000</v>
          </cell>
        </row>
        <row r="24254">
          <cell r="S24254">
            <v>1600000</v>
          </cell>
        </row>
        <row r="24255">
          <cell r="S24255">
            <v>400000</v>
          </cell>
        </row>
        <row r="24256">
          <cell r="S24256">
            <v>1815000</v>
          </cell>
        </row>
        <row r="24257">
          <cell r="S24257">
            <v>547347.17000000004</v>
          </cell>
        </row>
        <row r="24258">
          <cell r="S24258">
            <v>4038062.55</v>
          </cell>
        </row>
        <row r="24259">
          <cell r="S24259">
            <v>3644453</v>
          </cell>
        </row>
        <row r="24260">
          <cell r="S24260">
            <v>1774498.37</v>
          </cell>
        </row>
        <row r="24261">
          <cell r="S24261">
            <v>1854616.93</v>
          </cell>
          <cell r="BB24261" t="str">
            <v>Gul</v>
          </cell>
        </row>
        <row r="24262">
          <cell r="S24262">
            <v>2244009.4300000002</v>
          </cell>
        </row>
        <row r="24263">
          <cell r="S24263">
            <v>1506689.19</v>
          </cell>
          <cell r="BB24263" t="str">
            <v>Oransje</v>
          </cell>
        </row>
        <row r="24264">
          <cell r="S24264">
            <v>0</v>
          </cell>
        </row>
        <row r="24265">
          <cell r="S24265">
            <v>1788146</v>
          </cell>
        </row>
        <row r="24266">
          <cell r="S24266">
            <v>629413.15</v>
          </cell>
        </row>
        <row r="24267">
          <cell r="S24267">
            <v>2227807.6</v>
          </cell>
        </row>
        <row r="24268">
          <cell r="S24268">
            <v>6680225.5</v>
          </cell>
        </row>
        <row r="24269">
          <cell r="S24269">
            <v>1298908</v>
          </cell>
        </row>
        <row r="24270">
          <cell r="S24270">
            <v>4800000</v>
          </cell>
        </row>
        <row r="24271">
          <cell r="S24271">
            <v>2749909.47</v>
          </cell>
        </row>
        <row r="24272">
          <cell r="S24272">
            <v>2346000</v>
          </cell>
        </row>
        <row r="24273">
          <cell r="S24273">
            <v>3568983.19</v>
          </cell>
        </row>
        <row r="24274">
          <cell r="S24274">
            <v>4245322.79</v>
          </cell>
        </row>
        <row r="24275">
          <cell r="S24275">
            <v>826989</v>
          </cell>
        </row>
        <row r="24276">
          <cell r="S24276">
            <v>299859.09000000003</v>
          </cell>
        </row>
        <row r="24277">
          <cell r="S24277">
            <v>2124000</v>
          </cell>
          <cell r="BB24277" t="str">
            <v>Rød</v>
          </cell>
        </row>
        <row r="24278">
          <cell r="S24278">
            <v>3839068.54</v>
          </cell>
          <cell r="BB24278" t="str">
            <v>Gul</v>
          </cell>
        </row>
        <row r="24279">
          <cell r="S24279">
            <v>1648538.99</v>
          </cell>
        </row>
        <row r="24280">
          <cell r="S24280">
            <v>2500000</v>
          </cell>
        </row>
        <row r="24281">
          <cell r="S24281">
            <v>2411960</v>
          </cell>
        </row>
        <row r="24282">
          <cell r="S24282">
            <v>12804703</v>
          </cell>
        </row>
        <row r="24283">
          <cell r="S24283">
            <v>4046054.67</v>
          </cell>
        </row>
        <row r="24284">
          <cell r="S24284">
            <v>2100000</v>
          </cell>
        </row>
        <row r="24285">
          <cell r="S24285">
            <v>1708740.64</v>
          </cell>
        </row>
        <row r="24286">
          <cell r="S24286">
            <v>8400000</v>
          </cell>
        </row>
        <row r="24287">
          <cell r="S24287">
            <v>1048999.2</v>
          </cell>
        </row>
        <row r="24288">
          <cell r="S24288">
            <v>399297.89</v>
          </cell>
        </row>
        <row r="24289">
          <cell r="S24289">
            <v>2620000</v>
          </cell>
        </row>
        <row r="24290">
          <cell r="S24290">
            <v>1032543.26</v>
          </cell>
        </row>
        <row r="24291">
          <cell r="S24291">
            <v>730244.3</v>
          </cell>
        </row>
        <row r="24292">
          <cell r="S24292">
            <v>3251771.64</v>
          </cell>
          <cell r="BB24292" t="str">
            <v>Rød</v>
          </cell>
        </row>
        <row r="24293">
          <cell r="S24293">
            <v>1443787</v>
          </cell>
        </row>
        <row r="24294">
          <cell r="S24294">
            <v>891739.22</v>
          </cell>
        </row>
        <row r="24295">
          <cell r="S24295">
            <v>3002126.46</v>
          </cell>
          <cell r="BB24295" t="str">
            <v>Gul</v>
          </cell>
        </row>
        <row r="24296">
          <cell r="S24296">
            <v>2525657</v>
          </cell>
        </row>
        <row r="24297">
          <cell r="S24297">
            <v>529049</v>
          </cell>
        </row>
        <row r="24298">
          <cell r="S24298">
            <v>1951090.97</v>
          </cell>
        </row>
        <row r="24299">
          <cell r="S24299">
            <v>2150000</v>
          </cell>
        </row>
        <row r="24300">
          <cell r="S24300">
            <v>4826049.87</v>
          </cell>
          <cell r="BB24300" t="str">
            <v>Oransje</v>
          </cell>
        </row>
        <row r="24301">
          <cell r="S24301">
            <v>4368000</v>
          </cell>
        </row>
        <row r="24302">
          <cell r="S24302">
            <v>640015.91</v>
          </cell>
        </row>
        <row r="24303">
          <cell r="S24303">
            <v>5322974.47</v>
          </cell>
        </row>
        <row r="24304">
          <cell r="S24304">
            <v>129442.66</v>
          </cell>
        </row>
        <row r="24305">
          <cell r="S24305">
            <v>2964000</v>
          </cell>
        </row>
        <row r="24306">
          <cell r="S24306">
            <v>1950043.57</v>
          </cell>
        </row>
        <row r="24307">
          <cell r="S24307">
            <v>2228426.11</v>
          </cell>
        </row>
        <row r="24308">
          <cell r="S24308">
            <v>2178789</v>
          </cell>
        </row>
        <row r="24309">
          <cell r="S24309">
            <v>1012546</v>
          </cell>
          <cell r="BB24309" t="str">
            <v>Oransje</v>
          </cell>
        </row>
        <row r="24310">
          <cell r="S24310">
            <v>2905115.09</v>
          </cell>
        </row>
        <row r="24311">
          <cell r="S24311">
            <v>2483529.66</v>
          </cell>
        </row>
        <row r="24312">
          <cell r="S24312">
            <v>901215.64</v>
          </cell>
        </row>
        <row r="24313">
          <cell r="S24313">
            <v>731550.95</v>
          </cell>
        </row>
        <row r="24314">
          <cell r="S24314">
            <v>4413784.1900000004</v>
          </cell>
          <cell r="BB24314" t="str">
            <v>Oransje</v>
          </cell>
        </row>
        <row r="24315">
          <cell r="S24315">
            <v>1920000</v>
          </cell>
          <cell r="BB24315" t="str">
            <v>Oransje</v>
          </cell>
        </row>
        <row r="24316">
          <cell r="S24316">
            <v>804420</v>
          </cell>
          <cell r="BB24316" t="str">
            <v>Gul</v>
          </cell>
        </row>
        <row r="24317">
          <cell r="S24317">
            <v>806400.97</v>
          </cell>
        </row>
        <row r="24318">
          <cell r="S24318">
            <v>3120000</v>
          </cell>
        </row>
        <row r="24319">
          <cell r="S24319">
            <v>4439591</v>
          </cell>
        </row>
        <row r="24320">
          <cell r="S24320">
            <v>816503.29</v>
          </cell>
        </row>
        <row r="24321">
          <cell r="S24321">
            <v>1264244.1100000001</v>
          </cell>
        </row>
        <row r="24322">
          <cell r="S24322">
            <v>207053</v>
          </cell>
        </row>
        <row r="24323">
          <cell r="S24323">
            <v>4637064.9800000004</v>
          </cell>
          <cell r="BB24323" t="str">
            <v>Oransje</v>
          </cell>
        </row>
        <row r="24324">
          <cell r="S24324">
            <v>2384794</v>
          </cell>
          <cell r="BB24324" t="str">
            <v>Rød</v>
          </cell>
        </row>
        <row r="24325">
          <cell r="S24325">
            <v>4684884.74</v>
          </cell>
        </row>
        <row r="24326">
          <cell r="S24326">
            <v>4500000</v>
          </cell>
          <cell r="BB24326" t="str">
            <v>Grønn</v>
          </cell>
        </row>
        <row r="24327">
          <cell r="S24327">
            <v>1499462.21</v>
          </cell>
        </row>
        <row r="24328">
          <cell r="S24328">
            <v>2904901.59</v>
          </cell>
        </row>
        <row r="24329">
          <cell r="S24329">
            <v>3630000</v>
          </cell>
        </row>
        <row r="24330">
          <cell r="S24330">
            <v>6000000</v>
          </cell>
        </row>
        <row r="24331">
          <cell r="S24331">
            <v>2015000</v>
          </cell>
        </row>
        <row r="24332">
          <cell r="S24332">
            <v>1910979</v>
          </cell>
        </row>
        <row r="24333">
          <cell r="S24333">
            <v>4504200</v>
          </cell>
        </row>
        <row r="24334">
          <cell r="S24334">
            <v>4999784.37</v>
          </cell>
        </row>
        <row r="24335">
          <cell r="S24335">
            <v>3700000</v>
          </cell>
          <cell r="BB24335" t="str">
            <v>Rød</v>
          </cell>
        </row>
        <row r="24336">
          <cell r="S24336">
            <v>3786020.27</v>
          </cell>
        </row>
        <row r="24337">
          <cell r="S24337">
            <v>1132540.1200000001</v>
          </cell>
        </row>
        <row r="24338">
          <cell r="S24338">
            <v>3158590.02</v>
          </cell>
        </row>
        <row r="24339">
          <cell r="S24339">
            <v>2150000</v>
          </cell>
          <cell r="BB24339" t="str">
            <v>Oransje</v>
          </cell>
        </row>
        <row r="24340">
          <cell r="S24340">
            <v>842665.2</v>
          </cell>
        </row>
        <row r="24341">
          <cell r="S24341">
            <v>4221577.2</v>
          </cell>
        </row>
        <row r="24342">
          <cell r="S24342">
            <v>3109900</v>
          </cell>
        </row>
        <row r="24343">
          <cell r="S24343">
            <v>259974.22</v>
          </cell>
        </row>
        <row r="24344">
          <cell r="S24344">
            <v>4854000</v>
          </cell>
        </row>
        <row r="24345">
          <cell r="S24345">
            <v>1277104</v>
          </cell>
        </row>
        <row r="24346">
          <cell r="S24346">
            <v>3379813.45</v>
          </cell>
          <cell r="BB24346" t="str">
            <v>Oransje</v>
          </cell>
        </row>
        <row r="24347">
          <cell r="S24347">
            <v>5399999.8899999997</v>
          </cell>
        </row>
        <row r="24348">
          <cell r="S24348">
            <v>4930685.82</v>
          </cell>
        </row>
        <row r="24349">
          <cell r="S24349">
            <v>4744215.62</v>
          </cell>
        </row>
        <row r="24350">
          <cell r="S24350">
            <v>2323301.69</v>
          </cell>
        </row>
        <row r="24351">
          <cell r="S24351">
            <v>1500000</v>
          </cell>
        </row>
        <row r="24352">
          <cell r="S24352">
            <v>217939.44</v>
          </cell>
        </row>
        <row r="24353">
          <cell r="S24353">
            <v>3561233.47</v>
          </cell>
        </row>
        <row r="24354">
          <cell r="S24354">
            <v>3878263.33</v>
          </cell>
        </row>
        <row r="24355">
          <cell r="S24355">
            <v>3697041.44</v>
          </cell>
        </row>
        <row r="24356">
          <cell r="S24356">
            <v>1200000</v>
          </cell>
        </row>
        <row r="24357">
          <cell r="S24357">
            <v>5995222.4100000001</v>
          </cell>
        </row>
        <row r="24358">
          <cell r="S24358">
            <v>7455835.6200000001</v>
          </cell>
        </row>
        <row r="24359">
          <cell r="S24359">
            <v>386405</v>
          </cell>
        </row>
        <row r="24360">
          <cell r="S24360">
            <v>3420000</v>
          </cell>
        </row>
        <row r="24361">
          <cell r="S24361">
            <v>2837218</v>
          </cell>
        </row>
        <row r="24362">
          <cell r="S24362">
            <v>12830245.800000001</v>
          </cell>
        </row>
        <row r="24363">
          <cell r="S24363">
            <v>2200000</v>
          </cell>
        </row>
        <row r="24364">
          <cell r="S24364">
            <v>294900</v>
          </cell>
        </row>
        <row r="24365">
          <cell r="S24365">
            <v>895368.38</v>
          </cell>
        </row>
        <row r="24366">
          <cell r="S24366">
            <v>1678077.25</v>
          </cell>
        </row>
        <row r="24367">
          <cell r="S24367">
            <v>3052662.38</v>
          </cell>
        </row>
        <row r="24368">
          <cell r="S24368">
            <v>3845007.52</v>
          </cell>
        </row>
        <row r="24369">
          <cell r="S24369">
            <v>1057630.1499999999</v>
          </cell>
        </row>
        <row r="24370">
          <cell r="S24370">
            <v>803859</v>
          </cell>
        </row>
        <row r="24371">
          <cell r="S24371">
            <v>204319</v>
          </cell>
        </row>
        <row r="24372">
          <cell r="S24372">
            <v>420359</v>
          </cell>
        </row>
        <row r="24373">
          <cell r="S24373">
            <v>868567.04000000004</v>
          </cell>
        </row>
        <row r="24374">
          <cell r="S24374">
            <v>805099.59</v>
          </cell>
        </row>
        <row r="24375">
          <cell r="S24375">
            <v>1749128</v>
          </cell>
        </row>
        <row r="24376">
          <cell r="S24376">
            <v>2013499</v>
          </cell>
        </row>
        <row r="24377">
          <cell r="S24377">
            <v>3900000</v>
          </cell>
        </row>
        <row r="24378">
          <cell r="S24378">
            <v>105098</v>
          </cell>
        </row>
        <row r="24379">
          <cell r="S24379">
            <v>359901</v>
          </cell>
        </row>
        <row r="24380">
          <cell r="S24380">
            <v>88398.2</v>
          </cell>
        </row>
        <row r="24381">
          <cell r="S24381">
            <v>854570.27</v>
          </cell>
        </row>
        <row r="24382">
          <cell r="S24382">
            <v>2305074</v>
          </cell>
        </row>
        <row r="24383">
          <cell r="S24383">
            <v>1369055</v>
          </cell>
        </row>
        <row r="24384">
          <cell r="S24384">
            <v>990365</v>
          </cell>
        </row>
        <row r="24385">
          <cell r="S24385">
            <v>423341</v>
          </cell>
        </row>
        <row r="24386">
          <cell r="S24386">
            <v>701668</v>
          </cell>
        </row>
        <row r="24387">
          <cell r="S24387">
            <v>1964112</v>
          </cell>
        </row>
        <row r="24388">
          <cell r="S24388">
            <v>5811970</v>
          </cell>
        </row>
        <row r="24389">
          <cell r="S24389">
            <v>2366976</v>
          </cell>
        </row>
        <row r="24390">
          <cell r="S24390">
            <v>2321735.46</v>
          </cell>
        </row>
        <row r="24391">
          <cell r="S24391">
            <v>2732947</v>
          </cell>
        </row>
        <row r="24392">
          <cell r="S24392">
            <v>805856</v>
          </cell>
        </row>
        <row r="24393">
          <cell r="S24393">
            <v>1657768</v>
          </cell>
        </row>
        <row r="24394">
          <cell r="S24394">
            <v>129246.91</v>
          </cell>
        </row>
        <row r="24395">
          <cell r="S24395">
            <v>821956</v>
          </cell>
        </row>
        <row r="24396">
          <cell r="S24396">
            <v>253220.97</v>
          </cell>
        </row>
        <row r="24397">
          <cell r="S24397">
            <v>1423328</v>
          </cell>
        </row>
        <row r="24398">
          <cell r="S24398">
            <v>1386441</v>
          </cell>
        </row>
        <row r="24399">
          <cell r="S24399">
            <v>962898</v>
          </cell>
        </row>
        <row r="24400">
          <cell r="S24400">
            <v>1243480</v>
          </cell>
        </row>
        <row r="24401">
          <cell r="S24401">
            <v>311099</v>
          </cell>
        </row>
        <row r="24402">
          <cell r="S24402">
            <v>175489</v>
          </cell>
        </row>
        <row r="24403">
          <cell r="S24403">
            <v>433156</v>
          </cell>
        </row>
        <row r="24404">
          <cell r="S24404">
            <v>978842</v>
          </cell>
        </row>
        <row r="24405">
          <cell r="S24405">
            <v>5199739</v>
          </cell>
        </row>
        <row r="24406">
          <cell r="S24406">
            <v>772115</v>
          </cell>
        </row>
        <row r="24407">
          <cell r="S24407">
            <v>1173160</v>
          </cell>
        </row>
        <row r="24408">
          <cell r="S24408">
            <v>1505409</v>
          </cell>
        </row>
        <row r="24409">
          <cell r="S24409">
            <v>1723931</v>
          </cell>
        </row>
        <row r="24410">
          <cell r="S24410">
            <v>1608728</v>
          </cell>
        </row>
        <row r="24411">
          <cell r="S24411">
            <v>234597</v>
          </cell>
        </row>
        <row r="24412">
          <cell r="S24412">
            <v>688781</v>
          </cell>
        </row>
        <row r="24413">
          <cell r="S24413">
            <v>1445730</v>
          </cell>
        </row>
        <row r="24414">
          <cell r="S24414">
            <v>721745</v>
          </cell>
        </row>
        <row r="24415">
          <cell r="S24415">
            <v>0</v>
          </cell>
        </row>
        <row r="24416">
          <cell r="S24416">
            <v>1944289</v>
          </cell>
        </row>
        <row r="24417">
          <cell r="S24417">
            <v>2226290</v>
          </cell>
        </row>
        <row r="24418">
          <cell r="S24418">
            <v>1831597</v>
          </cell>
        </row>
        <row r="24419">
          <cell r="S24419">
            <v>516614</v>
          </cell>
        </row>
        <row r="24420">
          <cell r="S24420">
            <v>1122962</v>
          </cell>
        </row>
        <row r="24421">
          <cell r="S24421">
            <v>1439145</v>
          </cell>
        </row>
        <row r="24422">
          <cell r="S24422">
            <v>1518863</v>
          </cell>
        </row>
        <row r="24423">
          <cell r="S24423">
            <v>1506129</v>
          </cell>
        </row>
        <row r="24424">
          <cell r="S24424">
            <v>1680096</v>
          </cell>
        </row>
        <row r="24425">
          <cell r="S24425">
            <v>1261642</v>
          </cell>
        </row>
        <row r="24426">
          <cell r="S24426">
            <v>653744</v>
          </cell>
        </row>
        <row r="24427">
          <cell r="S24427">
            <v>550938</v>
          </cell>
        </row>
        <row r="24428">
          <cell r="S24428">
            <v>2312779</v>
          </cell>
        </row>
        <row r="24429">
          <cell r="S24429">
            <v>254467</v>
          </cell>
        </row>
        <row r="24430">
          <cell r="S24430">
            <v>2678187</v>
          </cell>
        </row>
        <row r="24431">
          <cell r="S24431">
            <v>2593575</v>
          </cell>
        </row>
        <row r="24432">
          <cell r="S24432">
            <v>395171</v>
          </cell>
        </row>
        <row r="24433">
          <cell r="S24433">
            <v>2017769</v>
          </cell>
        </row>
        <row r="24434">
          <cell r="S24434">
            <v>1742529</v>
          </cell>
        </row>
        <row r="24435">
          <cell r="S24435">
            <v>1334450</v>
          </cell>
        </row>
        <row r="24436">
          <cell r="S24436">
            <v>1320529</v>
          </cell>
        </row>
        <row r="24437">
          <cell r="S24437">
            <v>903691</v>
          </cell>
        </row>
        <row r="24438">
          <cell r="S24438">
            <v>2700288</v>
          </cell>
        </row>
        <row r="24439">
          <cell r="S24439">
            <v>2345614</v>
          </cell>
          <cell r="BB24439" t="str">
            <v>Gul</v>
          </cell>
        </row>
        <row r="24440">
          <cell r="S24440">
            <v>1065378</v>
          </cell>
        </row>
        <row r="24441">
          <cell r="S24441">
            <v>3435228.01</v>
          </cell>
        </row>
        <row r="24442">
          <cell r="S24442">
            <v>3750244</v>
          </cell>
        </row>
        <row r="24443">
          <cell r="S24443">
            <v>1401901</v>
          </cell>
        </row>
        <row r="24444">
          <cell r="S24444">
            <v>1062504</v>
          </cell>
        </row>
        <row r="24445">
          <cell r="S24445">
            <v>1364478</v>
          </cell>
        </row>
        <row r="24446">
          <cell r="S24446">
            <v>1257190</v>
          </cell>
        </row>
        <row r="24447">
          <cell r="S24447">
            <v>1328039</v>
          </cell>
        </row>
        <row r="24448">
          <cell r="S24448">
            <v>866731</v>
          </cell>
        </row>
        <row r="24449">
          <cell r="S24449">
            <v>2500000</v>
          </cell>
        </row>
        <row r="24450">
          <cell r="S24450">
            <v>913375</v>
          </cell>
        </row>
        <row r="24451">
          <cell r="S24451">
            <v>1902046</v>
          </cell>
        </row>
        <row r="24452">
          <cell r="S24452">
            <v>2109153</v>
          </cell>
        </row>
        <row r="24453">
          <cell r="S24453">
            <v>555889</v>
          </cell>
        </row>
        <row r="24454">
          <cell r="S24454">
            <v>180888</v>
          </cell>
        </row>
        <row r="24455">
          <cell r="S24455">
            <v>1083360</v>
          </cell>
        </row>
        <row r="24456">
          <cell r="S24456">
            <v>600000</v>
          </cell>
        </row>
        <row r="24457">
          <cell r="S24457">
            <v>425523</v>
          </cell>
        </row>
        <row r="24458">
          <cell r="S24458">
            <v>105470</v>
          </cell>
        </row>
        <row r="24459">
          <cell r="S24459">
            <v>21906</v>
          </cell>
        </row>
        <row r="24460">
          <cell r="S24460">
            <v>1526544</v>
          </cell>
        </row>
        <row r="24461">
          <cell r="S24461">
            <v>1705398.45</v>
          </cell>
        </row>
        <row r="24462">
          <cell r="S24462">
            <v>1215074</v>
          </cell>
        </row>
        <row r="24463">
          <cell r="S24463">
            <v>1644847</v>
          </cell>
        </row>
        <row r="24464">
          <cell r="S24464">
            <v>1658927</v>
          </cell>
        </row>
        <row r="24465">
          <cell r="S24465">
            <v>1050921.78</v>
          </cell>
        </row>
        <row r="24466">
          <cell r="S24466">
            <v>2587500</v>
          </cell>
        </row>
        <row r="24467">
          <cell r="S24467">
            <v>478794</v>
          </cell>
        </row>
        <row r="24468">
          <cell r="S24468">
            <v>1022448</v>
          </cell>
        </row>
        <row r="24469">
          <cell r="S24469">
            <v>1396606</v>
          </cell>
        </row>
        <row r="24470">
          <cell r="S24470">
            <v>889876</v>
          </cell>
        </row>
        <row r="24471">
          <cell r="S24471">
            <v>1472026</v>
          </cell>
        </row>
        <row r="24472">
          <cell r="S24472">
            <v>1687500</v>
          </cell>
        </row>
        <row r="24473">
          <cell r="S24473">
            <v>358546</v>
          </cell>
        </row>
        <row r="24474">
          <cell r="S24474">
            <v>510000</v>
          </cell>
        </row>
        <row r="24475">
          <cell r="S24475">
            <v>1380790</v>
          </cell>
        </row>
        <row r="24476">
          <cell r="S24476">
            <v>1297593</v>
          </cell>
        </row>
        <row r="24477">
          <cell r="S24477">
            <v>412500</v>
          </cell>
        </row>
        <row r="24478">
          <cell r="S24478">
            <v>1927500</v>
          </cell>
        </row>
        <row r="24479">
          <cell r="S24479">
            <v>1051526</v>
          </cell>
        </row>
        <row r="24480">
          <cell r="S24480">
            <v>548474</v>
          </cell>
        </row>
        <row r="24481">
          <cell r="S24481">
            <v>1534384.71</v>
          </cell>
        </row>
        <row r="24482">
          <cell r="S24482">
            <v>464500</v>
          </cell>
        </row>
        <row r="24483">
          <cell r="S24483">
            <v>300000</v>
          </cell>
        </row>
        <row r="24484">
          <cell r="S24484">
            <v>1358621</v>
          </cell>
        </row>
        <row r="24485">
          <cell r="S24485">
            <v>808539</v>
          </cell>
        </row>
        <row r="24486">
          <cell r="S24486">
            <v>1107250</v>
          </cell>
        </row>
        <row r="24487">
          <cell r="S24487">
            <v>560213</v>
          </cell>
        </row>
        <row r="24488">
          <cell r="S24488">
            <v>1353552</v>
          </cell>
        </row>
        <row r="24489">
          <cell r="S24489">
            <v>917000</v>
          </cell>
        </row>
        <row r="24490">
          <cell r="S24490">
            <v>2167561</v>
          </cell>
        </row>
        <row r="24491">
          <cell r="S24491">
            <v>1063821</v>
          </cell>
        </row>
        <row r="24492">
          <cell r="S24492">
            <v>1136422</v>
          </cell>
        </row>
        <row r="24493">
          <cell r="S24493">
            <v>1859703</v>
          </cell>
        </row>
        <row r="24494">
          <cell r="S24494">
            <v>1107242</v>
          </cell>
        </row>
        <row r="24495">
          <cell r="S24495">
            <v>1178643</v>
          </cell>
        </row>
        <row r="24496">
          <cell r="S24496">
            <v>1731433</v>
          </cell>
        </row>
        <row r="24497">
          <cell r="S24497">
            <v>287901</v>
          </cell>
        </row>
        <row r="24498">
          <cell r="S24498">
            <v>2004928</v>
          </cell>
        </row>
        <row r="24499">
          <cell r="S24499">
            <v>2003489</v>
          </cell>
        </row>
        <row r="24500">
          <cell r="S24500">
            <v>2973179</v>
          </cell>
        </row>
        <row r="24501">
          <cell r="S24501">
            <v>968973</v>
          </cell>
        </row>
        <row r="24502">
          <cell r="S24502">
            <v>641004</v>
          </cell>
        </row>
        <row r="24503">
          <cell r="S24503">
            <v>1188995</v>
          </cell>
        </row>
        <row r="24504">
          <cell r="S24504">
            <v>903143</v>
          </cell>
        </row>
        <row r="24505">
          <cell r="S24505">
            <v>2849416</v>
          </cell>
        </row>
        <row r="24506">
          <cell r="S24506">
            <v>1080350</v>
          </cell>
        </row>
        <row r="24507">
          <cell r="S24507">
            <v>765835</v>
          </cell>
        </row>
        <row r="24508">
          <cell r="S24508">
            <v>537600</v>
          </cell>
        </row>
        <row r="24509">
          <cell r="S24509">
            <v>817059</v>
          </cell>
        </row>
        <row r="24510">
          <cell r="S24510">
            <v>1731125</v>
          </cell>
        </row>
        <row r="24511">
          <cell r="S24511">
            <v>1163196</v>
          </cell>
        </row>
        <row r="24512">
          <cell r="S24512">
            <v>2199912</v>
          </cell>
        </row>
        <row r="24513">
          <cell r="S24513">
            <v>1775000</v>
          </cell>
        </row>
        <row r="24514">
          <cell r="S24514">
            <v>920012</v>
          </cell>
        </row>
        <row r="24515">
          <cell r="S24515">
            <v>608782</v>
          </cell>
        </row>
        <row r="24516">
          <cell r="S24516">
            <v>1689580</v>
          </cell>
        </row>
        <row r="24517">
          <cell r="S24517">
            <v>341539</v>
          </cell>
        </row>
        <row r="24518">
          <cell r="S24518">
            <v>2182500</v>
          </cell>
        </row>
        <row r="24519">
          <cell r="S24519">
            <v>748898</v>
          </cell>
        </row>
        <row r="24520">
          <cell r="S24520">
            <v>1435206</v>
          </cell>
        </row>
        <row r="24521">
          <cell r="S24521">
            <v>4566398</v>
          </cell>
        </row>
        <row r="24522">
          <cell r="S24522">
            <v>1601373</v>
          </cell>
        </row>
        <row r="24523">
          <cell r="S24523">
            <v>693137</v>
          </cell>
        </row>
        <row r="24524">
          <cell r="S24524">
            <v>1220455</v>
          </cell>
        </row>
        <row r="24525">
          <cell r="S24525">
            <v>3621658</v>
          </cell>
        </row>
        <row r="24526">
          <cell r="S24526">
            <v>4106962</v>
          </cell>
        </row>
        <row r="24527">
          <cell r="S24527">
            <v>923865</v>
          </cell>
        </row>
        <row r="24528">
          <cell r="S24528">
            <v>807384</v>
          </cell>
        </row>
        <row r="24529">
          <cell r="S24529">
            <v>2279489</v>
          </cell>
        </row>
        <row r="24530">
          <cell r="S24530">
            <v>1800885</v>
          </cell>
          <cell r="BB24530" t="str">
            <v>Rød</v>
          </cell>
        </row>
        <row r="24531">
          <cell r="S24531">
            <v>1469519.13</v>
          </cell>
          <cell r="BB24531" t="str">
            <v>Oransje</v>
          </cell>
        </row>
        <row r="24532">
          <cell r="S24532">
            <v>897857</v>
          </cell>
        </row>
        <row r="24533">
          <cell r="S24533">
            <v>2543235</v>
          </cell>
        </row>
        <row r="24534">
          <cell r="S24534">
            <v>1269749</v>
          </cell>
        </row>
        <row r="24535">
          <cell r="S24535">
            <v>918946</v>
          </cell>
        </row>
        <row r="24536">
          <cell r="S24536">
            <v>1595709.95</v>
          </cell>
        </row>
        <row r="24537">
          <cell r="S24537">
            <v>564796</v>
          </cell>
        </row>
        <row r="24538">
          <cell r="S24538">
            <v>1439160</v>
          </cell>
        </row>
        <row r="24539">
          <cell r="S24539">
            <v>1465933</v>
          </cell>
        </row>
        <row r="24540">
          <cell r="S24540">
            <v>3398410</v>
          </cell>
        </row>
        <row r="24541">
          <cell r="S24541">
            <v>1753814</v>
          </cell>
        </row>
        <row r="24542">
          <cell r="S24542">
            <v>773323</v>
          </cell>
        </row>
        <row r="24543">
          <cell r="S24543">
            <v>1872443</v>
          </cell>
        </row>
        <row r="24544">
          <cell r="S24544">
            <v>997183</v>
          </cell>
        </row>
        <row r="24545">
          <cell r="S24545">
            <v>1178000</v>
          </cell>
        </row>
        <row r="24546">
          <cell r="S24546">
            <v>1366356</v>
          </cell>
        </row>
        <row r="24547">
          <cell r="S24547">
            <v>2356888</v>
          </cell>
        </row>
        <row r="24548">
          <cell r="S24548">
            <v>1756963</v>
          </cell>
          <cell r="BB24548" t="str">
            <v>Rød</v>
          </cell>
        </row>
        <row r="24549">
          <cell r="S24549">
            <v>1732500</v>
          </cell>
        </row>
        <row r="24550">
          <cell r="S24550">
            <v>1883265</v>
          </cell>
        </row>
        <row r="24551">
          <cell r="S24551">
            <v>291731.01</v>
          </cell>
          <cell r="BB24551" t="str">
            <v>Rød</v>
          </cell>
        </row>
        <row r="24552">
          <cell r="S24552">
            <v>1296940</v>
          </cell>
          <cell r="BB24552" t="str">
            <v>Oransje</v>
          </cell>
        </row>
        <row r="24553">
          <cell r="S24553">
            <v>2042156</v>
          </cell>
        </row>
        <row r="24554">
          <cell r="S24554">
            <v>792631</v>
          </cell>
        </row>
        <row r="24555">
          <cell r="S24555">
            <v>683389</v>
          </cell>
        </row>
        <row r="24556">
          <cell r="S24556">
            <v>974041</v>
          </cell>
        </row>
        <row r="24557">
          <cell r="S24557">
            <v>2382432</v>
          </cell>
        </row>
        <row r="24558">
          <cell r="S24558">
            <v>1081504</v>
          </cell>
        </row>
        <row r="24559">
          <cell r="S24559">
            <v>2752500</v>
          </cell>
        </row>
        <row r="24560">
          <cell r="S24560">
            <v>1346553</v>
          </cell>
        </row>
        <row r="24561">
          <cell r="S24561">
            <v>1044098</v>
          </cell>
        </row>
        <row r="24562">
          <cell r="S24562">
            <v>1648387</v>
          </cell>
        </row>
        <row r="24563">
          <cell r="S24563">
            <v>1087480</v>
          </cell>
        </row>
        <row r="24564">
          <cell r="S24564">
            <v>800000</v>
          </cell>
          <cell r="BB24564" t="str">
            <v>Oransje</v>
          </cell>
        </row>
        <row r="24565">
          <cell r="S24565">
            <v>674363.32</v>
          </cell>
          <cell r="BB24565" t="str">
            <v>Rød</v>
          </cell>
        </row>
        <row r="24566">
          <cell r="S24566">
            <v>415646</v>
          </cell>
        </row>
        <row r="24567">
          <cell r="S24567">
            <v>500943</v>
          </cell>
        </row>
        <row r="24568">
          <cell r="S24568">
            <v>1646150</v>
          </cell>
        </row>
        <row r="24569">
          <cell r="S24569">
            <v>1302991</v>
          </cell>
        </row>
        <row r="24570">
          <cell r="S24570">
            <v>4090015</v>
          </cell>
        </row>
        <row r="24571">
          <cell r="S24571">
            <v>2580882</v>
          </cell>
          <cell r="BB24571" t="str">
            <v>Oransje</v>
          </cell>
        </row>
        <row r="24572">
          <cell r="S24572">
            <v>3772358</v>
          </cell>
          <cell r="BB24572" t="str">
            <v>Gul</v>
          </cell>
        </row>
        <row r="24573">
          <cell r="S24573">
            <v>2076393</v>
          </cell>
          <cell r="BB24573" t="str">
            <v>Rød</v>
          </cell>
        </row>
        <row r="24574">
          <cell r="S24574">
            <v>775289</v>
          </cell>
        </row>
        <row r="24575">
          <cell r="S24575">
            <v>1305000</v>
          </cell>
        </row>
        <row r="24576">
          <cell r="S24576">
            <v>242453</v>
          </cell>
        </row>
        <row r="24577">
          <cell r="S24577">
            <v>2519979</v>
          </cell>
        </row>
        <row r="24578">
          <cell r="S24578">
            <v>1090322.04</v>
          </cell>
          <cell r="BB24578" t="str">
            <v>Grønn</v>
          </cell>
        </row>
        <row r="24579">
          <cell r="S24579">
            <v>1679000</v>
          </cell>
        </row>
        <row r="24580">
          <cell r="S24580">
            <v>1353910</v>
          </cell>
        </row>
        <row r="24581">
          <cell r="S24581">
            <v>1622031.28</v>
          </cell>
        </row>
        <row r="24582">
          <cell r="S24582">
            <v>1579166.64</v>
          </cell>
        </row>
        <row r="24583">
          <cell r="S24583">
            <v>1443252</v>
          </cell>
          <cell r="BB24583" t="str">
            <v>Gul</v>
          </cell>
        </row>
        <row r="24584">
          <cell r="S24584">
            <v>2664850</v>
          </cell>
          <cell r="BB24584" t="str">
            <v>Oransje</v>
          </cell>
        </row>
        <row r="24585">
          <cell r="S24585">
            <v>2213670</v>
          </cell>
          <cell r="BB24585" t="str">
            <v>Rød</v>
          </cell>
        </row>
        <row r="24586">
          <cell r="S24586">
            <v>2385892</v>
          </cell>
        </row>
        <row r="24587">
          <cell r="S24587">
            <v>1321227</v>
          </cell>
        </row>
        <row r="24588">
          <cell r="S24588">
            <v>2389450</v>
          </cell>
        </row>
        <row r="24589">
          <cell r="S24589">
            <v>1718674</v>
          </cell>
          <cell r="BB24589" t="str">
            <v>Rød</v>
          </cell>
        </row>
        <row r="24590">
          <cell r="S24590">
            <v>1354564</v>
          </cell>
          <cell r="BB24590" t="str">
            <v>Oransje</v>
          </cell>
        </row>
        <row r="24591">
          <cell r="S24591">
            <v>999146</v>
          </cell>
          <cell r="BB24591" t="str">
            <v>Lys grønn</v>
          </cell>
        </row>
        <row r="24592">
          <cell r="S24592">
            <v>161098</v>
          </cell>
        </row>
        <row r="24593">
          <cell r="S24593">
            <v>1360757</v>
          </cell>
        </row>
        <row r="24594">
          <cell r="S24594">
            <v>1427351</v>
          </cell>
        </row>
        <row r="24595">
          <cell r="S24595">
            <v>3888418</v>
          </cell>
        </row>
        <row r="24596">
          <cell r="S24596">
            <v>1632966</v>
          </cell>
        </row>
        <row r="24597">
          <cell r="S24597">
            <v>319328</v>
          </cell>
        </row>
        <row r="24598">
          <cell r="S24598">
            <v>1335998</v>
          </cell>
        </row>
        <row r="24599">
          <cell r="S24599">
            <v>1441181</v>
          </cell>
          <cell r="BB24599" t="str">
            <v>Rød</v>
          </cell>
        </row>
        <row r="24600">
          <cell r="S24600">
            <v>1552421</v>
          </cell>
        </row>
        <row r="24601">
          <cell r="S24601">
            <v>1125257</v>
          </cell>
        </row>
        <row r="24602">
          <cell r="S24602">
            <v>1751187</v>
          </cell>
        </row>
        <row r="24603">
          <cell r="S24603">
            <v>1456987</v>
          </cell>
          <cell r="BB24603" t="str">
            <v>Oransje</v>
          </cell>
        </row>
        <row r="24604">
          <cell r="S24604">
            <v>2689705</v>
          </cell>
        </row>
        <row r="24605">
          <cell r="S24605">
            <v>1054748</v>
          </cell>
        </row>
        <row r="24606">
          <cell r="S24606">
            <v>1641634</v>
          </cell>
        </row>
        <row r="24607">
          <cell r="S24607">
            <v>700786</v>
          </cell>
          <cell r="BB24607" t="str">
            <v>Rød</v>
          </cell>
        </row>
        <row r="24608">
          <cell r="S24608">
            <v>334340</v>
          </cell>
        </row>
        <row r="24609">
          <cell r="S24609">
            <v>422718</v>
          </cell>
        </row>
        <row r="24610">
          <cell r="S24610">
            <v>2540945.37</v>
          </cell>
        </row>
        <row r="24611">
          <cell r="S24611">
            <v>1470804</v>
          </cell>
        </row>
        <row r="24612">
          <cell r="S24612">
            <v>1508586</v>
          </cell>
          <cell r="BB24612" t="str">
            <v>Rød</v>
          </cell>
        </row>
        <row r="24613">
          <cell r="S24613">
            <v>2196573</v>
          </cell>
        </row>
        <row r="24614">
          <cell r="S24614">
            <v>-1856.06</v>
          </cell>
        </row>
        <row r="24615">
          <cell r="S24615">
            <v>2658125</v>
          </cell>
        </row>
        <row r="24616">
          <cell r="S24616">
            <v>1537608</v>
          </cell>
        </row>
        <row r="24617">
          <cell r="S24617">
            <v>602459</v>
          </cell>
        </row>
        <row r="24618">
          <cell r="S24618">
            <v>1416232</v>
          </cell>
        </row>
        <row r="24619">
          <cell r="S24619">
            <v>2048116</v>
          </cell>
        </row>
        <row r="24620">
          <cell r="S24620">
            <v>1216600</v>
          </cell>
          <cell r="BB24620" t="str">
            <v>Rød</v>
          </cell>
        </row>
        <row r="24621">
          <cell r="S24621">
            <v>331480</v>
          </cell>
        </row>
        <row r="24622">
          <cell r="S24622">
            <v>4344709</v>
          </cell>
        </row>
        <row r="24623">
          <cell r="S24623">
            <v>3540000</v>
          </cell>
        </row>
        <row r="24624">
          <cell r="S24624">
            <v>390404</v>
          </cell>
          <cell r="BB24624" t="str">
            <v>Rød</v>
          </cell>
        </row>
        <row r="24625">
          <cell r="S24625">
            <v>1638537</v>
          </cell>
        </row>
        <row r="24626">
          <cell r="S24626">
            <v>2872183</v>
          </cell>
        </row>
        <row r="24627">
          <cell r="S24627">
            <v>2829812</v>
          </cell>
          <cell r="BB24627" t="str">
            <v>Lys grønn</v>
          </cell>
        </row>
        <row r="24628">
          <cell r="S24628">
            <v>4169959</v>
          </cell>
        </row>
        <row r="24629">
          <cell r="S24629">
            <v>4161347.28</v>
          </cell>
        </row>
        <row r="24630">
          <cell r="S24630">
            <v>2034236</v>
          </cell>
        </row>
        <row r="24631">
          <cell r="S24631">
            <v>1708338</v>
          </cell>
        </row>
        <row r="24632">
          <cell r="S24632">
            <v>1424772</v>
          </cell>
          <cell r="BB24632" t="str">
            <v>Rød</v>
          </cell>
        </row>
        <row r="24633">
          <cell r="S24633">
            <v>1567500</v>
          </cell>
        </row>
        <row r="24634">
          <cell r="S24634">
            <v>2917202</v>
          </cell>
          <cell r="BB24634" t="str">
            <v>Oransje</v>
          </cell>
        </row>
        <row r="24635">
          <cell r="S24635">
            <v>1354366</v>
          </cell>
          <cell r="BB24635" t="str">
            <v>Oransje</v>
          </cell>
        </row>
        <row r="24636">
          <cell r="S24636">
            <v>3392975</v>
          </cell>
        </row>
        <row r="24637">
          <cell r="S24637">
            <v>409198</v>
          </cell>
        </row>
        <row r="24638">
          <cell r="S24638">
            <v>1893116</v>
          </cell>
          <cell r="BB24638" t="str">
            <v>Rød</v>
          </cell>
        </row>
        <row r="24639">
          <cell r="S24639">
            <v>977928</v>
          </cell>
        </row>
        <row r="24640">
          <cell r="S24640">
            <v>3850899</v>
          </cell>
          <cell r="BB24640" t="str">
            <v>Gul</v>
          </cell>
        </row>
        <row r="24641">
          <cell r="S24641">
            <v>6662869</v>
          </cell>
        </row>
        <row r="24642">
          <cell r="S24642">
            <v>1150240</v>
          </cell>
        </row>
        <row r="24643">
          <cell r="S24643">
            <v>839077</v>
          </cell>
        </row>
        <row r="24644">
          <cell r="S24644">
            <v>1654271</v>
          </cell>
        </row>
        <row r="24645">
          <cell r="S24645">
            <v>945258</v>
          </cell>
        </row>
        <row r="24646">
          <cell r="S24646">
            <v>1867320</v>
          </cell>
        </row>
        <row r="24647">
          <cell r="S24647">
            <v>851106</v>
          </cell>
        </row>
        <row r="24648">
          <cell r="S24648">
            <v>774767</v>
          </cell>
        </row>
        <row r="24649">
          <cell r="S24649">
            <v>976279</v>
          </cell>
        </row>
        <row r="24650">
          <cell r="S24650">
            <v>2502774.0099999998</v>
          </cell>
        </row>
        <row r="24651">
          <cell r="S24651">
            <v>2100000</v>
          </cell>
          <cell r="BB24651" t="str">
            <v>Rød</v>
          </cell>
        </row>
        <row r="24652">
          <cell r="S24652">
            <v>1451569</v>
          </cell>
        </row>
        <row r="24653">
          <cell r="S24653">
            <v>2481781</v>
          </cell>
        </row>
        <row r="24654">
          <cell r="S24654">
            <v>2514612</v>
          </cell>
        </row>
        <row r="24655">
          <cell r="S24655">
            <v>403982</v>
          </cell>
        </row>
        <row r="24656">
          <cell r="S24656">
            <v>1595246</v>
          </cell>
          <cell r="BB24656" t="str">
            <v>Rød</v>
          </cell>
        </row>
        <row r="24657">
          <cell r="S24657">
            <v>2650362.98</v>
          </cell>
          <cell r="BB24657" t="str">
            <v>Oransje</v>
          </cell>
        </row>
        <row r="24658">
          <cell r="S24658">
            <v>1722059</v>
          </cell>
        </row>
        <row r="24659">
          <cell r="S24659">
            <v>3280102</v>
          </cell>
        </row>
        <row r="24660">
          <cell r="S24660">
            <v>1588364</v>
          </cell>
          <cell r="BB24660" t="str">
            <v>Rød</v>
          </cell>
        </row>
        <row r="24661">
          <cell r="S24661">
            <v>1163182</v>
          </cell>
        </row>
        <row r="24662">
          <cell r="S24662">
            <v>1781274</v>
          </cell>
        </row>
        <row r="24663">
          <cell r="S24663">
            <v>744568</v>
          </cell>
        </row>
        <row r="24664">
          <cell r="S24664">
            <v>2498470</v>
          </cell>
        </row>
        <row r="24665">
          <cell r="S24665">
            <v>2033415</v>
          </cell>
          <cell r="BB24665" t="str">
            <v>Oransje</v>
          </cell>
        </row>
        <row r="24666">
          <cell r="S24666">
            <v>3036664</v>
          </cell>
        </row>
        <row r="24667">
          <cell r="S24667">
            <v>1445949</v>
          </cell>
        </row>
        <row r="24668">
          <cell r="S24668">
            <v>5852843</v>
          </cell>
          <cell r="BB24668" t="str">
            <v>Gul</v>
          </cell>
        </row>
        <row r="24669">
          <cell r="S24669">
            <v>1609351</v>
          </cell>
        </row>
        <row r="24670">
          <cell r="S24670">
            <v>2429159</v>
          </cell>
          <cell r="BB24670" t="str">
            <v>Grønn</v>
          </cell>
        </row>
        <row r="24671">
          <cell r="S24671">
            <v>1071346</v>
          </cell>
          <cell r="BB24671" t="str">
            <v>Oransje</v>
          </cell>
        </row>
        <row r="24672">
          <cell r="S24672">
            <v>916610</v>
          </cell>
        </row>
        <row r="24673">
          <cell r="S24673">
            <v>1875483</v>
          </cell>
        </row>
        <row r="24674">
          <cell r="S24674">
            <v>1157849</v>
          </cell>
        </row>
        <row r="24675">
          <cell r="S24675">
            <v>1790038</v>
          </cell>
        </row>
        <row r="24676">
          <cell r="S24676">
            <v>770633</v>
          </cell>
          <cell r="BB24676" t="str">
            <v>Oransje</v>
          </cell>
        </row>
        <row r="24677">
          <cell r="S24677">
            <v>3597345</v>
          </cell>
        </row>
        <row r="24678">
          <cell r="S24678">
            <v>1099105</v>
          </cell>
        </row>
        <row r="24679">
          <cell r="S24679">
            <v>1069812</v>
          </cell>
        </row>
        <row r="24680">
          <cell r="S24680">
            <v>1528779</v>
          </cell>
        </row>
        <row r="24681">
          <cell r="S24681">
            <v>1568622</v>
          </cell>
          <cell r="BB24681" t="str">
            <v>Rød</v>
          </cell>
        </row>
        <row r="24682">
          <cell r="S24682">
            <v>2730000</v>
          </cell>
        </row>
        <row r="24683">
          <cell r="S24683">
            <v>1617807</v>
          </cell>
          <cell r="BB24683" t="str">
            <v>Rød</v>
          </cell>
        </row>
        <row r="24684">
          <cell r="S24684">
            <v>2007663</v>
          </cell>
        </row>
        <row r="24685">
          <cell r="S24685">
            <v>1241365</v>
          </cell>
        </row>
        <row r="24686">
          <cell r="S24686">
            <v>983025</v>
          </cell>
          <cell r="BB24686" t="str">
            <v>Oransje</v>
          </cell>
        </row>
        <row r="24687">
          <cell r="S24687">
            <v>1683931</v>
          </cell>
          <cell r="BB24687" t="str">
            <v>Rød</v>
          </cell>
        </row>
        <row r="24688">
          <cell r="S24688">
            <v>1036613</v>
          </cell>
        </row>
        <row r="24689">
          <cell r="S24689">
            <v>1519764</v>
          </cell>
        </row>
        <row r="24690">
          <cell r="S24690">
            <v>3217288</v>
          </cell>
          <cell r="BB24690" t="str">
            <v>Gul</v>
          </cell>
        </row>
        <row r="24691">
          <cell r="S24691">
            <v>571944</v>
          </cell>
        </row>
        <row r="24692">
          <cell r="S24692">
            <v>306270</v>
          </cell>
          <cell r="BB24692" t="str">
            <v>Rød</v>
          </cell>
        </row>
        <row r="24693">
          <cell r="S24693">
            <v>62880</v>
          </cell>
        </row>
        <row r="24694">
          <cell r="S24694">
            <v>4264055</v>
          </cell>
        </row>
        <row r="24695">
          <cell r="S24695">
            <v>338638</v>
          </cell>
        </row>
        <row r="24696">
          <cell r="S24696">
            <v>1602943</v>
          </cell>
          <cell r="BB24696" t="str">
            <v>Oransje</v>
          </cell>
        </row>
        <row r="24697">
          <cell r="S24697">
            <v>1799739.34</v>
          </cell>
        </row>
        <row r="24698">
          <cell r="S24698">
            <v>900000</v>
          </cell>
        </row>
        <row r="24699">
          <cell r="S24699">
            <v>1977937</v>
          </cell>
        </row>
        <row r="24700">
          <cell r="S24700">
            <v>2652337.7599999998</v>
          </cell>
        </row>
        <row r="24701">
          <cell r="S24701">
            <v>1484611</v>
          </cell>
        </row>
        <row r="24702">
          <cell r="S24702">
            <v>1331542</v>
          </cell>
          <cell r="BB24702" t="str">
            <v>Oransje</v>
          </cell>
        </row>
        <row r="24703">
          <cell r="S24703">
            <v>1209404.3400000001</v>
          </cell>
          <cell r="BB24703" t="str">
            <v>Gul</v>
          </cell>
        </row>
        <row r="24704">
          <cell r="S24704">
            <v>2033856</v>
          </cell>
        </row>
        <row r="24705">
          <cell r="S24705">
            <v>1385321</v>
          </cell>
          <cell r="BB24705" t="str">
            <v>Rød</v>
          </cell>
        </row>
        <row r="24706">
          <cell r="S24706">
            <v>265324</v>
          </cell>
        </row>
        <row r="24707">
          <cell r="S24707">
            <v>1623970</v>
          </cell>
        </row>
        <row r="24708">
          <cell r="S24708">
            <v>2524397</v>
          </cell>
          <cell r="BB24708" t="str">
            <v>Rød</v>
          </cell>
        </row>
        <row r="24709">
          <cell r="S24709">
            <v>1015635</v>
          </cell>
        </row>
        <row r="24710">
          <cell r="S24710">
            <v>747787.21</v>
          </cell>
          <cell r="BB24710" t="str">
            <v>Grønn</v>
          </cell>
        </row>
        <row r="24711">
          <cell r="S24711">
            <v>2828616</v>
          </cell>
          <cell r="BB24711" t="str">
            <v>Oransje</v>
          </cell>
        </row>
        <row r="24712">
          <cell r="S24712">
            <v>3668960</v>
          </cell>
        </row>
        <row r="24713">
          <cell r="S24713">
            <v>2810257</v>
          </cell>
          <cell r="BB24713" t="str">
            <v>Oransje</v>
          </cell>
        </row>
        <row r="24714">
          <cell r="S24714">
            <v>2190247</v>
          </cell>
        </row>
        <row r="24715">
          <cell r="S24715">
            <v>509586</v>
          </cell>
        </row>
        <row r="24716">
          <cell r="S24716">
            <v>412138</v>
          </cell>
        </row>
        <row r="24717">
          <cell r="S24717">
            <v>485789.59</v>
          </cell>
          <cell r="BB24717" t="str">
            <v>Grønn</v>
          </cell>
        </row>
        <row r="24718">
          <cell r="S24718">
            <v>1851405</v>
          </cell>
        </row>
        <row r="24719">
          <cell r="S24719">
            <v>2189997</v>
          </cell>
          <cell r="BB24719" t="str">
            <v>Oransje</v>
          </cell>
        </row>
        <row r="24720">
          <cell r="S24720">
            <v>2471813.59</v>
          </cell>
        </row>
        <row r="24721">
          <cell r="S24721">
            <v>1824321</v>
          </cell>
          <cell r="BB24721" t="str">
            <v>Oransje</v>
          </cell>
        </row>
        <row r="24722">
          <cell r="S24722">
            <v>732360</v>
          </cell>
          <cell r="BB24722" t="str">
            <v>Gul</v>
          </cell>
        </row>
        <row r="24723">
          <cell r="S24723">
            <v>839869</v>
          </cell>
        </row>
        <row r="24724">
          <cell r="S24724">
            <v>2490682</v>
          </cell>
        </row>
        <row r="24725">
          <cell r="S24725">
            <v>2223539.85</v>
          </cell>
          <cell r="BB24725" t="str">
            <v>Oransje</v>
          </cell>
        </row>
        <row r="24726">
          <cell r="S24726">
            <v>1015513</v>
          </cell>
          <cell r="BB24726" t="str">
            <v>Rød</v>
          </cell>
        </row>
        <row r="24727">
          <cell r="S24727">
            <v>3435000</v>
          </cell>
        </row>
        <row r="24728">
          <cell r="S24728">
            <v>1236919</v>
          </cell>
          <cell r="BB24728" t="str">
            <v>Rød</v>
          </cell>
        </row>
        <row r="24729">
          <cell r="S24729">
            <v>781109</v>
          </cell>
          <cell r="BB24729" t="str">
            <v>Rød</v>
          </cell>
        </row>
        <row r="24730">
          <cell r="S24730">
            <v>4340408</v>
          </cell>
        </row>
        <row r="24731">
          <cell r="S24731">
            <v>3444017</v>
          </cell>
        </row>
        <row r="24732">
          <cell r="S24732">
            <v>1321338</v>
          </cell>
          <cell r="BB24732" t="str">
            <v>Oransje</v>
          </cell>
        </row>
        <row r="24733">
          <cell r="S24733">
            <v>1367218.67</v>
          </cell>
        </row>
        <row r="24734">
          <cell r="S24734">
            <v>1155748</v>
          </cell>
          <cell r="BB24734" t="str">
            <v>Oransje</v>
          </cell>
        </row>
        <row r="24735">
          <cell r="S24735">
            <v>2108540</v>
          </cell>
        </row>
        <row r="24736">
          <cell r="S24736">
            <v>515280</v>
          </cell>
        </row>
        <row r="24737">
          <cell r="S24737">
            <v>1550207</v>
          </cell>
        </row>
        <row r="24738">
          <cell r="S24738">
            <v>1270000</v>
          </cell>
        </row>
        <row r="24739">
          <cell r="S24739">
            <v>3042790.47</v>
          </cell>
          <cell r="BB24739" t="str">
            <v>Rød</v>
          </cell>
        </row>
        <row r="24740">
          <cell r="S24740">
            <v>1692434</v>
          </cell>
          <cell r="BB24740" t="str">
            <v>Oransje</v>
          </cell>
        </row>
        <row r="24741">
          <cell r="S24741">
            <v>2728941</v>
          </cell>
        </row>
        <row r="24742">
          <cell r="S24742">
            <v>1186229</v>
          </cell>
        </row>
        <row r="24743">
          <cell r="S24743">
            <v>1387500</v>
          </cell>
        </row>
        <row r="24744">
          <cell r="S24744">
            <v>1750923</v>
          </cell>
        </row>
        <row r="24745">
          <cell r="S24745">
            <v>2555798.25</v>
          </cell>
          <cell r="BB24745" t="str">
            <v>Oransje</v>
          </cell>
        </row>
        <row r="24746">
          <cell r="S24746">
            <v>1502143</v>
          </cell>
        </row>
        <row r="24747">
          <cell r="S24747">
            <v>3072122</v>
          </cell>
        </row>
        <row r="24748">
          <cell r="S24748">
            <v>2117575</v>
          </cell>
          <cell r="BB24748" t="str">
            <v>Rød</v>
          </cell>
        </row>
        <row r="24749">
          <cell r="S24749">
            <v>2269630</v>
          </cell>
          <cell r="BB24749" t="str">
            <v>Gul</v>
          </cell>
        </row>
        <row r="24750">
          <cell r="S24750">
            <v>1013679</v>
          </cell>
        </row>
        <row r="24751">
          <cell r="S24751">
            <v>2340000</v>
          </cell>
          <cell r="BB24751" t="str">
            <v>Gul</v>
          </cell>
        </row>
        <row r="24752">
          <cell r="S24752">
            <v>1639272</v>
          </cell>
        </row>
        <row r="24753">
          <cell r="S24753">
            <v>1182247</v>
          </cell>
          <cell r="BB24753" t="str">
            <v>Grønn</v>
          </cell>
        </row>
        <row r="24754">
          <cell r="S24754">
            <v>2125159</v>
          </cell>
        </row>
        <row r="24755">
          <cell r="S24755">
            <v>2951632</v>
          </cell>
        </row>
        <row r="24756">
          <cell r="S24756">
            <v>1874423</v>
          </cell>
          <cell r="BB24756" t="str">
            <v>Oransje</v>
          </cell>
        </row>
        <row r="24757">
          <cell r="S24757">
            <v>2172258</v>
          </cell>
        </row>
        <row r="24758">
          <cell r="S24758">
            <v>2233366</v>
          </cell>
          <cell r="BB24758" t="str">
            <v>Oransje</v>
          </cell>
        </row>
        <row r="24759">
          <cell r="S24759">
            <v>1654068</v>
          </cell>
          <cell r="BB24759" t="str">
            <v>Gul</v>
          </cell>
        </row>
        <row r="24760">
          <cell r="S24760">
            <v>1413900</v>
          </cell>
          <cell r="BB24760" t="str">
            <v>Rød</v>
          </cell>
        </row>
        <row r="24761">
          <cell r="S24761">
            <v>1756400</v>
          </cell>
          <cell r="BB24761" t="str">
            <v>Oransje</v>
          </cell>
        </row>
        <row r="24762">
          <cell r="S24762">
            <v>2445626</v>
          </cell>
        </row>
        <row r="24763">
          <cell r="S24763">
            <v>1315927</v>
          </cell>
          <cell r="BB24763" t="str">
            <v>Rød</v>
          </cell>
        </row>
        <row r="24764">
          <cell r="S24764">
            <v>1875000</v>
          </cell>
        </row>
        <row r="24765">
          <cell r="S24765">
            <v>3137013</v>
          </cell>
        </row>
        <row r="24766">
          <cell r="S24766">
            <v>4035000</v>
          </cell>
          <cell r="BB24766" t="str">
            <v>Grønn</v>
          </cell>
        </row>
        <row r="24767">
          <cell r="S24767">
            <v>1134291</v>
          </cell>
        </row>
        <row r="24768">
          <cell r="S24768">
            <v>799297</v>
          </cell>
          <cell r="BB24768" t="str">
            <v>Oransje</v>
          </cell>
        </row>
        <row r="24769">
          <cell r="S24769">
            <v>1886405</v>
          </cell>
          <cell r="BB24769" t="str">
            <v>Oransje</v>
          </cell>
        </row>
        <row r="24770">
          <cell r="S24770">
            <v>1523356</v>
          </cell>
        </row>
        <row r="24771">
          <cell r="S24771">
            <v>1092619</v>
          </cell>
        </row>
        <row r="24772">
          <cell r="S24772">
            <v>802826</v>
          </cell>
          <cell r="BB24772" t="str">
            <v>Oransje</v>
          </cell>
        </row>
        <row r="24773">
          <cell r="S24773">
            <v>2770803</v>
          </cell>
        </row>
        <row r="24774">
          <cell r="S24774">
            <v>7787475</v>
          </cell>
        </row>
        <row r="24775">
          <cell r="S24775">
            <v>4189291</v>
          </cell>
          <cell r="BB24775" t="str">
            <v>Rød</v>
          </cell>
        </row>
        <row r="24776">
          <cell r="S24776">
            <v>295502</v>
          </cell>
        </row>
        <row r="24777">
          <cell r="S24777">
            <v>2288479.96</v>
          </cell>
        </row>
        <row r="24778">
          <cell r="S24778">
            <v>4331315</v>
          </cell>
          <cell r="BB24778" t="str">
            <v>Oransje</v>
          </cell>
        </row>
        <row r="24779">
          <cell r="S24779">
            <v>1512639</v>
          </cell>
        </row>
        <row r="24780">
          <cell r="S24780">
            <v>2495000</v>
          </cell>
        </row>
        <row r="24781">
          <cell r="S24781">
            <v>799702</v>
          </cell>
        </row>
        <row r="24782">
          <cell r="S24782">
            <v>1102277</v>
          </cell>
        </row>
        <row r="24783">
          <cell r="S24783">
            <v>614643</v>
          </cell>
        </row>
        <row r="24784">
          <cell r="S24784">
            <v>858931</v>
          </cell>
          <cell r="BB24784" t="str">
            <v>Rød</v>
          </cell>
        </row>
        <row r="24785">
          <cell r="S24785">
            <v>1834173</v>
          </cell>
        </row>
        <row r="24786">
          <cell r="S24786">
            <v>3941705</v>
          </cell>
        </row>
        <row r="24787">
          <cell r="S24787">
            <v>1564589</v>
          </cell>
        </row>
        <row r="24788">
          <cell r="S24788">
            <v>2145170</v>
          </cell>
        </row>
        <row r="24789">
          <cell r="S24789">
            <v>1449403</v>
          </cell>
          <cell r="BB24789" t="str">
            <v>Rød</v>
          </cell>
        </row>
        <row r="24790">
          <cell r="S24790">
            <v>2862702</v>
          </cell>
          <cell r="BB24790" t="str">
            <v>Rød</v>
          </cell>
        </row>
        <row r="24791">
          <cell r="S24791">
            <v>1908293</v>
          </cell>
        </row>
        <row r="24792">
          <cell r="S24792">
            <v>3487500</v>
          </cell>
          <cell r="BB24792" t="str">
            <v>Oransje</v>
          </cell>
        </row>
        <row r="24793">
          <cell r="S24793">
            <v>3933528</v>
          </cell>
        </row>
        <row r="24794">
          <cell r="S24794">
            <v>1867500</v>
          </cell>
        </row>
        <row r="24795">
          <cell r="S24795">
            <v>2372038</v>
          </cell>
        </row>
        <row r="24796">
          <cell r="S24796">
            <v>1779000</v>
          </cell>
        </row>
        <row r="24797">
          <cell r="S24797">
            <v>1503951</v>
          </cell>
        </row>
        <row r="24798">
          <cell r="S24798">
            <v>1107361</v>
          </cell>
          <cell r="BB24798" t="str">
            <v>Grønn</v>
          </cell>
        </row>
        <row r="24799">
          <cell r="S24799">
            <v>2432480</v>
          </cell>
        </row>
        <row r="24800">
          <cell r="S24800">
            <v>2033594</v>
          </cell>
        </row>
        <row r="24801">
          <cell r="S24801">
            <v>1604769</v>
          </cell>
          <cell r="BB24801" t="str">
            <v>Rød</v>
          </cell>
        </row>
        <row r="24802">
          <cell r="S24802">
            <v>1352741</v>
          </cell>
          <cell r="BB24802" t="str">
            <v>Rød</v>
          </cell>
        </row>
        <row r="24803">
          <cell r="S24803">
            <v>4744643</v>
          </cell>
        </row>
        <row r="24804">
          <cell r="S24804">
            <v>2674704</v>
          </cell>
        </row>
        <row r="24805">
          <cell r="S24805">
            <v>2464932</v>
          </cell>
        </row>
        <row r="24806">
          <cell r="S24806">
            <v>1800000</v>
          </cell>
        </row>
        <row r="24807">
          <cell r="S24807">
            <v>2019314</v>
          </cell>
        </row>
        <row r="24808">
          <cell r="S24808">
            <v>1421507.53</v>
          </cell>
        </row>
        <row r="24809">
          <cell r="S24809">
            <v>1528154</v>
          </cell>
          <cell r="BB24809" t="str">
            <v>Grønn</v>
          </cell>
        </row>
        <row r="24810">
          <cell r="S24810">
            <v>2367822</v>
          </cell>
          <cell r="BB24810" t="str">
            <v>Oransje</v>
          </cell>
        </row>
        <row r="24811">
          <cell r="S24811">
            <v>1685449</v>
          </cell>
        </row>
        <row r="24812">
          <cell r="S24812">
            <v>2163126</v>
          </cell>
        </row>
        <row r="24813">
          <cell r="S24813">
            <v>3138532</v>
          </cell>
        </row>
        <row r="24814">
          <cell r="S24814">
            <v>2922496</v>
          </cell>
          <cell r="BB24814" t="str">
            <v>Gul</v>
          </cell>
        </row>
        <row r="24815">
          <cell r="S24815">
            <v>2236815</v>
          </cell>
          <cell r="BB24815" t="str">
            <v>Rød</v>
          </cell>
        </row>
        <row r="24816">
          <cell r="S24816">
            <v>4871896</v>
          </cell>
        </row>
        <row r="24817">
          <cell r="S24817">
            <v>1390702</v>
          </cell>
        </row>
        <row r="24818">
          <cell r="S24818">
            <v>1228574</v>
          </cell>
          <cell r="BB24818" t="str">
            <v>Grønn</v>
          </cell>
        </row>
        <row r="24819">
          <cell r="S24819">
            <v>2048139</v>
          </cell>
        </row>
        <row r="24820">
          <cell r="S24820">
            <v>1123893</v>
          </cell>
        </row>
        <row r="24821">
          <cell r="S24821">
            <v>1413280</v>
          </cell>
        </row>
        <row r="24822">
          <cell r="S24822">
            <v>1627332</v>
          </cell>
        </row>
        <row r="24823">
          <cell r="S24823">
            <v>3248565</v>
          </cell>
          <cell r="BB24823" t="str">
            <v>Gul</v>
          </cell>
        </row>
        <row r="24824">
          <cell r="S24824">
            <v>2384632</v>
          </cell>
          <cell r="BB24824" t="str">
            <v>Gul</v>
          </cell>
        </row>
        <row r="24825">
          <cell r="S24825">
            <v>3635072</v>
          </cell>
          <cell r="BB24825" t="str">
            <v>Gul</v>
          </cell>
        </row>
        <row r="24826">
          <cell r="S24826">
            <v>1466723</v>
          </cell>
        </row>
        <row r="24827">
          <cell r="S24827">
            <v>2842500</v>
          </cell>
        </row>
        <row r="24828">
          <cell r="S24828">
            <v>692708</v>
          </cell>
        </row>
        <row r="24829">
          <cell r="S24829">
            <v>1856438</v>
          </cell>
        </row>
        <row r="24830">
          <cell r="S24830">
            <v>1207371.49</v>
          </cell>
          <cell r="BB24830" t="str">
            <v>Rød</v>
          </cell>
        </row>
        <row r="24831">
          <cell r="S24831">
            <v>2514002.41</v>
          </cell>
          <cell r="BB24831" t="str">
            <v>Oransje</v>
          </cell>
        </row>
        <row r="24832">
          <cell r="S24832">
            <v>3045000</v>
          </cell>
        </row>
        <row r="24833">
          <cell r="S24833">
            <v>1570000</v>
          </cell>
        </row>
        <row r="24834">
          <cell r="S24834">
            <v>849566</v>
          </cell>
        </row>
        <row r="24835">
          <cell r="S24835">
            <v>1282500</v>
          </cell>
        </row>
        <row r="24836">
          <cell r="S24836">
            <v>400000</v>
          </cell>
        </row>
        <row r="24837">
          <cell r="S24837">
            <v>1661618</v>
          </cell>
          <cell r="BB24837" t="str">
            <v>Rød</v>
          </cell>
        </row>
        <row r="24838">
          <cell r="S24838">
            <v>3066689</v>
          </cell>
        </row>
        <row r="24839">
          <cell r="S24839">
            <v>1119079</v>
          </cell>
        </row>
        <row r="24840">
          <cell r="S24840">
            <v>1862319</v>
          </cell>
          <cell r="BB24840" t="str">
            <v>Oransje</v>
          </cell>
        </row>
        <row r="24841">
          <cell r="S24841">
            <v>2285917</v>
          </cell>
          <cell r="BB24841" t="str">
            <v>Gul</v>
          </cell>
        </row>
        <row r="24842">
          <cell r="S24842">
            <v>1670138</v>
          </cell>
          <cell r="BB24842" t="str">
            <v>Gul</v>
          </cell>
        </row>
        <row r="24843">
          <cell r="S24843">
            <v>1461966</v>
          </cell>
          <cell r="BB24843" t="str">
            <v>Oransje</v>
          </cell>
        </row>
        <row r="24844">
          <cell r="S24844">
            <v>1485000</v>
          </cell>
        </row>
        <row r="24845">
          <cell r="S24845">
            <v>1963054</v>
          </cell>
        </row>
        <row r="24846">
          <cell r="S24846">
            <v>1792064</v>
          </cell>
        </row>
        <row r="24847">
          <cell r="S24847">
            <v>1000000</v>
          </cell>
        </row>
        <row r="24848">
          <cell r="S24848">
            <v>829661</v>
          </cell>
        </row>
        <row r="24849">
          <cell r="S24849">
            <v>1401604</v>
          </cell>
        </row>
        <row r="24850">
          <cell r="S24850">
            <v>1653054</v>
          </cell>
        </row>
        <row r="24851">
          <cell r="S24851">
            <v>1339723</v>
          </cell>
          <cell r="BB24851" t="str">
            <v>Rød</v>
          </cell>
        </row>
        <row r="24852">
          <cell r="S24852">
            <v>1420890</v>
          </cell>
        </row>
        <row r="24853">
          <cell r="S24853">
            <v>2361212</v>
          </cell>
        </row>
        <row r="24854">
          <cell r="S24854">
            <v>1465080.83</v>
          </cell>
          <cell r="BB24854" t="str">
            <v>Rød</v>
          </cell>
        </row>
        <row r="24855">
          <cell r="S24855">
            <v>1985070</v>
          </cell>
          <cell r="BB24855" t="str">
            <v>Oransje</v>
          </cell>
        </row>
        <row r="24856">
          <cell r="S24856">
            <v>1987500</v>
          </cell>
        </row>
        <row r="24857">
          <cell r="S24857">
            <v>1416870</v>
          </cell>
        </row>
        <row r="24858">
          <cell r="S24858">
            <v>1451754</v>
          </cell>
          <cell r="BB24858" t="str">
            <v>Rød</v>
          </cell>
        </row>
        <row r="24859">
          <cell r="S24859">
            <v>2212500</v>
          </cell>
        </row>
        <row r="24860">
          <cell r="S24860">
            <v>200806</v>
          </cell>
          <cell r="BB24860" t="str">
            <v>Rød</v>
          </cell>
        </row>
        <row r="24861">
          <cell r="S24861">
            <v>1159537</v>
          </cell>
        </row>
        <row r="24862">
          <cell r="S24862">
            <v>1340997</v>
          </cell>
        </row>
        <row r="24863">
          <cell r="S24863">
            <v>1952964</v>
          </cell>
        </row>
        <row r="24864">
          <cell r="S24864">
            <v>1843487</v>
          </cell>
        </row>
        <row r="24865">
          <cell r="S24865">
            <v>1462500</v>
          </cell>
          <cell r="BB24865" t="str">
            <v>Rød</v>
          </cell>
        </row>
        <row r="24866">
          <cell r="S24866">
            <v>178395</v>
          </cell>
        </row>
        <row r="24867">
          <cell r="S24867">
            <v>2103233</v>
          </cell>
          <cell r="BB24867" t="str">
            <v>Oransje</v>
          </cell>
        </row>
        <row r="24868">
          <cell r="S24868">
            <v>1476205</v>
          </cell>
          <cell r="BB24868" t="str">
            <v>Grønn</v>
          </cell>
        </row>
        <row r="24869">
          <cell r="S24869">
            <v>720300</v>
          </cell>
          <cell r="BB24869" t="str">
            <v>Lys grønn</v>
          </cell>
        </row>
        <row r="24870">
          <cell r="S24870">
            <v>1006868</v>
          </cell>
        </row>
        <row r="24871">
          <cell r="S24871">
            <v>278101</v>
          </cell>
        </row>
        <row r="24872">
          <cell r="S24872">
            <v>3367325</v>
          </cell>
        </row>
        <row r="24873">
          <cell r="S24873">
            <v>4772114</v>
          </cell>
        </row>
        <row r="24874">
          <cell r="S24874">
            <v>1073541</v>
          </cell>
        </row>
        <row r="24875">
          <cell r="S24875">
            <v>1780173</v>
          </cell>
          <cell r="BB24875" t="str">
            <v>Rød</v>
          </cell>
        </row>
        <row r="24876">
          <cell r="S24876">
            <v>1629998</v>
          </cell>
          <cell r="BB24876" t="str">
            <v>Lys grønn</v>
          </cell>
        </row>
        <row r="24877">
          <cell r="S24877">
            <v>3105531</v>
          </cell>
          <cell r="BB24877" t="str">
            <v>Oransje</v>
          </cell>
        </row>
        <row r="24878">
          <cell r="S24878">
            <v>2197500</v>
          </cell>
        </row>
        <row r="24879">
          <cell r="S24879">
            <v>378728</v>
          </cell>
        </row>
        <row r="24880">
          <cell r="S24880">
            <v>3063268</v>
          </cell>
        </row>
        <row r="24881">
          <cell r="S24881">
            <v>1262448</v>
          </cell>
        </row>
        <row r="24882">
          <cell r="S24882">
            <v>468571</v>
          </cell>
          <cell r="BB24882" t="str">
            <v>Rød</v>
          </cell>
        </row>
        <row r="24883">
          <cell r="S24883">
            <v>2960036</v>
          </cell>
          <cell r="BB24883" t="str">
            <v>Oransje</v>
          </cell>
        </row>
        <row r="24884">
          <cell r="S24884">
            <v>2217884</v>
          </cell>
          <cell r="BB24884" t="str">
            <v>Rød</v>
          </cell>
        </row>
        <row r="24885">
          <cell r="S24885">
            <v>794090</v>
          </cell>
        </row>
        <row r="24886">
          <cell r="S24886">
            <v>3516791</v>
          </cell>
        </row>
        <row r="24887">
          <cell r="S24887">
            <v>2355231</v>
          </cell>
          <cell r="BB24887" t="str">
            <v>Oransje</v>
          </cell>
        </row>
        <row r="24888">
          <cell r="S24888">
            <v>3604972</v>
          </cell>
        </row>
        <row r="24889">
          <cell r="S24889">
            <v>1237500</v>
          </cell>
        </row>
        <row r="24890">
          <cell r="S24890">
            <v>2916705</v>
          </cell>
        </row>
        <row r="24891">
          <cell r="S24891">
            <v>1857757</v>
          </cell>
        </row>
        <row r="24892">
          <cell r="S24892">
            <v>1894734</v>
          </cell>
        </row>
        <row r="24893">
          <cell r="S24893">
            <v>1300688</v>
          </cell>
          <cell r="BB24893" t="str">
            <v>Rød</v>
          </cell>
        </row>
        <row r="24894">
          <cell r="S24894">
            <v>446138</v>
          </cell>
        </row>
        <row r="24895">
          <cell r="S24895">
            <v>220612</v>
          </cell>
        </row>
        <row r="24896">
          <cell r="S24896">
            <v>3389522.38</v>
          </cell>
          <cell r="BB24896" t="str">
            <v>Rød</v>
          </cell>
        </row>
        <row r="24897">
          <cell r="S24897">
            <v>3045000</v>
          </cell>
        </row>
        <row r="24898">
          <cell r="S24898">
            <v>3326382</v>
          </cell>
        </row>
        <row r="24899">
          <cell r="S24899">
            <v>2475000</v>
          </cell>
        </row>
        <row r="24900">
          <cell r="S24900">
            <v>2255072</v>
          </cell>
        </row>
        <row r="24901">
          <cell r="S24901">
            <v>1994735</v>
          </cell>
          <cell r="BB24901" t="str">
            <v>Gul</v>
          </cell>
        </row>
        <row r="24902">
          <cell r="S24902">
            <v>9842580</v>
          </cell>
        </row>
        <row r="24903">
          <cell r="S24903">
            <v>2437500</v>
          </cell>
        </row>
        <row r="24904">
          <cell r="S24904">
            <v>2091316</v>
          </cell>
          <cell r="BB24904" t="str">
            <v>Gul</v>
          </cell>
        </row>
        <row r="24905">
          <cell r="S24905">
            <v>2091973.02</v>
          </cell>
          <cell r="BB24905" t="str">
            <v>Oransje</v>
          </cell>
        </row>
        <row r="24906">
          <cell r="S24906">
            <v>2000000</v>
          </cell>
        </row>
        <row r="24907">
          <cell r="S24907">
            <v>2135577</v>
          </cell>
        </row>
        <row r="24908">
          <cell r="S24908">
            <v>2475000</v>
          </cell>
        </row>
        <row r="24909">
          <cell r="S24909">
            <v>2774550</v>
          </cell>
        </row>
        <row r="24910">
          <cell r="S24910">
            <v>1241680</v>
          </cell>
        </row>
        <row r="24911">
          <cell r="S24911">
            <v>2707138</v>
          </cell>
        </row>
        <row r="24912">
          <cell r="S24912">
            <v>5439683</v>
          </cell>
          <cell r="BB24912" t="str">
            <v>Gul</v>
          </cell>
        </row>
        <row r="24913">
          <cell r="S24913">
            <v>1743716</v>
          </cell>
        </row>
        <row r="24914">
          <cell r="S24914">
            <v>3120000</v>
          </cell>
          <cell r="BB24914" t="str">
            <v>Oransje</v>
          </cell>
        </row>
        <row r="24915">
          <cell r="S24915">
            <v>2812500</v>
          </cell>
        </row>
        <row r="24916">
          <cell r="S24916">
            <v>550000</v>
          </cell>
        </row>
        <row r="24917">
          <cell r="S24917">
            <v>2000000</v>
          </cell>
          <cell r="BB24917" t="str">
            <v>Rød</v>
          </cell>
        </row>
        <row r="24918">
          <cell r="S24918">
            <v>2106079</v>
          </cell>
        </row>
        <row r="24919">
          <cell r="S24919">
            <v>1949000</v>
          </cell>
        </row>
        <row r="24920">
          <cell r="S24920">
            <v>2062500</v>
          </cell>
          <cell r="BB24920" t="str">
            <v>Gul</v>
          </cell>
        </row>
        <row r="24921">
          <cell r="S24921">
            <v>1612500</v>
          </cell>
          <cell r="BB24921" t="str">
            <v>Rød</v>
          </cell>
        </row>
        <row r="24922">
          <cell r="S24922">
            <v>1913918</v>
          </cell>
        </row>
        <row r="24923">
          <cell r="S24923">
            <v>1966955</v>
          </cell>
        </row>
        <row r="24924">
          <cell r="S24924">
            <v>1608631</v>
          </cell>
        </row>
        <row r="24925">
          <cell r="S24925">
            <v>3000000</v>
          </cell>
        </row>
        <row r="24926">
          <cell r="S24926">
            <v>5129424</v>
          </cell>
        </row>
        <row r="24927">
          <cell r="S24927">
            <v>1603573</v>
          </cell>
          <cell r="BB24927" t="str">
            <v>Oransje</v>
          </cell>
        </row>
        <row r="24928">
          <cell r="S24928">
            <v>2635776</v>
          </cell>
        </row>
        <row r="24929">
          <cell r="S24929">
            <v>2565816</v>
          </cell>
        </row>
        <row r="24930">
          <cell r="S24930">
            <v>2081678</v>
          </cell>
        </row>
        <row r="24931">
          <cell r="S24931">
            <v>3805943</v>
          </cell>
        </row>
        <row r="24932">
          <cell r="S24932">
            <v>1984216</v>
          </cell>
        </row>
        <row r="24933">
          <cell r="S24933">
            <v>1599916</v>
          </cell>
        </row>
        <row r="24934">
          <cell r="S24934">
            <v>606386</v>
          </cell>
        </row>
        <row r="24935">
          <cell r="S24935">
            <v>1357670</v>
          </cell>
          <cell r="BB24935" t="str">
            <v>Oransje</v>
          </cell>
        </row>
        <row r="24936">
          <cell r="S24936">
            <v>2199512</v>
          </cell>
          <cell r="BB24936" t="str">
            <v>Gul</v>
          </cell>
        </row>
        <row r="24937">
          <cell r="S24937">
            <v>1991880</v>
          </cell>
        </row>
        <row r="24938">
          <cell r="S24938">
            <v>1987500</v>
          </cell>
          <cell r="BB24938" t="str">
            <v>Oransje</v>
          </cell>
        </row>
        <row r="24939">
          <cell r="S24939">
            <v>1488882</v>
          </cell>
          <cell r="BB24939" t="str">
            <v>Rød</v>
          </cell>
        </row>
        <row r="24940">
          <cell r="S24940">
            <v>934089</v>
          </cell>
        </row>
        <row r="24941">
          <cell r="S24941">
            <v>1580135</v>
          </cell>
          <cell r="BB24941" t="str">
            <v>Rød</v>
          </cell>
        </row>
        <row r="24942">
          <cell r="S24942">
            <v>3825000</v>
          </cell>
          <cell r="BB24942" t="str">
            <v>Oransje</v>
          </cell>
        </row>
        <row r="24943">
          <cell r="S24943">
            <v>1597115</v>
          </cell>
        </row>
        <row r="24944">
          <cell r="S24944">
            <v>1853010</v>
          </cell>
        </row>
        <row r="24945">
          <cell r="S24945">
            <v>2323092</v>
          </cell>
        </row>
        <row r="24946">
          <cell r="S24946">
            <v>1311861</v>
          </cell>
        </row>
        <row r="24947">
          <cell r="S24947">
            <v>2305202</v>
          </cell>
        </row>
        <row r="24948">
          <cell r="S24948">
            <v>3232500</v>
          </cell>
        </row>
        <row r="24949">
          <cell r="S24949">
            <v>1803869</v>
          </cell>
          <cell r="BB24949" t="str">
            <v>Gul</v>
          </cell>
        </row>
        <row r="24950">
          <cell r="S24950">
            <v>2250000</v>
          </cell>
          <cell r="BB24950" t="str">
            <v>Rød</v>
          </cell>
        </row>
        <row r="24951">
          <cell r="S24951">
            <v>4162061</v>
          </cell>
        </row>
        <row r="24952">
          <cell r="S24952">
            <v>4775888</v>
          </cell>
          <cell r="BB24952" t="str">
            <v>Rød</v>
          </cell>
        </row>
        <row r="24953">
          <cell r="S24953">
            <v>1162625</v>
          </cell>
        </row>
        <row r="24954">
          <cell r="S24954">
            <v>790081</v>
          </cell>
        </row>
        <row r="24955">
          <cell r="S24955">
            <v>1924206.94</v>
          </cell>
        </row>
        <row r="24956">
          <cell r="S24956">
            <v>3206233</v>
          </cell>
        </row>
        <row r="24957">
          <cell r="S24957">
            <v>1769779</v>
          </cell>
          <cell r="BB24957" t="str">
            <v>Grønn</v>
          </cell>
        </row>
        <row r="24958">
          <cell r="S24958">
            <v>1178816</v>
          </cell>
          <cell r="BB24958" t="str">
            <v>Rød</v>
          </cell>
        </row>
        <row r="24959">
          <cell r="S24959">
            <v>1514024</v>
          </cell>
        </row>
        <row r="24960">
          <cell r="S24960">
            <v>2708521</v>
          </cell>
          <cell r="BB24960" t="str">
            <v>Oransje</v>
          </cell>
        </row>
        <row r="24961">
          <cell r="S24961">
            <v>574846</v>
          </cell>
          <cell r="BB24961" t="str">
            <v>Rød</v>
          </cell>
        </row>
        <row r="24962">
          <cell r="S24962">
            <v>2285001</v>
          </cell>
        </row>
        <row r="24963">
          <cell r="S24963">
            <v>3334933</v>
          </cell>
          <cell r="BB24963" t="str">
            <v>Oransje</v>
          </cell>
        </row>
        <row r="24964">
          <cell r="S24964">
            <v>982982</v>
          </cell>
        </row>
        <row r="24965">
          <cell r="S24965">
            <v>1348982</v>
          </cell>
        </row>
        <row r="24966">
          <cell r="S24966">
            <v>1642500</v>
          </cell>
        </row>
        <row r="24967">
          <cell r="S24967">
            <v>3168883</v>
          </cell>
          <cell r="BB24967" t="str">
            <v>Gul</v>
          </cell>
        </row>
        <row r="24968">
          <cell r="S24968">
            <v>7557050.0800000001</v>
          </cell>
          <cell r="BB24968" t="str">
            <v>Oransje</v>
          </cell>
        </row>
        <row r="24969">
          <cell r="S24969">
            <v>1725000</v>
          </cell>
        </row>
        <row r="24970">
          <cell r="S24970">
            <v>269138</v>
          </cell>
          <cell r="BB24970" t="str">
            <v>Rød</v>
          </cell>
        </row>
        <row r="24971">
          <cell r="S24971">
            <v>771409</v>
          </cell>
        </row>
        <row r="24972">
          <cell r="S24972">
            <v>1986418</v>
          </cell>
          <cell r="BB24972" t="str">
            <v>Rød</v>
          </cell>
        </row>
        <row r="24973">
          <cell r="S24973">
            <v>428782</v>
          </cell>
        </row>
        <row r="24974">
          <cell r="S24974">
            <v>1506154</v>
          </cell>
        </row>
        <row r="24975">
          <cell r="S24975">
            <v>496211</v>
          </cell>
          <cell r="BB24975" t="str">
            <v>Rød</v>
          </cell>
        </row>
        <row r="24976">
          <cell r="S24976">
            <v>108896</v>
          </cell>
          <cell r="BB24976" t="str">
            <v>Rød</v>
          </cell>
        </row>
        <row r="24977">
          <cell r="S24977">
            <v>1156750</v>
          </cell>
          <cell r="BB24977" t="str">
            <v>Rød</v>
          </cell>
        </row>
        <row r="24978">
          <cell r="S24978">
            <v>628444</v>
          </cell>
          <cell r="BB24978" t="str">
            <v>Rød</v>
          </cell>
        </row>
        <row r="24979">
          <cell r="S24979">
            <v>1011183</v>
          </cell>
        </row>
        <row r="24980">
          <cell r="S24980">
            <v>1491291</v>
          </cell>
        </row>
        <row r="24981">
          <cell r="S24981">
            <v>1950000</v>
          </cell>
        </row>
        <row r="24982">
          <cell r="S24982">
            <v>2325000</v>
          </cell>
          <cell r="BB24982" t="str">
            <v>Rød</v>
          </cell>
        </row>
        <row r="24983">
          <cell r="S24983">
            <v>3098968</v>
          </cell>
        </row>
        <row r="24984">
          <cell r="S24984">
            <v>2996230</v>
          </cell>
        </row>
        <row r="24985">
          <cell r="S24985">
            <v>194640</v>
          </cell>
        </row>
        <row r="24986">
          <cell r="S24986">
            <v>627694.96</v>
          </cell>
          <cell r="BB24986" t="str">
            <v>Oransje</v>
          </cell>
        </row>
        <row r="24987">
          <cell r="S24987">
            <v>2640000</v>
          </cell>
          <cell r="BB24987" t="str">
            <v>Oransje</v>
          </cell>
        </row>
        <row r="24988">
          <cell r="S24988">
            <v>2478844</v>
          </cell>
        </row>
        <row r="24989">
          <cell r="S24989">
            <v>4538758</v>
          </cell>
        </row>
        <row r="24990">
          <cell r="S24990">
            <v>3975384</v>
          </cell>
        </row>
        <row r="24991">
          <cell r="S24991">
            <v>1693487</v>
          </cell>
        </row>
        <row r="24992">
          <cell r="S24992">
            <v>441920</v>
          </cell>
        </row>
        <row r="24993">
          <cell r="S24993">
            <v>2466374</v>
          </cell>
          <cell r="BB24993" t="str">
            <v>Gul</v>
          </cell>
        </row>
        <row r="24994">
          <cell r="S24994">
            <v>2193088</v>
          </cell>
          <cell r="BB24994" t="str">
            <v>Rød</v>
          </cell>
        </row>
        <row r="24995">
          <cell r="S24995">
            <v>713709</v>
          </cell>
        </row>
        <row r="24996">
          <cell r="S24996">
            <v>3962262</v>
          </cell>
        </row>
        <row r="24997">
          <cell r="S24997">
            <v>1485000</v>
          </cell>
        </row>
        <row r="24998">
          <cell r="S24998">
            <v>2400000</v>
          </cell>
        </row>
        <row r="24999">
          <cell r="S24999">
            <v>1627500</v>
          </cell>
          <cell r="BB24999" t="str">
            <v>Rød</v>
          </cell>
        </row>
        <row r="25000">
          <cell r="S25000">
            <v>1800000</v>
          </cell>
          <cell r="BB25000" t="str">
            <v>Rød</v>
          </cell>
        </row>
        <row r="25001">
          <cell r="S25001">
            <v>2526021.29</v>
          </cell>
          <cell r="BB25001" t="str">
            <v>Grønn</v>
          </cell>
        </row>
        <row r="25002">
          <cell r="S25002">
            <v>1154220</v>
          </cell>
        </row>
        <row r="25003">
          <cell r="S25003">
            <v>640629</v>
          </cell>
        </row>
        <row r="25004">
          <cell r="S25004">
            <v>876540</v>
          </cell>
        </row>
        <row r="25005">
          <cell r="S25005">
            <v>2044558</v>
          </cell>
        </row>
        <row r="25006">
          <cell r="S25006">
            <v>1403276</v>
          </cell>
        </row>
        <row r="25007">
          <cell r="S25007">
            <v>2005240</v>
          </cell>
        </row>
        <row r="25008">
          <cell r="S25008">
            <v>2705858.27</v>
          </cell>
          <cell r="BB25008" t="str">
            <v>Gul</v>
          </cell>
        </row>
        <row r="25009">
          <cell r="S25009">
            <v>3712500</v>
          </cell>
          <cell r="BB25009" t="str">
            <v>Oransje</v>
          </cell>
        </row>
        <row r="25010">
          <cell r="S25010">
            <v>3300000</v>
          </cell>
          <cell r="BB25010" t="str">
            <v>Rød</v>
          </cell>
        </row>
        <row r="25011">
          <cell r="S25011">
            <v>1438188</v>
          </cell>
          <cell r="BB25011" t="str">
            <v>Rød</v>
          </cell>
        </row>
        <row r="25012">
          <cell r="S25012">
            <v>860260</v>
          </cell>
        </row>
        <row r="25013">
          <cell r="S25013">
            <v>1126837</v>
          </cell>
          <cell r="BB25013" t="str">
            <v>Grønn</v>
          </cell>
        </row>
        <row r="25014">
          <cell r="S25014">
            <v>1866048</v>
          </cell>
        </row>
        <row r="25015">
          <cell r="S25015">
            <v>2000000</v>
          </cell>
        </row>
        <row r="25016">
          <cell r="S25016">
            <v>2057521</v>
          </cell>
        </row>
        <row r="25017">
          <cell r="S25017">
            <v>1826625</v>
          </cell>
          <cell r="BB25017" t="str">
            <v>Rød</v>
          </cell>
        </row>
        <row r="25018">
          <cell r="S25018">
            <v>1567394</v>
          </cell>
          <cell r="BB25018" t="str">
            <v>Gul</v>
          </cell>
        </row>
        <row r="25019">
          <cell r="S25019">
            <v>1251003</v>
          </cell>
        </row>
        <row r="25020">
          <cell r="S25020">
            <v>1182664</v>
          </cell>
          <cell r="BB25020" t="str">
            <v>Oransje</v>
          </cell>
        </row>
        <row r="25021">
          <cell r="S25021">
            <v>1830944</v>
          </cell>
        </row>
        <row r="25022">
          <cell r="S25022">
            <v>4509784</v>
          </cell>
        </row>
        <row r="25023">
          <cell r="S25023">
            <v>1689194</v>
          </cell>
          <cell r="BB25023" t="str">
            <v>Rød</v>
          </cell>
        </row>
        <row r="25024">
          <cell r="S25024">
            <v>1487144</v>
          </cell>
          <cell r="BB25024" t="str">
            <v>Rød</v>
          </cell>
        </row>
        <row r="25025">
          <cell r="S25025">
            <v>1029886</v>
          </cell>
        </row>
        <row r="25026">
          <cell r="S25026">
            <v>5428753</v>
          </cell>
        </row>
        <row r="25027">
          <cell r="S25027">
            <v>2100000</v>
          </cell>
        </row>
        <row r="25028">
          <cell r="S25028">
            <v>2297249</v>
          </cell>
        </row>
        <row r="25029">
          <cell r="S25029">
            <v>3166413</v>
          </cell>
        </row>
        <row r="25030">
          <cell r="S25030">
            <v>5400000</v>
          </cell>
        </row>
        <row r="25031">
          <cell r="S25031">
            <v>1789411</v>
          </cell>
        </row>
        <row r="25032">
          <cell r="S25032">
            <v>1916250</v>
          </cell>
          <cell r="BB25032" t="str">
            <v>Rød</v>
          </cell>
        </row>
        <row r="25033">
          <cell r="S25033">
            <v>1721228.4</v>
          </cell>
        </row>
        <row r="25034">
          <cell r="S25034">
            <v>1971547</v>
          </cell>
          <cell r="BB25034" t="str">
            <v>Rød</v>
          </cell>
        </row>
        <row r="25035">
          <cell r="S25035">
            <v>2527500</v>
          </cell>
        </row>
        <row r="25036">
          <cell r="S25036">
            <v>1097607</v>
          </cell>
          <cell r="BB25036" t="str">
            <v>Grønn</v>
          </cell>
        </row>
        <row r="25037">
          <cell r="S25037">
            <v>2224855.25</v>
          </cell>
        </row>
        <row r="25038">
          <cell r="S25038">
            <v>1604772</v>
          </cell>
          <cell r="BB25038" t="str">
            <v>Rød</v>
          </cell>
        </row>
        <row r="25039">
          <cell r="S25039">
            <v>1584676</v>
          </cell>
        </row>
        <row r="25040">
          <cell r="S25040">
            <v>2493474</v>
          </cell>
        </row>
        <row r="25041">
          <cell r="S25041">
            <v>1807754.25</v>
          </cell>
        </row>
        <row r="25042">
          <cell r="S25042">
            <v>2063150</v>
          </cell>
          <cell r="BB25042" t="str">
            <v>Oransje</v>
          </cell>
        </row>
        <row r="25043">
          <cell r="S25043">
            <v>2529750</v>
          </cell>
        </row>
        <row r="25044">
          <cell r="S25044">
            <v>1966049</v>
          </cell>
          <cell r="BB25044" t="str">
            <v>Rød</v>
          </cell>
        </row>
        <row r="25045">
          <cell r="S25045">
            <v>1937054</v>
          </cell>
        </row>
        <row r="25046">
          <cell r="S25046">
            <v>1843078</v>
          </cell>
        </row>
        <row r="25047">
          <cell r="S25047">
            <v>1216589</v>
          </cell>
        </row>
        <row r="25048">
          <cell r="S25048">
            <v>2906020</v>
          </cell>
        </row>
        <row r="25049">
          <cell r="S25049">
            <v>2590000</v>
          </cell>
        </row>
        <row r="25050">
          <cell r="S25050">
            <v>1950000</v>
          </cell>
          <cell r="BB25050" t="str">
            <v>Gul</v>
          </cell>
        </row>
        <row r="25051">
          <cell r="S25051">
            <v>2331631</v>
          </cell>
        </row>
        <row r="25052">
          <cell r="S25052">
            <v>715075</v>
          </cell>
        </row>
        <row r="25053">
          <cell r="S25053">
            <v>2190000</v>
          </cell>
          <cell r="BB25053" t="str">
            <v>Rød</v>
          </cell>
        </row>
        <row r="25054">
          <cell r="S25054">
            <v>2737500</v>
          </cell>
          <cell r="BB25054" t="str">
            <v>Oransje</v>
          </cell>
        </row>
        <row r="25055">
          <cell r="S25055">
            <v>2906250</v>
          </cell>
          <cell r="BB25055" t="str">
            <v>Rød</v>
          </cell>
        </row>
        <row r="25056">
          <cell r="S25056">
            <v>3412500</v>
          </cell>
        </row>
        <row r="25057">
          <cell r="S25057">
            <v>1902523</v>
          </cell>
        </row>
        <row r="25058">
          <cell r="S25058">
            <v>4125000</v>
          </cell>
        </row>
        <row r="25059">
          <cell r="S25059">
            <v>2824117</v>
          </cell>
          <cell r="BB25059" t="str">
            <v>Rød</v>
          </cell>
        </row>
        <row r="25060">
          <cell r="S25060">
            <v>3296296</v>
          </cell>
        </row>
        <row r="25061">
          <cell r="S25061">
            <v>2619301</v>
          </cell>
        </row>
        <row r="25062">
          <cell r="S25062">
            <v>591447</v>
          </cell>
          <cell r="BB25062" t="str">
            <v>Rød</v>
          </cell>
        </row>
        <row r="25063">
          <cell r="S25063">
            <v>1300000</v>
          </cell>
        </row>
        <row r="25064">
          <cell r="S25064">
            <v>3285595</v>
          </cell>
        </row>
        <row r="25065">
          <cell r="S25065">
            <v>715653</v>
          </cell>
        </row>
        <row r="25066">
          <cell r="S25066">
            <v>1698899</v>
          </cell>
        </row>
        <row r="25067">
          <cell r="S25067">
            <v>2838854</v>
          </cell>
          <cell r="BB25067" t="str">
            <v>Rød</v>
          </cell>
        </row>
        <row r="25068">
          <cell r="S25068">
            <v>1439231</v>
          </cell>
          <cell r="BB25068" t="str">
            <v>Oransje</v>
          </cell>
        </row>
        <row r="25069">
          <cell r="S25069">
            <v>321617</v>
          </cell>
        </row>
        <row r="25070">
          <cell r="S25070">
            <v>2623973</v>
          </cell>
        </row>
        <row r="25071">
          <cell r="S25071">
            <v>1092876</v>
          </cell>
          <cell r="BB25071" t="str">
            <v>Lys grønn</v>
          </cell>
        </row>
        <row r="25072">
          <cell r="S25072">
            <v>1521939</v>
          </cell>
        </row>
        <row r="25073">
          <cell r="S25073">
            <v>3015000</v>
          </cell>
        </row>
        <row r="25074">
          <cell r="S25074">
            <v>933114</v>
          </cell>
          <cell r="BB25074" t="str">
            <v>Rød</v>
          </cell>
        </row>
        <row r="25075">
          <cell r="S25075">
            <v>2176626</v>
          </cell>
        </row>
        <row r="25076">
          <cell r="S25076">
            <v>4200000</v>
          </cell>
        </row>
        <row r="25077">
          <cell r="S25077">
            <v>1220881</v>
          </cell>
          <cell r="BB25077" t="str">
            <v>Oransje</v>
          </cell>
        </row>
        <row r="25078">
          <cell r="S25078">
            <v>4774433</v>
          </cell>
        </row>
        <row r="25079">
          <cell r="S25079">
            <v>2202420.75</v>
          </cell>
          <cell r="BB25079" t="str">
            <v>Oransje</v>
          </cell>
        </row>
        <row r="25080">
          <cell r="S25080">
            <v>2875538</v>
          </cell>
          <cell r="BB25080" t="str">
            <v>Rød</v>
          </cell>
        </row>
        <row r="25081">
          <cell r="S25081">
            <v>1134094</v>
          </cell>
        </row>
        <row r="25082">
          <cell r="S25082">
            <v>1997250</v>
          </cell>
          <cell r="BB25082" t="str">
            <v>Rød</v>
          </cell>
        </row>
        <row r="25083">
          <cell r="S25083">
            <v>880409</v>
          </cell>
        </row>
        <row r="25084">
          <cell r="S25084">
            <v>1695360</v>
          </cell>
          <cell r="BB25084" t="str">
            <v>Rød</v>
          </cell>
        </row>
        <row r="25085">
          <cell r="S25085">
            <v>1629804</v>
          </cell>
        </row>
        <row r="25086">
          <cell r="S25086">
            <v>1362755</v>
          </cell>
        </row>
        <row r="25087">
          <cell r="S25087">
            <v>1093366</v>
          </cell>
        </row>
        <row r="25088">
          <cell r="S25088">
            <v>1243629</v>
          </cell>
          <cell r="BB25088" t="str">
            <v>Rød</v>
          </cell>
        </row>
        <row r="25089">
          <cell r="S25089">
            <v>2748898</v>
          </cell>
        </row>
        <row r="25090">
          <cell r="S25090">
            <v>3826894</v>
          </cell>
        </row>
        <row r="25091">
          <cell r="S25091">
            <v>2887598</v>
          </cell>
        </row>
        <row r="25092">
          <cell r="S25092">
            <v>2887084</v>
          </cell>
          <cell r="BB25092" t="str">
            <v>Rød</v>
          </cell>
        </row>
        <row r="25093">
          <cell r="S25093">
            <v>965311</v>
          </cell>
        </row>
        <row r="25094">
          <cell r="S25094">
            <v>2400000</v>
          </cell>
        </row>
        <row r="25095">
          <cell r="S25095">
            <v>3262500</v>
          </cell>
          <cell r="BB25095" t="str">
            <v>Rød</v>
          </cell>
        </row>
        <row r="25096">
          <cell r="S25096">
            <v>1972500</v>
          </cell>
        </row>
        <row r="25097">
          <cell r="S25097">
            <v>1356340</v>
          </cell>
          <cell r="BB25097" t="str">
            <v>Rød</v>
          </cell>
        </row>
        <row r="25098">
          <cell r="S25098">
            <v>2597636</v>
          </cell>
        </row>
        <row r="25099">
          <cell r="S25099">
            <v>2407500</v>
          </cell>
        </row>
        <row r="25100">
          <cell r="S25100">
            <v>1887556</v>
          </cell>
          <cell r="BB25100" t="str">
            <v>Rød</v>
          </cell>
        </row>
        <row r="25101">
          <cell r="S25101">
            <v>613310</v>
          </cell>
          <cell r="BB25101" t="str">
            <v>Rød</v>
          </cell>
        </row>
        <row r="25102">
          <cell r="S25102">
            <v>1669794.77</v>
          </cell>
        </row>
        <row r="25103">
          <cell r="S25103">
            <v>1687500</v>
          </cell>
        </row>
        <row r="25104">
          <cell r="S25104">
            <v>1687500</v>
          </cell>
        </row>
        <row r="25105">
          <cell r="S25105">
            <v>3583823</v>
          </cell>
          <cell r="BB25105" t="str">
            <v>Oransje</v>
          </cell>
        </row>
        <row r="25106">
          <cell r="S25106">
            <v>1610492</v>
          </cell>
        </row>
        <row r="25107">
          <cell r="S25107">
            <v>1829111</v>
          </cell>
        </row>
        <row r="25108">
          <cell r="S25108">
            <v>2664035</v>
          </cell>
        </row>
        <row r="25109">
          <cell r="S25109">
            <v>988197</v>
          </cell>
          <cell r="BB25109" t="str">
            <v>Gul</v>
          </cell>
        </row>
        <row r="25110">
          <cell r="S25110">
            <v>3292500</v>
          </cell>
        </row>
        <row r="25111">
          <cell r="S25111">
            <v>1483709</v>
          </cell>
        </row>
        <row r="25112">
          <cell r="S25112">
            <v>1870735</v>
          </cell>
        </row>
        <row r="25113">
          <cell r="S25113">
            <v>2314329</v>
          </cell>
        </row>
        <row r="25114">
          <cell r="S25114">
            <v>1829266</v>
          </cell>
          <cell r="BB25114" t="str">
            <v>Gul</v>
          </cell>
        </row>
        <row r="25115">
          <cell r="S25115">
            <v>1986273</v>
          </cell>
        </row>
        <row r="25116">
          <cell r="S25116">
            <v>1584008</v>
          </cell>
        </row>
        <row r="25117">
          <cell r="S25117">
            <v>2136101</v>
          </cell>
        </row>
        <row r="25118">
          <cell r="S25118">
            <v>3491959</v>
          </cell>
          <cell r="BB25118" t="str">
            <v>Rød</v>
          </cell>
        </row>
        <row r="25119">
          <cell r="S25119">
            <v>1680225</v>
          </cell>
        </row>
        <row r="25120">
          <cell r="S25120">
            <v>1496079</v>
          </cell>
        </row>
        <row r="25121">
          <cell r="S25121">
            <v>3146362</v>
          </cell>
        </row>
        <row r="25122">
          <cell r="S25122">
            <v>2378887</v>
          </cell>
        </row>
        <row r="25123">
          <cell r="S25123">
            <v>3885000</v>
          </cell>
        </row>
        <row r="25124">
          <cell r="S25124">
            <v>2574687</v>
          </cell>
        </row>
        <row r="25125">
          <cell r="S25125">
            <v>2026486</v>
          </cell>
          <cell r="BB25125" t="str">
            <v>Rød</v>
          </cell>
        </row>
        <row r="25126">
          <cell r="S25126">
            <v>263063</v>
          </cell>
        </row>
        <row r="25127">
          <cell r="S25127">
            <v>1024949</v>
          </cell>
        </row>
        <row r="25128">
          <cell r="S25128">
            <v>3015109</v>
          </cell>
          <cell r="BB25128" t="str">
            <v>Oransje</v>
          </cell>
        </row>
        <row r="25129">
          <cell r="S25129">
            <v>2511893</v>
          </cell>
        </row>
        <row r="25130">
          <cell r="S25130">
            <v>1923417</v>
          </cell>
        </row>
        <row r="25131">
          <cell r="S25131">
            <v>3043115</v>
          </cell>
        </row>
        <row r="25132">
          <cell r="S25132">
            <v>2979266</v>
          </cell>
          <cell r="BB25132" t="str">
            <v>Rød</v>
          </cell>
        </row>
        <row r="25133">
          <cell r="S25133">
            <v>1862018</v>
          </cell>
        </row>
        <row r="25134">
          <cell r="S25134">
            <v>1954741</v>
          </cell>
          <cell r="BB25134" t="str">
            <v>Oransje</v>
          </cell>
        </row>
        <row r="25135">
          <cell r="S25135">
            <v>2362500</v>
          </cell>
          <cell r="BB25135" t="str">
            <v>Rød</v>
          </cell>
        </row>
        <row r="25136">
          <cell r="S25136">
            <v>2673885</v>
          </cell>
        </row>
        <row r="25137">
          <cell r="S25137">
            <v>1099105</v>
          </cell>
        </row>
        <row r="25138">
          <cell r="S25138">
            <v>1003779</v>
          </cell>
        </row>
        <row r="25139">
          <cell r="S25139">
            <v>2212500</v>
          </cell>
        </row>
        <row r="25140">
          <cell r="S25140">
            <v>1830331</v>
          </cell>
        </row>
        <row r="25141">
          <cell r="S25141">
            <v>3547500</v>
          </cell>
        </row>
        <row r="25142">
          <cell r="S25142">
            <v>152442</v>
          </cell>
        </row>
        <row r="25143">
          <cell r="S25143">
            <v>2010000</v>
          </cell>
        </row>
        <row r="25144">
          <cell r="S25144">
            <v>934778</v>
          </cell>
        </row>
        <row r="25145">
          <cell r="S25145">
            <v>446086.25</v>
          </cell>
          <cell r="BB25145" t="str">
            <v>Rød</v>
          </cell>
        </row>
        <row r="25146">
          <cell r="S25146">
            <v>1678113</v>
          </cell>
        </row>
        <row r="25147">
          <cell r="S25147">
            <v>3121037</v>
          </cell>
        </row>
        <row r="25148">
          <cell r="S25148">
            <v>2145334</v>
          </cell>
          <cell r="BB25148" t="str">
            <v>Rød</v>
          </cell>
        </row>
        <row r="25149">
          <cell r="S25149">
            <v>4125000</v>
          </cell>
        </row>
        <row r="25150">
          <cell r="S25150">
            <v>3099725</v>
          </cell>
        </row>
        <row r="25151">
          <cell r="S25151">
            <v>1889264</v>
          </cell>
          <cell r="BB25151" t="str">
            <v>Oransje</v>
          </cell>
        </row>
        <row r="25152">
          <cell r="S25152">
            <v>400000</v>
          </cell>
        </row>
        <row r="25153">
          <cell r="S25153">
            <v>2475000</v>
          </cell>
          <cell r="BB25153" t="str">
            <v>Rød</v>
          </cell>
        </row>
        <row r="25154">
          <cell r="S25154">
            <v>2558232</v>
          </cell>
          <cell r="BB25154" t="str">
            <v>Rød</v>
          </cell>
        </row>
        <row r="25155">
          <cell r="S25155">
            <v>1008580</v>
          </cell>
          <cell r="BB25155" t="str">
            <v>Rød</v>
          </cell>
        </row>
        <row r="25156">
          <cell r="S25156">
            <v>3712500</v>
          </cell>
        </row>
        <row r="25157">
          <cell r="S25157">
            <v>1547544</v>
          </cell>
        </row>
        <row r="25158">
          <cell r="S25158">
            <v>3397540</v>
          </cell>
        </row>
        <row r="25159">
          <cell r="S25159">
            <v>3033806</v>
          </cell>
          <cell r="BB25159" t="str">
            <v>Oransje</v>
          </cell>
        </row>
        <row r="25160">
          <cell r="S25160">
            <v>2467500</v>
          </cell>
          <cell r="BB25160" t="str">
            <v>Oransje</v>
          </cell>
        </row>
        <row r="25161">
          <cell r="S25161">
            <v>2965277</v>
          </cell>
          <cell r="BB25161" t="str">
            <v>Oransje</v>
          </cell>
        </row>
        <row r="25162">
          <cell r="S25162">
            <v>1261073</v>
          </cell>
          <cell r="BB25162" t="str">
            <v>Rød</v>
          </cell>
        </row>
        <row r="25163">
          <cell r="S25163">
            <v>4506209</v>
          </cell>
        </row>
        <row r="25164">
          <cell r="S25164">
            <v>3553726</v>
          </cell>
          <cell r="BB25164" t="str">
            <v>Rød</v>
          </cell>
        </row>
        <row r="25165">
          <cell r="S25165">
            <v>1428077</v>
          </cell>
          <cell r="BB25165" t="str">
            <v>Rød</v>
          </cell>
        </row>
        <row r="25166">
          <cell r="S25166">
            <v>2994936</v>
          </cell>
        </row>
        <row r="25167">
          <cell r="S25167">
            <v>2437500</v>
          </cell>
        </row>
        <row r="25168">
          <cell r="S25168">
            <v>1683750</v>
          </cell>
          <cell r="BB25168" t="str">
            <v>Rød</v>
          </cell>
        </row>
        <row r="25169">
          <cell r="S25169">
            <v>2330866</v>
          </cell>
        </row>
        <row r="25170">
          <cell r="S25170">
            <v>819200</v>
          </cell>
        </row>
        <row r="25171">
          <cell r="S25171">
            <v>974971</v>
          </cell>
          <cell r="BB25171" t="str">
            <v>Rød</v>
          </cell>
        </row>
        <row r="25172">
          <cell r="S25172">
            <v>1725000</v>
          </cell>
          <cell r="BB25172" t="str">
            <v>Oransje</v>
          </cell>
        </row>
        <row r="25173">
          <cell r="S25173">
            <v>1574035</v>
          </cell>
          <cell r="BB25173" t="str">
            <v>Oransje</v>
          </cell>
        </row>
        <row r="25174">
          <cell r="S25174">
            <v>2910000</v>
          </cell>
        </row>
        <row r="25175">
          <cell r="S25175">
            <v>975029</v>
          </cell>
          <cell r="BB25175" t="str">
            <v>Rød</v>
          </cell>
        </row>
        <row r="25176">
          <cell r="S25176">
            <v>1725000</v>
          </cell>
        </row>
        <row r="25177">
          <cell r="S25177">
            <v>3254490</v>
          </cell>
        </row>
        <row r="25178">
          <cell r="S25178">
            <v>669467</v>
          </cell>
        </row>
        <row r="25179">
          <cell r="S25179">
            <v>940796</v>
          </cell>
        </row>
        <row r="25180">
          <cell r="S25180">
            <v>777132</v>
          </cell>
        </row>
        <row r="25181">
          <cell r="S25181">
            <v>2623295</v>
          </cell>
          <cell r="BB25181" t="str">
            <v>Oransje</v>
          </cell>
        </row>
        <row r="25182">
          <cell r="S25182">
            <v>5332238</v>
          </cell>
          <cell r="BB25182" t="str">
            <v>Gul</v>
          </cell>
        </row>
        <row r="25183">
          <cell r="S25183">
            <v>2085000</v>
          </cell>
        </row>
        <row r="25184">
          <cell r="S25184">
            <v>1845770</v>
          </cell>
        </row>
        <row r="25185">
          <cell r="S25185">
            <v>2752896</v>
          </cell>
        </row>
        <row r="25186">
          <cell r="S25186">
            <v>1033026</v>
          </cell>
          <cell r="BB25186" t="str">
            <v>Grønn</v>
          </cell>
        </row>
        <row r="25187">
          <cell r="S25187">
            <v>566504</v>
          </cell>
        </row>
        <row r="25188">
          <cell r="S25188">
            <v>1871999</v>
          </cell>
        </row>
        <row r="25189">
          <cell r="S25189">
            <v>2100000</v>
          </cell>
          <cell r="BB25189" t="str">
            <v>Oransje</v>
          </cell>
        </row>
        <row r="25190">
          <cell r="S25190">
            <v>3262500</v>
          </cell>
        </row>
        <row r="25191">
          <cell r="S25191">
            <v>3952500</v>
          </cell>
        </row>
        <row r="25192">
          <cell r="S25192">
            <v>514216</v>
          </cell>
        </row>
        <row r="25193">
          <cell r="S25193">
            <v>2030335</v>
          </cell>
        </row>
        <row r="25194">
          <cell r="S25194">
            <v>1350602</v>
          </cell>
        </row>
        <row r="25195">
          <cell r="S25195">
            <v>3400772</v>
          </cell>
          <cell r="BB25195" t="str">
            <v>Oransje</v>
          </cell>
        </row>
        <row r="25196">
          <cell r="S25196">
            <v>2865000</v>
          </cell>
        </row>
        <row r="25197">
          <cell r="S25197">
            <v>1641287.21</v>
          </cell>
        </row>
        <row r="25198">
          <cell r="S25198">
            <v>2092500</v>
          </cell>
          <cell r="BB25198" t="str">
            <v>Rød</v>
          </cell>
        </row>
        <row r="25199">
          <cell r="S25199">
            <v>1018803</v>
          </cell>
        </row>
        <row r="25200">
          <cell r="S25200">
            <v>1601762.75</v>
          </cell>
        </row>
        <row r="25201">
          <cell r="S25201">
            <v>3476679</v>
          </cell>
          <cell r="BB25201" t="str">
            <v>Gul</v>
          </cell>
        </row>
        <row r="25202">
          <cell r="S25202">
            <v>1875000</v>
          </cell>
        </row>
        <row r="25203">
          <cell r="S25203">
            <v>4660000</v>
          </cell>
          <cell r="BB25203" t="str">
            <v>Rød</v>
          </cell>
        </row>
        <row r="25204">
          <cell r="S25204">
            <v>853184</v>
          </cell>
        </row>
        <row r="25205">
          <cell r="S25205">
            <v>3326747</v>
          </cell>
          <cell r="BB25205" t="str">
            <v>Oransje</v>
          </cell>
        </row>
        <row r="25206">
          <cell r="S25206">
            <v>2224256</v>
          </cell>
        </row>
        <row r="25207">
          <cell r="S25207">
            <v>4192500</v>
          </cell>
          <cell r="BB25207" t="str">
            <v>Rød</v>
          </cell>
        </row>
        <row r="25208">
          <cell r="S25208">
            <v>1350083</v>
          </cell>
          <cell r="BB25208" t="str">
            <v>Oransje</v>
          </cell>
        </row>
        <row r="25209">
          <cell r="S25209">
            <v>1500000</v>
          </cell>
        </row>
        <row r="25210">
          <cell r="S25210">
            <v>4462812</v>
          </cell>
        </row>
        <row r="25211">
          <cell r="S25211">
            <v>2995833</v>
          </cell>
        </row>
        <row r="25212">
          <cell r="S25212">
            <v>3385814.19</v>
          </cell>
        </row>
        <row r="25213">
          <cell r="S25213">
            <v>3549780.25</v>
          </cell>
        </row>
        <row r="25214">
          <cell r="S25214">
            <v>1845020</v>
          </cell>
        </row>
        <row r="25215">
          <cell r="S25215">
            <v>2299438</v>
          </cell>
        </row>
        <row r="25216">
          <cell r="S25216">
            <v>1029987</v>
          </cell>
        </row>
        <row r="25217">
          <cell r="S25217">
            <v>895902</v>
          </cell>
        </row>
        <row r="25218">
          <cell r="S25218">
            <v>2433913</v>
          </cell>
          <cell r="BB25218" t="str">
            <v>Gul</v>
          </cell>
        </row>
        <row r="25219">
          <cell r="S25219">
            <v>1205000</v>
          </cell>
        </row>
        <row r="25220">
          <cell r="S25220">
            <v>1801882</v>
          </cell>
          <cell r="BB25220" t="str">
            <v>Rød</v>
          </cell>
        </row>
        <row r="25221">
          <cell r="S25221">
            <v>2812500</v>
          </cell>
          <cell r="BB25221" t="str">
            <v>Rød</v>
          </cell>
        </row>
        <row r="25222">
          <cell r="S25222">
            <v>1383325</v>
          </cell>
          <cell r="BB25222" t="str">
            <v>Rød</v>
          </cell>
        </row>
        <row r="25223">
          <cell r="S25223">
            <v>1930331</v>
          </cell>
          <cell r="BB25223" t="str">
            <v>Oransje</v>
          </cell>
        </row>
        <row r="25224">
          <cell r="S25224">
            <v>1514531.75</v>
          </cell>
          <cell r="BB25224" t="str">
            <v>Grønn</v>
          </cell>
        </row>
        <row r="25225">
          <cell r="S25225">
            <v>1581316</v>
          </cell>
        </row>
        <row r="25226">
          <cell r="S25226">
            <v>2512500</v>
          </cell>
          <cell r="BB25226" t="str">
            <v>Gul</v>
          </cell>
        </row>
        <row r="25227">
          <cell r="S25227">
            <v>874450</v>
          </cell>
          <cell r="BB25227" t="str">
            <v>Rød</v>
          </cell>
        </row>
        <row r="25228">
          <cell r="S25228">
            <v>3382198</v>
          </cell>
        </row>
        <row r="25229">
          <cell r="S25229">
            <v>2400000</v>
          </cell>
        </row>
        <row r="25230">
          <cell r="S25230">
            <v>1474556</v>
          </cell>
        </row>
        <row r="25231">
          <cell r="S25231">
            <v>2922919</v>
          </cell>
        </row>
        <row r="25232">
          <cell r="S25232">
            <v>1397118</v>
          </cell>
          <cell r="BB25232" t="str">
            <v>Rød</v>
          </cell>
        </row>
        <row r="25233">
          <cell r="S25233">
            <v>3350000</v>
          </cell>
        </row>
        <row r="25234">
          <cell r="S25234">
            <v>3487500</v>
          </cell>
          <cell r="BB25234" t="str">
            <v>Oransje</v>
          </cell>
        </row>
        <row r="25235">
          <cell r="S25235">
            <v>1174704</v>
          </cell>
          <cell r="BB25235" t="str">
            <v>Rød</v>
          </cell>
        </row>
        <row r="25236">
          <cell r="S25236">
            <v>2266035</v>
          </cell>
        </row>
        <row r="25237">
          <cell r="S25237">
            <v>2382756</v>
          </cell>
        </row>
        <row r="25238">
          <cell r="S25238">
            <v>2249387</v>
          </cell>
          <cell r="BB25238" t="str">
            <v>Rød</v>
          </cell>
        </row>
        <row r="25239">
          <cell r="S25239">
            <v>566735</v>
          </cell>
          <cell r="BB25239" t="str">
            <v>Rød</v>
          </cell>
        </row>
        <row r="25240">
          <cell r="S25240">
            <v>1331198</v>
          </cell>
        </row>
        <row r="25241">
          <cell r="S25241">
            <v>2550000</v>
          </cell>
          <cell r="BB25241" t="str">
            <v>Oransje</v>
          </cell>
        </row>
        <row r="25242">
          <cell r="S25242">
            <v>2902412</v>
          </cell>
        </row>
        <row r="25243">
          <cell r="S25243">
            <v>858366</v>
          </cell>
        </row>
        <row r="25244">
          <cell r="S25244">
            <v>1485868</v>
          </cell>
          <cell r="BB25244" t="str">
            <v>Oransje</v>
          </cell>
        </row>
        <row r="25245">
          <cell r="S25245">
            <v>2700000</v>
          </cell>
        </row>
        <row r="25246">
          <cell r="S25246">
            <v>1879526</v>
          </cell>
          <cell r="BB25246" t="str">
            <v>Rød</v>
          </cell>
        </row>
        <row r="25247">
          <cell r="S25247">
            <v>2154530</v>
          </cell>
        </row>
        <row r="25248">
          <cell r="S25248">
            <v>1760044</v>
          </cell>
        </row>
        <row r="25249">
          <cell r="S25249">
            <v>365957</v>
          </cell>
        </row>
        <row r="25250">
          <cell r="S25250">
            <v>1793371</v>
          </cell>
        </row>
        <row r="25251">
          <cell r="S25251">
            <v>2148141.4500000002</v>
          </cell>
          <cell r="BB25251" t="str">
            <v>Gul</v>
          </cell>
        </row>
        <row r="25252">
          <cell r="S25252">
            <v>3977554</v>
          </cell>
          <cell r="BB25252" t="str">
            <v>Grønn</v>
          </cell>
        </row>
        <row r="25253">
          <cell r="S25253">
            <v>1402519</v>
          </cell>
        </row>
        <row r="25254">
          <cell r="S25254">
            <v>1370046</v>
          </cell>
          <cell r="BB25254" t="str">
            <v>Oransje</v>
          </cell>
        </row>
        <row r="25255">
          <cell r="S25255">
            <v>1575000</v>
          </cell>
          <cell r="BB25255" t="str">
            <v>Rød</v>
          </cell>
        </row>
        <row r="25256">
          <cell r="S25256">
            <v>1081782</v>
          </cell>
        </row>
        <row r="25257">
          <cell r="S25257">
            <v>2287837</v>
          </cell>
        </row>
        <row r="25258">
          <cell r="S25258">
            <v>1963613</v>
          </cell>
          <cell r="BB25258" t="str">
            <v>Gul</v>
          </cell>
        </row>
        <row r="25259">
          <cell r="S25259">
            <v>1012500</v>
          </cell>
        </row>
        <row r="25260">
          <cell r="S25260">
            <v>1417000</v>
          </cell>
        </row>
        <row r="25261">
          <cell r="S25261">
            <v>1562651</v>
          </cell>
        </row>
        <row r="25262">
          <cell r="S25262">
            <v>2939185</v>
          </cell>
          <cell r="BB25262" t="str">
            <v>Gul</v>
          </cell>
        </row>
        <row r="25263">
          <cell r="S25263">
            <v>1383876</v>
          </cell>
          <cell r="BB25263" t="str">
            <v>Rød</v>
          </cell>
        </row>
        <row r="25264">
          <cell r="S25264">
            <v>1648580</v>
          </cell>
          <cell r="BB25264" t="str">
            <v>Rød</v>
          </cell>
        </row>
        <row r="25265">
          <cell r="S25265">
            <v>2550000</v>
          </cell>
          <cell r="BB25265" t="str">
            <v>Rød</v>
          </cell>
        </row>
        <row r="25266">
          <cell r="S25266">
            <v>3101452</v>
          </cell>
          <cell r="BB25266" t="str">
            <v>Oransje</v>
          </cell>
        </row>
        <row r="25267">
          <cell r="S25267">
            <v>3163961</v>
          </cell>
          <cell r="BB25267" t="str">
            <v>Oransje</v>
          </cell>
        </row>
        <row r="25268">
          <cell r="S25268">
            <v>2745000</v>
          </cell>
        </row>
        <row r="25269">
          <cell r="S25269">
            <v>1685000</v>
          </cell>
          <cell r="BB25269" t="str">
            <v>Rød</v>
          </cell>
        </row>
        <row r="25270">
          <cell r="S25270">
            <v>733605</v>
          </cell>
        </row>
        <row r="25271">
          <cell r="S25271">
            <v>2622802.64</v>
          </cell>
        </row>
        <row r="25272">
          <cell r="S25272">
            <v>2228783</v>
          </cell>
          <cell r="BB25272" t="str">
            <v>Rød</v>
          </cell>
        </row>
        <row r="25273">
          <cell r="S25273">
            <v>2681250</v>
          </cell>
        </row>
        <row r="25274">
          <cell r="S25274">
            <v>958691</v>
          </cell>
        </row>
        <row r="25275">
          <cell r="S25275">
            <v>1802585</v>
          </cell>
          <cell r="BB25275" t="str">
            <v>Lys grønn</v>
          </cell>
        </row>
        <row r="25276">
          <cell r="S25276">
            <v>4593072</v>
          </cell>
          <cell r="BB25276" t="str">
            <v>Oransje</v>
          </cell>
        </row>
        <row r="25277">
          <cell r="S25277">
            <v>2655903</v>
          </cell>
        </row>
        <row r="25278">
          <cell r="S25278">
            <v>1597120</v>
          </cell>
        </row>
        <row r="25279">
          <cell r="S25279">
            <v>3330058</v>
          </cell>
        </row>
        <row r="25280">
          <cell r="S25280">
            <v>2765078</v>
          </cell>
          <cell r="BB25280" t="str">
            <v>Gul</v>
          </cell>
        </row>
        <row r="25281">
          <cell r="S25281">
            <v>3025089</v>
          </cell>
          <cell r="BB25281" t="str">
            <v>Oransje</v>
          </cell>
        </row>
        <row r="25282">
          <cell r="S25282">
            <v>2000000</v>
          </cell>
        </row>
        <row r="25283">
          <cell r="S25283">
            <v>2290684</v>
          </cell>
        </row>
        <row r="25284">
          <cell r="S25284">
            <v>1537500</v>
          </cell>
          <cell r="BB25284" t="str">
            <v>Rød</v>
          </cell>
        </row>
        <row r="25285">
          <cell r="S25285">
            <v>1717178</v>
          </cell>
        </row>
        <row r="25286">
          <cell r="S25286">
            <v>4500000</v>
          </cell>
        </row>
        <row r="25287">
          <cell r="S25287">
            <v>914250</v>
          </cell>
          <cell r="BB25287" t="str">
            <v>Oransje</v>
          </cell>
        </row>
        <row r="25288">
          <cell r="S25288">
            <v>3638734.42</v>
          </cell>
          <cell r="BB25288" t="str">
            <v>Oransje</v>
          </cell>
        </row>
        <row r="25289">
          <cell r="S25289">
            <v>3055473</v>
          </cell>
          <cell r="BB25289" t="str">
            <v>Gul</v>
          </cell>
        </row>
        <row r="25290">
          <cell r="S25290">
            <v>3247500</v>
          </cell>
          <cell r="BB25290" t="str">
            <v>Oransje</v>
          </cell>
        </row>
        <row r="25291">
          <cell r="S25291">
            <v>3750000</v>
          </cell>
          <cell r="BB25291" t="str">
            <v>Oransje</v>
          </cell>
        </row>
        <row r="25292">
          <cell r="S25292">
            <v>2712884.75</v>
          </cell>
          <cell r="BB25292" t="str">
            <v>Gul</v>
          </cell>
        </row>
        <row r="25293">
          <cell r="S25293">
            <v>900111.18</v>
          </cell>
          <cell r="BB25293" t="str">
            <v>Oransje</v>
          </cell>
        </row>
        <row r="25294">
          <cell r="S25294">
            <v>1290833</v>
          </cell>
        </row>
        <row r="25295">
          <cell r="S25295">
            <v>4102500</v>
          </cell>
        </row>
        <row r="25296">
          <cell r="S25296">
            <v>1463489</v>
          </cell>
        </row>
        <row r="25297">
          <cell r="S25297">
            <v>556097</v>
          </cell>
        </row>
        <row r="25298">
          <cell r="S25298">
            <v>1009590.54</v>
          </cell>
        </row>
        <row r="25299">
          <cell r="S25299">
            <v>880289</v>
          </cell>
        </row>
        <row r="25300">
          <cell r="S25300">
            <v>2521923</v>
          </cell>
        </row>
        <row r="25301">
          <cell r="S25301">
            <v>2073942</v>
          </cell>
        </row>
        <row r="25302">
          <cell r="S25302">
            <v>1571501</v>
          </cell>
          <cell r="BB25302" t="str">
            <v>Rød</v>
          </cell>
        </row>
        <row r="25303">
          <cell r="S25303">
            <v>2659888</v>
          </cell>
          <cell r="BB25303" t="str">
            <v>Rød</v>
          </cell>
        </row>
        <row r="25304">
          <cell r="S25304">
            <v>3032855</v>
          </cell>
        </row>
        <row r="25305">
          <cell r="S25305">
            <v>1149112</v>
          </cell>
        </row>
        <row r="25306">
          <cell r="S25306">
            <v>1223951</v>
          </cell>
        </row>
        <row r="25307">
          <cell r="S25307">
            <v>2537506</v>
          </cell>
        </row>
        <row r="25308">
          <cell r="S25308">
            <v>3375000</v>
          </cell>
        </row>
        <row r="25309">
          <cell r="S25309">
            <v>1771000</v>
          </cell>
          <cell r="BB25309" t="str">
            <v>Oransje</v>
          </cell>
        </row>
        <row r="25310">
          <cell r="S25310">
            <v>1987500</v>
          </cell>
          <cell r="BB25310" t="str">
            <v>Rød</v>
          </cell>
        </row>
        <row r="25311">
          <cell r="S25311">
            <v>1844498</v>
          </cell>
        </row>
        <row r="25312">
          <cell r="S25312">
            <v>2325000</v>
          </cell>
        </row>
        <row r="25313">
          <cell r="S25313">
            <v>1660122</v>
          </cell>
        </row>
        <row r="25314">
          <cell r="S25314">
            <v>1955681</v>
          </cell>
          <cell r="BB25314" t="str">
            <v>Lys grønn</v>
          </cell>
        </row>
        <row r="25315">
          <cell r="S25315">
            <v>1123030</v>
          </cell>
        </row>
        <row r="25316">
          <cell r="S25316">
            <v>2102828</v>
          </cell>
        </row>
        <row r="25317">
          <cell r="S25317">
            <v>1985075</v>
          </cell>
          <cell r="BB25317" t="str">
            <v>Oransje</v>
          </cell>
        </row>
        <row r="25318">
          <cell r="S25318">
            <v>2393568</v>
          </cell>
        </row>
        <row r="25319">
          <cell r="S25319">
            <v>2719524</v>
          </cell>
          <cell r="BB25319" t="str">
            <v>Rød</v>
          </cell>
        </row>
        <row r="25320">
          <cell r="S25320">
            <v>2992500</v>
          </cell>
          <cell r="BB25320" t="str">
            <v>Gul</v>
          </cell>
        </row>
        <row r="25321">
          <cell r="S25321">
            <v>2000000</v>
          </cell>
        </row>
        <row r="25322">
          <cell r="S25322">
            <v>4755647</v>
          </cell>
          <cell r="BB25322" t="str">
            <v>Gul</v>
          </cell>
        </row>
        <row r="25323">
          <cell r="S25323">
            <v>2393031</v>
          </cell>
        </row>
        <row r="25324">
          <cell r="S25324">
            <v>1117025</v>
          </cell>
          <cell r="BB25324" t="str">
            <v>Oransje</v>
          </cell>
        </row>
        <row r="25325">
          <cell r="S25325">
            <v>2327488</v>
          </cell>
        </row>
        <row r="25326">
          <cell r="S25326">
            <v>2338335</v>
          </cell>
          <cell r="BB25326" t="str">
            <v>Gul</v>
          </cell>
        </row>
        <row r="25327">
          <cell r="S25327">
            <v>700000</v>
          </cell>
          <cell r="BB25327" t="str">
            <v>Lys grønn</v>
          </cell>
        </row>
        <row r="25328">
          <cell r="S25328">
            <v>1868138</v>
          </cell>
          <cell r="BB25328" t="str">
            <v>Rød</v>
          </cell>
        </row>
        <row r="25329">
          <cell r="S25329">
            <v>1578342</v>
          </cell>
          <cell r="BB25329" t="str">
            <v>Rød</v>
          </cell>
        </row>
        <row r="25330">
          <cell r="S25330">
            <v>772679</v>
          </cell>
        </row>
        <row r="25331">
          <cell r="S25331">
            <v>1740000</v>
          </cell>
          <cell r="BB25331" t="str">
            <v>Rød</v>
          </cell>
        </row>
        <row r="25332">
          <cell r="S25332">
            <v>1575000</v>
          </cell>
        </row>
        <row r="25333">
          <cell r="S25333">
            <v>228730</v>
          </cell>
        </row>
        <row r="25334">
          <cell r="S25334">
            <v>2902500</v>
          </cell>
        </row>
        <row r="25335">
          <cell r="S25335">
            <v>2787829</v>
          </cell>
        </row>
        <row r="25336">
          <cell r="S25336">
            <v>2512500</v>
          </cell>
        </row>
        <row r="25337">
          <cell r="S25337">
            <v>1764686</v>
          </cell>
        </row>
        <row r="25338">
          <cell r="S25338">
            <v>5135973</v>
          </cell>
        </row>
        <row r="25339">
          <cell r="S25339">
            <v>3239978</v>
          </cell>
          <cell r="BB25339" t="str">
            <v>Rød</v>
          </cell>
        </row>
        <row r="25340">
          <cell r="S25340">
            <v>524381</v>
          </cell>
          <cell r="BB25340" t="str">
            <v>Oransje</v>
          </cell>
        </row>
        <row r="25341">
          <cell r="S25341">
            <v>4131424</v>
          </cell>
          <cell r="BB25341" t="str">
            <v>Rød</v>
          </cell>
        </row>
        <row r="25342">
          <cell r="S25342">
            <v>582671</v>
          </cell>
        </row>
        <row r="25343">
          <cell r="S25343">
            <v>1163056.23</v>
          </cell>
        </row>
        <row r="25344">
          <cell r="S25344">
            <v>849554</v>
          </cell>
          <cell r="BB25344" t="str">
            <v>Rød</v>
          </cell>
        </row>
        <row r="25345">
          <cell r="S25345">
            <v>1956020.37</v>
          </cell>
        </row>
        <row r="25346">
          <cell r="S25346">
            <v>2284186</v>
          </cell>
          <cell r="BB25346" t="str">
            <v>Rød</v>
          </cell>
        </row>
        <row r="25347">
          <cell r="S25347">
            <v>3360000</v>
          </cell>
          <cell r="BB25347" t="str">
            <v>Rød</v>
          </cell>
        </row>
        <row r="25348">
          <cell r="S25348">
            <v>3041814</v>
          </cell>
          <cell r="BB25348" t="str">
            <v>Oransje</v>
          </cell>
        </row>
        <row r="25349">
          <cell r="S25349">
            <v>2610870</v>
          </cell>
          <cell r="BB25349" t="str">
            <v>Oransje</v>
          </cell>
        </row>
        <row r="25350">
          <cell r="S25350">
            <v>1642989</v>
          </cell>
          <cell r="BB25350" t="str">
            <v>Oransje</v>
          </cell>
        </row>
        <row r="25351">
          <cell r="S25351">
            <v>3787069</v>
          </cell>
          <cell r="BB25351" t="str">
            <v>Gul</v>
          </cell>
        </row>
        <row r="25352">
          <cell r="S25352">
            <v>2247713</v>
          </cell>
        </row>
        <row r="25353">
          <cell r="S25353">
            <v>2048329</v>
          </cell>
          <cell r="BB25353" t="str">
            <v>Rød</v>
          </cell>
        </row>
        <row r="25354">
          <cell r="S25354">
            <v>3090000</v>
          </cell>
          <cell r="BB25354" t="str">
            <v>Rød</v>
          </cell>
        </row>
        <row r="25355">
          <cell r="S25355">
            <v>2160777.25</v>
          </cell>
        </row>
        <row r="25356">
          <cell r="S25356">
            <v>4522368</v>
          </cell>
        </row>
        <row r="25357">
          <cell r="S25357">
            <v>1100377</v>
          </cell>
        </row>
        <row r="25358">
          <cell r="S25358">
            <v>3475574</v>
          </cell>
          <cell r="BB25358" t="str">
            <v>Rød</v>
          </cell>
        </row>
        <row r="25359">
          <cell r="S25359">
            <v>1615346</v>
          </cell>
          <cell r="BB25359" t="str">
            <v>Oransje</v>
          </cell>
        </row>
        <row r="25360">
          <cell r="S25360">
            <v>2012522</v>
          </cell>
        </row>
        <row r="25361">
          <cell r="S25361">
            <v>2377000</v>
          </cell>
          <cell r="BB25361" t="str">
            <v>Oransje</v>
          </cell>
        </row>
        <row r="25362">
          <cell r="S25362">
            <v>1966201</v>
          </cell>
        </row>
        <row r="25363">
          <cell r="S25363">
            <v>1912283.06</v>
          </cell>
          <cell r="BB25363" t="str">
            <v>Oransje</v>
          </cell>
        </row>
        <row r="25364">
          <cell r="S25364">
            <v>3112500</v>
          </cell>
          <cell r="BB25364" t="str">
            <v>Oransje</v>
          </cell>
        </row>
        <row r="25365">
          <cell r="S25365">
            <v>1757910</v>
          </cell>
          <cell r="BB25365" t="str">
            <v>Rød</v>
          </cell>
        </row>
        <row r="25366">
          <cell r="S25366">
            <v>1519478</v>
          </cell>
        </row>
        <row r="25367">
          <cell r="S25367">
            <v>688261</v>
          </cell>
        </row>
        <row r="25368">
          <cell r="S25368">
            <v>1566350</v>
          </cell>
        </row>
        <row r="25369">
          <cell r="S25369">
            <v>746221</v>
          </cell>
        </row>
        <row r="25370">
          <cell r="S25370">
            <v>1348747</v>
          </cell>
          <cell r="BB25370" t="str">
            <v>Rød</v>
          </cell>
        </row>
        <row r="25371">
          <cell r="S25371">
            <v>227916</v>
          </cell>
        </row>
        <row r="25372">
          <cell r="S25372">
            <v>2925000</v>
          </cell>
          <cell r="BB25372" t="str">
            <v>Oransje</v>
          </cell>
        </row>
        <row r="25373">
          <cell r="S25373">
            <v>1321980</v>
          </cell>
        </row>
        <row r="25374">
          <cell r="S25374">
            <v>1453286</v>
          </cell>
          <cell r="BB25374" t="str">
            <v>Rød</v>
          </cell>
        </row>
        <row r="25375">
          <cell r="S25375">
            <v>2000000</v>
          </cell>
        </row>
        <row r="25376">
          <cell r="S25376">
            <v>3208554</v>
          </cell>
          <cell r="BB25376" t="str">
            <v>Rød</v>
          </cell>
        </row>
        <row r="25377">
          <cell r="S25377">
            <v>741654</v>
          </cell>
        </row>
        <row r="25378">
          <cell r="S25378">
            <v>1869891</v>
          </cell>
        </row>
        <row r="25379">
          <cell r="S25379">
            <v>2631240.4500000002</v>
          </cell>
        </row>
        <row r="25380">
          <cell r="S25380">
            <v>820801</v>
          </cell>
        </row>
        <row r="25381">
          <cell r="S25381">
            <v>3051</v>
          </cell>
        </row>
        <row r="25382">
          <cell r="S25382">
            <v>3825000</v>
          </cell>
          <cell r="BB25382" t="str">
            <v>Grønn</v>
          </cell>
        </row>
        <row r="25383">
          <cell r="S25383">
            <v>3637500</v>
          </cell>
          <cell r="BB25383" t="str">
            <v>Oransje</v>
          </cell>
        </row>
        <row r="25384">
          <cell r="S25384">
            <v>599800</v>
          </cell>
        </row>
        <row r="25385">
          <cell r="S25385">
            <v>2475000</v>
          </cell>
          <cell r="BB25385" t="str">
            <v>Oransje</v>
          </cell>
        </row>
        <row r="25386">
          <cell r="S25386">
            <v>4095000</v>
          </cell>
        </row>
        <row r="25387">
          <cell r="S25387">
            <v>3000000</v>
          </cell>
        </row>
        <row r="25388">
          <cell r="S25388">
            <v>4807744</v>
          </cell>
          <cell r="BB25388" t="str">
            <v>Gul</v>
          </cell>
        </row>
        <row r="25389">
          <cell r="S25389">
            <v>968975</v>
          </cell>
        </row>
        <row r="25390">
          <cell r="S25390">
            <v>2520842</v>
          </cell>
        </row>
        <row r="25391">
          <cell r="S25391">
            <v>1314698</v>
          </cell>
        </row>
        <row r="25392">
          <cell r="S25392">
            <v>1175260</v>
          </cell>
        </row>
        <row r="25393">
          <cell r="S25393">
            <v>2940000</v>
          </cell>
        </row>
        <row r="25394">
          <cell r="S25394">
            <v>5685613</v>
          </cell>
        </row>
        <row r="25395">
          <cell r="S25395">
            <v>1815718</v>
          </cell>
          <cell r="BB25395" t="str">
            <v>Rød</v>
          </cell>
        </row>
        <row r="25396">
          <cell r="S25396">
            <v>2073590</v>
          </cell>
          <cell r="BB25396" t="str">
            <v>Rød</v>
          </cell>
        </row>
        <row r="25397">
          <cell r="S25397">
            <v>4337558</v>
          </cell>
          <cell r="BB25397" t="str">
            <v>Oransje</v>
          </cell>
        </row>
        <row r="25398">
          <cell r="S25398">
            <v>2662500</v>
          </cell>
          <cell r="BB25398" t="str">
            <v>Rød</v>
          </cell>
        </row>
        <row r="25399">
          <cell r="S25399">
            <v>1239085</v>
          </cell>
        </row>
        <row r="25400">
          <cell r="S25400">
            <v>2009979</v>
          </cell>
          <cell r="BB25400" t="str">
            <v>Rød</v>
          </cell>
        </row>
        <row r="25401">
          <cell r="S25401">
            <v>2943243</v>
          </cell>
        </row>
        <row r="25402">
          <cell r="S25402">
            <v>1857004</v>
          </cell>
        </row>
        <row r="25403">
          <cell r="S25403">
            <v>638510</v>
          </cell>
        </row>
        <row r="25404">
          <cell r="S25404">
            <v>2670000</v>
          </cell>
          <cell r="BB25404" t="str">
            <v>Lys grønn</v>
          </cell>
        </row>
        <row r="25405">
          <cell r="S25405">
            <v>1965679</v>
          </cell>
          <cell r="BB25405" t="str">
            <v>Rød</v>
          </cell>
        </row>
        <row r="25406">
          <cell r="S25406">
            <v>1313891</v>
          </cell>
        </row>
        <row r="25407">
          <cell r="S25407">
            <v>2500000</v>
          </cell>
          <cell r="BB25407" t="str">
            <v>Oransje</v>
          </cell>
        </row>
        <row r="25408">
          <cell r="S25408">
            <v>2183679</v>
          </cell>
        </row>
        <row r="25409">
          <cell r="S25409">
            <v>3000000</v>
          </cell>
        </row>
        <row r="25410">
          <cell r="S25410">
            <v>2662500</v>
          </cell>
          <cell r="BB25410" t="str">
            <v>Rød</v>
          </cell>
        </row>
        <row r="25411">
          <cell r="S25411">
            <v>4034379.38</v>
          </cell>
          <cell r="BB25411" t="str">
            <v>Gul</v>
          </cell>
        </row>
        <row r="25412">
          <cell r="S25412">
            <v>3285150.93</v>
          </cell>
          <cell r="BB25412" t="str">
            <v>Rød</v>
          </cell>
        </row>
        <row r="25413">
          <cell r="S25413">
            <v>2505993</v>
          </cell>
          <cell r="BB25413" t="str">
            <v>Rød</v>
          </cell>
        </row>
        <row r="25414">
          <cell r="S25414">
            <v>3675000</v>
          </cell>
          <cell r="BB25414" t="str">
            <v>Oransje</v>
          </cell>
        </row>
        <row r="25415">
          <cell r="S25415">
            <v>2617500</v>
          </cell>
          <cell r="BB25415" t="str">
            <v>Oransje</v>
          </cell>
        </row>
        <row r="25416">
          <cell r="S25416">
            <v>3762875</v>
          </cell>
        </row>
        <row r="25417">
          <cell r="S25417">
            <v>1514067</v>
          </cell>
        </row>
        <row r="25418">
          <cell r="S25418">
            <v>2812500</v>
          </cell>
        </row>
        <row r="25419">
          <cell r="S25419">
            <v>1304878</v>
          </cell>
          <cell r="BB25419" t="str">
            <v>Oransje</v>
          </cell>
        </row>
        <row r="25420">
          <cell r="S25420">
            <v>679499</v>
          </cell>
        </row>
        <row r="25421">
          <cell r="S25421">
            <v>1696992</v>
          </cell>
        </row>
        <row r="25422">
          <cell r="S25422">
            <v>2760749</v>
          </cell>
          <cell r="BB25422" t="str">
            <v>Rød</v>
          </cell>
        </row>
        <row r="25423">
          <cell r="S25423">
            <v>417115</v>
          </cell>
          <cell r="BB25423" t="str">
            <v>Rød</v>
          </cell>
        </row>
        <row r="25424">
          <cell r="S25424">
            <v>2308517</v>
          </cell>
          <cell r="BB25424" t="str">
            <v>Rød</v>
          </cell>
        </row>
        <row r="25425">
          <cell r="S25425">
            <v>948113</v>
          </cell>
        </row>
        <row r="25426">
          <cell r="S25426">
            <v>3717113</v>
          </cell>
        </row>
        <row r="25427">
          <cell r="S25427">
            <v>1307143</v>
          </cell>
        </row>
        <row r="25428">
          <cell r="S25428">
            <v>1697476</v>
          </cell>
        </row>
        <row r="25429">
          <cell r="S25429">
            <v>3356585</v>
          </cell>
          <cell r="BB25429" t="str">
            <v>Grønn</v>
          </cell>
        </row>
        <row r="25430">
          <cell r="S25430">
            <v>1471296</v>
          </cell>
          <cell r="BB25430" t="str">
            <v>Rød</v>
          </cell>
        </row>
        <row r="25431">
          <cell r="S25431">
            <v>563190</v>
          </cell>
        </row>
        <row r="25432">
          <cell r="S25432">
            <v>444862</v>
          </cell>
        </row>
        <row r="25433">
          <cell r="S25433">
            <v>2737500</v>
          </cell>
          <cell r="BB25433" t="str">
            <v>Rød</v>
          </cell>
        </row>
        <row r="25434">
          <cell r="S25434">
            <v>2700000</v>
          </cell>
        </row>
        <row r="25435">
          <cell r="S25435">
            <v>3739031</v>
          </cell>
        </row>
        <row r="25436">
          <cell r="S25436">
            <v>927182</v>
          </cell>
        </row>
        <row r="25437">
          <cell r="S25437">
            <v>275901</v>
          </cell>
        </row>
        <row r="25438">
          <cell r="S25438">
            <v>675867</v>
          </cell>
        </row>
        <row r="25439">
          <cell r="S25439">
            <v>2700000</v>
          </cell>
          <cell r="BB25439" t="str">
            <v>Rød</v>
          </cell>
        </row>
        <row r="25440">
          <cell r="S25440">
            <v>1322155</v>
          </cell>
          <cell r="BB25440" t="str">
            <v>Rød</v>
          </cell>
        </row>
        <row r="25441">
          <cell r="S25441">
            <v>2422107</v>
          </cell>
        </row>
        <row r="25442">
          <cell r="S25442">
            <v>3000000</v>
          </cell>
        </row>
        <row r="25443">
          <cell r="S25443">
            <v>2509024</v>
          </cell>
        </row>
        <row r="25444">
          <cell r="S25444">
            <v>1605000</v>
          </cell>
          <cell r="BB25444" t="str">
            <v>Rød</v>
          </cell>
        </row>
        <row r="25445">
          <cell r="S25445">
            <v>2150000</v>
          </cell>
        </row>
        <row r="25446">
          <cell r="S25446">
            <v>2002500</v>
          </cell>
          <cell r="BB25446" t="str">
            <v>Oransje</v>
          </cell>
        </row>
        <row r="25447">
          <cell r="S25447">
            <v>1221988</v>
          </cell>
          <cell r="BB25447" t="str">
            <v>Oransje</v>
          </cell>
        </row>
        <row r="25448">
          <cell r="S25448">
            <v>1401962</v>
          </cell>
          <cell r="BB25448" t="str">
            <v>Rød</v>
          </cell>
        </row>
        <row r="25449">
          <cell r="S25449">
            <v>2289484</v>
          </cell>
          <cell r="BB25449" t="str">
            <v>Oransje</v>
          </cell>
        </row>
        <row r="25450">
          <cell r="S25450">
            <v>4489899</v>
          </cell>
        </row>
        <row r="25451">
          <cell r="S25451">
            <v>3328490</v>
          </cell>
          <cell r="BB25451" t="str">
            <v>Rød</v>
          </cell>
        </row>
        <row r="25452">
          <cell r="S25452">
            <v>724133</v>
          </cell>
        </row>
        <row r="25453">
          <cell r="S25453">
            <v>4740000</v>
          </cell>
        </row>
        <row r="25454">
          <cell r="S25454">
            <v>2520034</v>
          </cell>
          <cell r="BB25454" t="str">
            <v>Gul</v>
          </cell>
        </row>
        <row r="25455">
          <cell r="S25455">
            <v>1691845</v>
          </cell>
        </row>
        <row r="25456">
          <cell r="S25456">
            <v>1628515</v>
          </cell>
        </row>
        <row r="25457">
          <cell r="S25457">
            <v>1207497</v>
          </cell>
        </row>
        <row r="25458">
          <cell r="S25458">
            <v>1792061</v>
          </cell>
          <cell r="BB25458" t="str">
            <v>Rød</v>
          </cell>
        </row>
        <row r="25459">
          <cell r="S25459">
            <v>2625000</v>
          </cell>
          <cell r="BB25459" t="str">
            <v>Gul</v>
          </cell>
        </row>
        <row r="25460">
          <cell r="S25460">
            <v>2181211</v>
          </cell>
          <cell r="BB25460" t="str">
            <v>Oransje</v>
          </cell>
        </row>
        <row r="25461">
          <cell r="S25461">
            <v>2029860</v>
          </cell>
        </row>
        <row r="25462">
          <cell r="S25462">
            <v>1257470</v>
          </cell>
        </row>
        <row r="25463">
          <cell r="S25463">
            <v>7902107</v>
          </cell>
        </row>
        <row r="25464">
          <cell r="S25464">
            <v>2700000</v>
          </cell>
          <cell r="BB25464" t="str">
            <v>Oransje</v>
          </cell>
        </row>
        <row r="25465">
          <cell r="S25465">
            <v>1708370</v>
          </cell>
          <cell r="BB25465" t="str">
            <v>Rød</v>
          </cell>
        </row>
        <row r="25466">
          <cell r="S25466">
            <v>3122892</v>
          </cell>
        </row>
        <row r="25467">
          <cell r="S25467">
            <v>1443983.5</v>
          </cell>
          <cell r="BB25467" t="str">
            <v>Rød</v>
          </cell>
        </row>
        <row r="25468">
          <cell r="S25468">
            <v>2803981</v>
          </cell>
          <cell r="BB25468" t="str">
            <v>Oransje</v>
          </cell>
        </row>
        <row r="25469">
          <cell r="S25469">
            <v>1181892</v>
          </cell>
        </row>
        <row r="25470">
          <cell r="S25470">
            <v>6106427</v>
          </cell>
        </row>
        <row r="25471">
          <cell r="S25471">
            <v>2289430</v>
          </cell>
        </row>
        <row r="25472">
          <cell r="S25472">
            <v>2550000</v>
          </cell>
        </row>
        <row r="25473">
          <cell r="S25473">
            <v>1479767</v>
          </cell>
        </row>
        <row r="25474">
          <cell r="S25474">
            <v>3397936</v>
          </cell>
          <cell r="BB25474" t="str">
            <v>Gul</v>
          </cell>
        </row>
        <row r="25475">
          <cell r="S25475">
            <v>391656</v>
          </cell>
          <cell r="BB25475" t="str">
            <v>Oransje</v>
          </cell>
        </row>
        <row r="25476">
          <cell r="S25476">
            <v>899318</v>
          </cell>
        </row>
        <row r="25477">
          <cell r="S25477">
            <v>1569954</v>
          </cell>
        </row>
        <row r="25478">
          <cell r="S25478">
            <v>1965000</v>
          </cell>
        </row>
        <row r="25479">
          <cell r="S25479">
            <v>578586.47</v>
          </cell>
          <cell r="BB25479" t="str">
            <v>Rød</v>
          </cell>
        </row>
        <row r="25480">
          <cell r="S25480">
            <v>545558</v>
          </cell>
        </row>
        <row r="25481">
          <cell r="S25481">
            <v>2230154</v>
          </cell>
          <cell r="BB25481" t="str">
            <v>Oransje</v>
          </cell>
        </row>
        <row r="25482">
          <cell r="S25482">
            <v>1678913</v>
          </cell>
        </row>
        <row r="25483">
          <cell r="S25483">
            <v>3802500</v>
          </cell>
          <cell r="BB25483" t="str">
            <v>Oransje</v>
          </cell>
        </row>
        <row r="25484">
          <cell r="S25484">
            <v>1833581.25</v>
          </cell>
        </row>
        <row r="25485">
          <cell r="S25485">
            <v>1635267</v>
          </cell>
        </row>
        <row r="25486">
          <cell r="S25486">
            <v>2470425</v>
          </cell>
          <cell r="BB25486" t="str">
            <v>Oransje</v>
          </cell>
        </row>
        <row r="25487">
          <cell r="S25487">
            <v>2358021</v>
          </cell>
        </row>
        <row r="25488">
          <cell r="S25488">
            <v>4725000</v>
          </cell>
          <cell r="BB25488" t="str">
            <v>Gul</v>
          </cell>
        </row>
        <row r="25489">
          <cell r="S25489">
            <v>2238248.4500000002</v>
          </cell>
        </row>
        <row r="25490">
          <cell r="S25490">
            <v>2850000</v>
          </cell>
        </row>
        <row r="25491">
          <cell r="S25491">
            <v>1961328</v>
          </cell>
        </row>
        <row r="25492">
          <cell r="S25492">
            <v>2654084</v>
          </cell>
        </row>
        <row r="25493">
          <cell r="S25493">
            <v>2658027</v>
          </cell>
        </row>
        <row r="25494">
          <cell r="S25494">
            <v>2857500</v>
          </cell>
          <cell r="BB25494" t="str">
            <v>Rød</v>
          </cell>
        </row>
        <row r="25495">
          <cell r="S25495">
            <v>296739</v>
          </cell>
          <cell r="BB25495" t="str">
            <v>Rød</v>
          </cell>
        </row>
        <row r="25496">
          <cell r="S25496">
            <v>849112</v>
          </cell>
          <cell r="BB25496" t="str">
            <v>Rød</v>
          </cell>
        </row>
        <row r="25497">
          <cell r="S25497">
            <v>276258</v>
          </cell>
        </row>
        <row r="25498">
          <cell r="S25498">
            <v>889941</v>
          </cell>
        </row>
        <row r="25499">
          <cell r="S25499">
            <v>1026128</v>
          </cell>
        </row>
        <row r="25500">
          <cell r="S25500">
            <v>1724159</v>
          </cell>
        </row>
        <row r="25501">
          <cell r="S25501">
            <v>3913051</v>
          </cell>
        </row>
        <row r="25502">
          <cell r="S25502">
            <v>2517747</v>
          </cell>
        </row>
        <row r="25503">
          <cell r="S25503">
            <v>3329013</v>
          </cell>
        </row>
        <row r="25504">
          <cell r="S25504">
            <v>2385000</v>
          </cell>
        </row>
        <row r="25505">
          <cell r="S25505">
            <v>2839490</v>
          </cell>
          <cell r="BB25505" t="str">
            <v>Oransje</v>
          </cell>
        </row>
        <row r="25506">
          <cell r="S25506">
            <v>2865000</v>
          </cell>
          <cell r="BB25506" t="str">
            <v>Gul</v>
          </cell>
        </row>
        <row r="25507">
          <cell r="S25507">
            <v>6957405</v>
          </cell>
          <cell r="BB25507" t="str">
            <v>Grønn</v>
          </cell>
        </row>
        <row r="25508">
          <cell r="S25508">
            <v>3611686</v>
          </cell>
        </row>
        <row r="25509">
          <cell r="S25509">
            <v>2197809</v>
          </cell>
        </row>
        <row r="25510">
          <cell r="S25510">
            <v>1575000</v>
          </cell>
        </row>
        <row r="25511">
          <cell r="S25511">
            <v>1781532</v>
          </cell>
        </row>
        <row r="25512">
          <cell r="S25512">
            <v>2235380</v>
          </cell>
        </row>
        <row r="25513">
          <cell r="S25513">
            <v>2223742</v>
          </cell>
          <cell r="BB25513" t="str">
            <v>Rød</v>
          </cell>
        </row>
        <row r="25514">
          <cell r="S25514">
            <v>2175000</v>
          </cell>
        </row>
        <row r="25515">
          <cell r="S25515">
            <v>1316121</v>
          </cell>
        </row>
        <row r="25516">
          <cell r="S25516">
            <v>3232618</v>
          </cell>
        </row>
        <row r="25517">
          <cell r="S25517">
            <v>2123470</v>
          </cell>
          <cell r="BB25517" t="str">
            <v>Oransje</v>
          </cell>
        </row>
        <row r="25518">
          <cell r="S25518">
            <v>3325202</v>
          </cell>
        </row>
        <row r="25519">
          <cell r="S25519">
            <v>1239864</v>
          </cell>
        </row>
        <row r="25520">
          <cell r="S25520">
            <v>2962500</v>
          </cell>
          <cell r="BB25520" t="str">
            <v>Oransje</v>
          </cell>
        </row>
        <row r="25521">
          <cell r="S25521">
            <v>2932500</v>
          </cell>
          <cell r="BB25521" t="str">
            <v>Oransje</v>
          </cell>
        </row>
        <row r="25522">
          <cell r="S25522">
            <v>2992500</v>
          </cell>
          <cell r="BB25522" t="str">
            <v>Oransje</v>
          </cell>
        </row>
        <row r="25523">
          <cell r="S25523">
            <v>2467500</v>
          </cell>
        </row>
        <row r="25524">
          <cell r="S25524">
            <v>5782500</v>
          </cell>
        </row>
        <row r="25525">
          <cell r="S25525">
            <v>1230875</v>
          </cell>
          <cell r="BB25525" t="str">
            <v>Grønn</v>
          </cell>
        </row>
        <row r="25526">
          <cell r="S25526">
            <v>3726320</v>
          </cell>
          <cell r="BB25526" t="str">
            <v>Oransje</v>
          </cell>
        </row>
        <row r="25527">
          <cell r="S25527">
            <v>949651</v>
          </cell>
          <cell r="BB25527" t="str">
            <v>Rød</v>
          </cell>
        </row>
        <row r="25528">
          <cell r="S25528">
            <v>4509568</v>
          </cell>
        </row>
        <row r="25529">
          <cell r="S25529">
            <v>1057250</v>
          </cell>
        </row>
        <row r="25530">
          <cell r="S25530">
            <v>2366046</v>
          </cell>
          <cell r="BB25530" t="str">
            <v>Gul</v>
          </cell>
        </row>
        <row r="25531">
          <cell r="S25531">
            <v>1694757</v>
          </cell>
        </row>
        <row r="25532">
          <cell r="S25532">
            <v>0</v>
          </cell>
        </row>
        <row r="25533">
          <cell r="S25533">
            <v>2662500</v>
          </cell>
        </row>
        <row r="25534">
          <cell r="S25534">
            <v>1398000</v>
          </cell>
        </row>
        <row r="25535">
          <cell r="S25535">
            <v>976000</v>
          </cell>
        </row>
        <row r="25536">
          <cell r="S25536">
            <v>461787</v>
          </cell>
          <cell r="BB25536" t="str">
            <v>Rød</v>
          </cell>
        </row>
        <row r="25537">
          <cell r="S25537">
            <v>2265000</v>
          </cell>
          <cell r="BB25537" t="str">
            <v>Oransje</v>
          </cell>
        </row>
        <row r="25538">
          <cell r="S25538">
            <v>1288373</v>
          </cell>
          <cell r="BB25538" t="str">
            <v>Rød</v>
          </cell>
        </row>
        <row r="25539">
          <cell r="S25539">
            <v>1950000</v>
          </cell>
        </row>
        <row r="25540">
          <cell r="S25540">
            <v>2351719</v>
          </cell>
        </row>
        <row r="25541">
          <cell r="S25541">
            <v>1710574</v>
          </cell>
        </row>
        <row r="25542">
          <cell r="S25542">
            <v>2895000</v>
          </cell>
        </row>
        <row r="25543">
          <cell r="S25543">
            <v>3622500</v>
          </cell>
          <cell r="BB25543" t="str">
            <v>Oransje</v>
          </cell>
        </row>
        <row r="25544">
          <cell r="S25544">
            <v>3619874</v>
          </cell>
          <cell r="BB25544" t="str">
            <v>Oransje</v>
          </cell>
        </row>
        <row r="25545">
          <cell r="S25545">
            <v>2587500</v>
          </cell>
          <cell r="BB25545" t="str">
            <v>Oransje</v>
          </cell>
        </row>
        <row r="25546">
          <cell r="S25546">
            <v>2006250</v>
          </cell>
          <cell r="BB25546" t="str">
            <v>Grønn</v>
          </cell>
        </row>
        <row r="25547">
          <cell r="S25547">
            <v>3258427.22</v>
          </cell>
          <cell r="BB25547" t="str">
            <v>Oransje</v>
          </cell>
        </row>
        <row r="25548">
          <cell r="S25548">
            <v>2183324</v>
          </cell>
        </row>
        <row r="25549">
          <cell r="S25549">
            <v>1737190</v>
          </cell>
          <cell r="BB25549" t="str">
            <v>Rød</v>
          </cell>
        </row>
        <row r="25550">
          <cell r="S25550">
            <v>3000000</v>
          </cell>
        </row>
        <row r="25551">
          <cell r="S25551">
            <v>2370000</v>
          </cell>
        </row>
        <row r="25552">
          <cell r="S25552">
            <v>1808604.75</v>
          </cell>
          <cell r="BB25552" t="str">
            <v>Oransje</v>
          </cell>
        </row>
        <row r="25553">
          <cell r="S25553">
            <v>1711137</v>
          </cell>
        </row>
        <row r="25554">
          <cell r="S25554">
            <v>4578731</v>
          </cell>
          <cell r="BB25554" t="str">
            <v>Gul</v>
          </cell>
        </row>
        <row r="25555">
          <cell r="S25555">
            <v>1700000</v>
          </cell>
        </row>
        <row r="25556">
          <cell r="S25556">
            <v>1490448.78</v>
          </cell>
        </row>
        <row r="25557">
          <cell r="S25557">
            <v>750204</v>
          </cell>
          <cell r="BB25557" t="str">
            <v>Gul</v>
          </cell>
        </row>
        <row r="25558">
          <cell r="S25558">
            <v>749796</v>
          </cell>
          <cell r="BB25558" t="str">
            <v>Gul</v>
          </cell>
        </row>
        <row r="25559">
          <cell r="S25559">
            <v>1629447</v>
          </cell>
          <cell r="BB25559" t="str">
            <v>Oransje</v>
          </cell>
        </row>
        <row r="25560">
          <cell r="S25560">
            <v>2255861</v>
          </cell>
        </row>
        <row r="25561">
          <cell r="S25561">
            <v>3382500</v>
          </cell>
        </row>
        <row r="25562">
          <cell r="S25562">
            <v>3016630</v>
          </cell>
          <cell r="BB25562" t="str">
            <v>Oransje</v>
          </cell>
        </row>
        <row r="25563">
          <cell r="S25563">
            <v>2600466</v>
          </cell>
        </row>
        <row r="25564">
          <cell r="S25564">
            <v>1581356</v>
          </cell>
        </row>
        <row r="25565">
          <cell r="S25565">
            <v>1507334</v>
          </cell>
          <cell r="BB25565" t="str">
            <v>Rød</v>
          </cell>
        </row>
        <row r="25566">
          <cell r="S25566">
            <v>4125000</v>
          </cell>
        </row>
        <row r="25567">
          <cell r="S25567">
            <v>3168199</v>
          </cell>
        </row>
        <row r="25568">
          <cell r="S25568">
            <v>1449058</v>
          </cell>
        </row>
        <row r="25569">
          <cell r="S25569">
            <v>2062500</v>
          </cell>
        </row>
        <row r="25570">
          <cell r="S25570">
            <v>3109609</v>
          </cell>
          <cell r="BB25570" t="str">
            <v>Grønn</v>
          </cell>
        </row>
        <row r="25571">
          <cell r="S25571">
            <v>1259770</v>
          </cell>
        </row>
        <row r="25572">
          <cell r="S25572">
            <v>1136100</v>
          </cell>
        </row>
        <row r="25573">
          <cell r="S25573">
            <v>4447500</v>
          </cell>
        </row>
        <row r="25574">
          <cell r="S25574">
            <v>3124169.64</v>
          </cell>
          <cell r="BB25574" t="str">
            <v>Oransje</v>
          </cell>
        </row>
        <row r="25575">
          <cell r="S25575">
            <v>1048779</v>
          </cell>
        </row>
        <row r="25576">
          <cell r="S25576">
            <v>1683994</v>
          </cell>
        </row>
        <row r="25577">
          <cell r="S25577">
            <v>1241143</v>
          </cell>
          <cell r="BB25577" t="str">
            <v>Oransje</v>
          </cell>
        </row>
        <row r="25578">
          <cell r="S25578">
            <v>4500000</v>
          </cell>
        </row>
        <row r="25579">
          <cell r="S25579">
            <v>1126043</v>
          </cell>
          <cell r="BB25579" t="str">
            <v>Rød</v>
          </cell>
        </row>
        <row r="25580">
          <cell r="S25580">
            <v>300502.51</v>
          </cell>
          <cell r="BB25580" t="str">
            <v>Rød</v>
          </cell>
        </row>
        <row r="25581">
          <cell r="S25581">
            <v>3450000</v>
          </cell>
          <cell r="BB25581" t="str">
            <v>Oransje</v>
          </cell>
        </row>
        <row r="25582">
          <cell r="S25582">
            <v>600000</v>
          </cell>
        </row>
        <row r="25583">
          <cell r="S25583">
            <v>2465673</v>
          </cell>
        </row>
        <row r="25584">
          <cell r="S25584">
            <v>3080042</v>
          </cell>
        </row>
        <row r="25585">
          <cell r="S25585">
            <v>2000000</v>
          </cell>
        </row>
        <row r="25586">
          <cell r="S25586">
            <v>858107</v>
          </cell>
        </row>
        <row r="25587">
          <cell r="S25587">
            <v>1743750</v>
          </cell>
          <cell r="BB25587" t="str">
            <v>Oransje</v>
          </cell>
        </row>
        <row r="25588">
          <cell r="S25588">
            <v>1441399</v>
          </cell>
        </row>
        <row r="25589">
          <cell r="S25589">
            <v>2212500</v>
          </cell>
        </row>
        <row r="25590">
          <cell r="S25590">
            <v>2542500.75</v>
          </cell>
          <cell r="BB25590" t="str">
            <v>Rød</v>
          </cell>
        </row>
        <row r="25591">
          <cell r="S25591">
            <v>2475000</v>
          </cell>
        </row>
        <row r="25592">
          <cell r="S25592">
            <v>1761279</v>
          </cell>
          <cell r="BB25592" t="str">
            <v>Gul</v>
          </cell>
        </row>
        <row r="25593">
          <cell r="S25593">
            <v>3562500</v>
          </cell>
        </row>
        <row r="25594">
          <cell r="S25594">
            <v>1552738</v>
          </cell>
        </row>
        <row r="25595">
          <cell r="S25595">
            <v>1891376</v>
          </cell>
        </row>
        <row r="25596">
          <cell r="S25596">
            <v>1142203.54</v>
          </cell>
          <cell r="BB25596" t="str">
            <v>Oransje</v>
          </cell>
        </row>
        <row r="25597">
          <cell r="S25597">
            <v>1172764</v>
          </cell>
        </row>
        <row r="25598">
          <cell r="S25598">
            <v>628979</v>
          </cell>
          <cell r="BB25598" t="str">
            <v>Rød</v>
          </cell>
        </row>
        <row r="25599">
          <cell r="S25599">
            <v>2125822</v>
          </cell>
          <cell r="BB25599" t="str">
            <v>Grønn</v>
          </cell>
        </row>
        <row r="25600">
          <cell r="S25600">
            <v>2868750</v>
          </cell>
        </row>
        <row r="25601">
          <cell r="S25601">
            <v>1035477</v>
          </cell>
        </row>
        <row r="25602">
          <cell r="S25602">
            <v>1785000</v>
          </cell>
        </row>
        <row r="25603">
          <cell r="S25603">
            <v>2043003</v>
          </cell>
        </row>
        <row r="25604">
          <cell r="S25604">
            <v>1556263</v>
          </cell>
          <cell r="BB25604" t="str">
            <v>Rød</v>
          </cell>
        </row>
        <row r="25605">
          <cell r="S25605">
            <v>1460935</v>
          </cell>
        </row>
        <row r="25606">
          <cell r="S25606">
            <v>1226712</v>
          </cell>
        </row>
        <row r="25607">
          <cell r="S25607">
            <v>337002</v>
          </cell>
          <cell r="BB25607" t="str">
            <v>Oransje</v>
          </cell>
        </row>
        <row r="25608">
          <cell r="S25608">
            <v>180342</v>
          </cell>
          <cell r="BB25608" t="str">
            <v>Oransje</v>
          </cell>
        </row>
        <row r="25609">
          <cell r="S25609">
            <v>3350000</v>
          </cell>
        </row>
        <row r="25610">
          <cell r="S25610">
            <v>2445000</v>
          </cell>
        </row>
        <row r="25611">
          <cell r="S25611">
            <v>1463600</v>
          </cell>
        </row>
        <row r="25612">
          <cell r="S25612">
            <v>2625000</v>
          </cell>
          <cell r="BB25612" t="str">
            <v>Rød</v>
          </cell>
        </row>
        <row r="25613">
          <cell r="S25613">
            <v>1740000</v>
          </cell>
          <cell r="BB25613" t="str">
            <v>Rød</v>
          </cell>
        </row>
        <row r="25614">
          <cell r="S25614">
            <v>1731755</v>
          </cell>
        </row>
        <row r="25615">
          <cell r="S25615">
            <v>1589893</v>
          </cell>
        </row>
        <row r="25616">
          <cell r="S25616">
            <v>1222144</v>
          </cell>
        </row>
        <row r="25617">
          <cell r="S25617">
            <v>2000337</v>
          </cell>
        </row>
        <row r="25618">
          <cell r="S25618">
            <v>1014403</v>
          </cell>
          <cell r="BB25618" t="str">
            <v>Rød</v>
          </cell>
        </row>
        <row r="25619">
          <cell r="S25619">
            <v>3075000</v>
          </cell>
        </row>
        <row r="25620">
          <cell r="S25620">
            <v>4290797</v>
          </cell>
          <cell r="BB25620" t="str">
            <v>Oransje</v>
          </cell>
        </row>
        <row r="25621">
          <cell r="S25621">
            <v>2250000</v>
          </cell>
          <cell r="BB25621" t="str">
            <v>Oransje</v>
          </cell>
        </row>
        <row r="25622">
          <cell r="S25622">
            <v>1643885</v>
          </cell>
          <cell r="BB25622" t="str">
            <v>Gul</v>
          </cell>
        </row>
        <row r="25623">
          <cell r="S25623">
            <v>4083599</v>
          </cell>
        </row>
        <row r="25624">
          <cell r="S25624">
            <v>2142282.5</v>
          </cell>
        </row>
        <row r="25625">
          <cell r="S25625">
            <v>2741189</v>
          </cell>
        </row>
        <row r="25626">
          <cell r="S25626">
            <v>1295582</v>
          </cell>
        </row>
        <row r="25627">
          <cell r="S25627">
            <v>2197085</v>
          </cell>
        </row>
        <row r="25628">
          <cell r="S25628">
            <v>607059</v>
          </cell>
        </row>
        <row r="25629">
          <cell r="S25629">
            <v>1792000</v>
          </cell>
        </row>
        <row r="25630">
          <cell r="S25630">
            <v>2031010</v>
          </cell>
        </row>
        <row r="25631">
          <cell r="S25631">
            <v>1940936</v>
          </cell>
        </row>
        <row r="25632">
          <cell r="S25632">
            <v>930557</v>
          </cell>
        </row>
        <row r="25633">
          <cell r="S25633">
            <v>2371075</v>
          </cell>
        </row>
        <row r="25634">
          <cell r="S25634">
            <v>1107124</v>
          </cell>
        </row>
        <row r="25635">
          <cell r="S25635">
            <v>2850000</v>
          </cell>
        </row>
        <row r="25636">
          <cell r="S25636">
            <v>2940000</v>
          </cell>
        </row>
        <row r="25637">
          <cell r="S25637">
            <v>4236561</v>
          </cell>
        </row>
        <row r="25638">
          <cell r="S25638">
            <v>1942740</v>
          </cell>
        </row>
        <row r="25639">
          <cell r="S25639">
            <v>1686000</v>
          </cell>
        </row>
        <row r="25640">
          <cell r="S25640">
            <v>1277433</v>
          </cell>
          <cell r="BB25640" t="str">
            <v>Rød</v>
          </cell>
        </row>
        <row r="25641">
          <cell r="S25641">
            <v>2780054</v>
          </cell>
          <cell r="BB25641" t="str">
            <v>Gul</v>
          </cell>
        </row>
        <row r="25642">
          <cell r="S25642">
            <v>3429519</v>
          </cell>
        </row>
        <row r="25643">
          <cell r="S25643">
            <v>2116266</v>
          </cell>
          <cell r="BB25643" t="str">
            <v>Gul</v>
          </cell>
        </row>
        <row r="25644">
          <cell r="S25644">
            <v>1326611</v>
          </cell>
        </row>
        <row r="25645">
          <cell r="S25645">
            <v>3877500</v>
          </cell>
          <cell r="BB25645" t="str">
            <v>Gul</v>
          </cell>
        </row>
        <row r="25646">
          <cell r="S25646">
            <v>1469799</v>
          </cell>
        </row>
        <row r="25647">
          <cell r="S25647">
            <v>1524573</v>
          </cell>
        </row>
        <row r="25648">
          <cell r="S25648">
            <v>1256553</v>
          </cell>
        </row>
        <row r="25649">
          <cell r="S25649">
            <v>4731014</v>
          </cell>
        </row>
        <row r="25650">
          <cell r="S25650">
            <v>2808650</v>
          </cell>
        </row>
        <row r="25651">
          <cell r="S25651">
            <v>1392739</v>
          </cell>
        </row>
        <row r="25652">
          <cell r="S25652">
            <v>1587640</v>
          </cell>
        </row>
        <row r="25653">
          <cell r="S25653">
            <v>1762000</v>
          </cell>
          <cell r="BB25653" t="str">
            <v>Rød</v>
          </cell>
        </row>
        <row r="25654">
          <cell r="S25654">
            <v>2262274</v>
          </cell>
        </row>
        <row r="25655">
          <cell r="S25655">
            <v>2888767</v>
          </cell>
        </row>
        <row r="25656">
          <cell r="S25656">
            <v>3358903</v>
          </cell>
          <cell r="BB25656" t="str">
            <v>Gul</v>
          </cell>
        </row>
        <row r="25657">
          <cell r="S25657">
            <v>1599453</v>
          </cell>
        </row>
        <row r="25658">
          <cell r="S25658">
            <v>1399649</v>
          </cell>
          <cell r="BB25658" t="str">
            <v>Grønn</v>
          </cell>
        </row>
        <row r="25659">
          <cell r="S25659">
            <v>4647100</v>
          </cell>
          <cell r="BB25659" t="str">
            <v>Oransje</v>
          </cell>
        </row>
        <row r="25660">
          <cell r="S25660">
            <v>3245098</v>
          </cell>
          <cell r="BB25660" t="str">
            <v>Rød</v>
          </cell>
        </row>
        <row r="25661">
          <cell r="S25661">
            <v>1507500</v>
          </cell>
          <cell r="BB25661" t="str">
            <v>Rød</v>
          </cell>
        </row>
        <row r="25662">
          <cell r="S25662">
            <v>1318840</v>
          </cell>
          <cell r="BB25662" t="str">
            <v>Rød</v>
          </cell>
        </row>
        <row r="25663">
          <cell r="S25663">
            <v>1412736.67</v>
          </cell>
          <cell r="BB25663" t="str">
            <v>Oransje</v>
          </cell>
        </row>
        <row r="25664">
          <cell r="S25664">
            <v>958467</v>
          </cell>
        </row>
        <row r="25665">
          <cell r="S25665">
            <v>3750000</v>
          </cell>
        </row>
        <row r="25666">
          <cell r="S25666">
            <v>2107486</v>
          </cell>
        </row>
        <row r="25667">
          <cell r="S25667">
            <v>2033042</v>
          </cell>
        </row>
        <row r="25668">
          <cell r="S25668">
            <v>1761396</v>
          </cell>
          <cell r="BB25668" t="str">
            <v>Rød</v>
          </cell>
        </row>
        <row r="25669">
          <cell r="S25669">
            <v>2399675</v>
          </cell>
        </row>
        <row r="25670">
          <cell r="S25670">
            <v>1245665</v>
          </cell>
        </row>
        <row r="25671">
          <cell r="S25671">
            <v>1856313</v>
          </cell>
        </row>
        <row r="25672">
          <cell r="S25672">
            <v>1549089</v>
          </cell>
          <cell r="BB25672" t="str">
            <v>Grønn</v>
          </cell>
        </row>
        <row r="25673">
          <cell r="S25673">
            <v>4001935</v>
          </cell>
        </row>
        <row r="25674">
          <cell r="S25674">
            <v>5520000</v>
          </cell>
          <cell r="BB25674" t="str">
            <v>Rød</v>
          </cell>
        </row>
        <row r="25675">
          <cell r="S25675">
            <v>3258167.97</v>
          </cell>
        </row>
        <row r="25676">
          <cell r="S25676">
            <v>1419251</v>
          </cell>
          <cell r="BB25676" t="str">
            <v>Oransje</v>
          </cell>
        </row>
        <row r="25677">
          <cell r="S25677">
            <v>2921089</v>
          </cell>
        </row>
        <row r="25678">
          <cell r="S25678">
            <v>1441675</v>
          </cell>
        </row>
        <row r="25679">
          <cell r="S25679">
            <v>1892274</v>
          </cell>
        </row>
        <row r="25680">
          <cell r="S25680">
            <v>2463235</v>
          </cell>
          <cell r="BB25680" t="str">
            <v>Oransje</v>
          </cell>
        </row>
        <row r="25681">
          <cell r="S25681">
            <v>2415323</v>
          </cell>
        </row>
        <row r="25682">
          <cell r="S25682">
            <v>4162500</v>
          </cell>
          <cell r="BB25682" t="str">
            <v>Rød</v>
          </cell>
        </row>
        <row r="25683">
          <cell r="S25683">
            <v>3056250</v>
          </cell>
          <cell r="BB25683" t="str">
            <v>Rød</v>
          </cell>
        </row>
        <row r="25684">
          <cell r="S25684">
            <v>835346</v>
          </cell>
          <cell r="BB25684" t="str">
            <v>Rød</v>
          </cell>
        </row>
        <row r="25685">
          <cell r="S25685">
            <v>1671666</v>
          </cell>
        </row>
        <row r="25686">
          <cell r="S25686">
            <v>1315203</v>
          </cell>
        </row>
        <row r="25687">
          <cell r="S25687">
            <v>2671780</v>
          </cell>
        </row>
        <row r="25688">
          <cell r="S25688">
            <v>1822500</v>
          </cell>
          <cell r="BB25688" t="str">
            <v>Oransje</v>
          </cell>
        </row>
        <row r="25689">
          <cell r="S25689">
            <v>3299875</v>
          </cell>
        </row>
        <row r="25690">
          <cell r="S25690">
            <v>2360602</v>
          </cell>
        </row>
        <row r="25691">
          <cell r="S25691">
            <v>1894523</v>
          </cell>
        </row>
        <row r="25692">
          <cell r="S25692">
            <v>2265000</v>
          </cell>
        </row>
        <row r="25693">
          <cell r="S25693">
            <v>2945562</v>
          </cell>
          <cell r="BB25693" t="str">
            <v>Oransje</v>
          </cell>
        </row>
        <row r="25694">
          <cell r="S25694">
            <v>2325000</v>
          </cell>
        </row>
        <row r="25695">
          <cell r="S25695">
            <v>3983344</v>
          </cell>
          <cell r="BB25695" t="str">
            <v>Oransje</v>
          </cell>
        </row>
        <row r="25696">
          <cell r="S25696">
            <v>3021412</v>
          </cell>
          <cell r="BB25696" t="str">
            <v>Gul</v>
          </cell>
        </row>
        <row r="25697">
          <cell r="S25697">
            <v>1336580</v>
          </cell>
        </row>
        <row r="25698">
          <cell r="S25698">
            <v>2810037</v>
          </cell>
          <cell r="BB25698" t="str">
            <v>Rød</v>
          </cell>
        </row>
        <row r="25699">
          <cell r="S25699">
            <v>1503451</v>
          </cell>
        </row>
        <row r="25700">
          <cell r="S25700">
            <v>1867500</v>
          </cell>
        </row>
        <row r="25701">
          <cell r="S25701">
            <v>2460539</v>
          </cell>
        </row>
        <row r="25702">
          <cell r="S25702">
            <v>2404914</v>
          </cell>
        </row>
        <row r="25703">
          <cell r="S25703">
            <v>2314982</v>
          </cell>
        </row>
        <row r="25704">
          <cell r="S25704">
            <v>776261</v>
          </cell>
        </row>
        <row r="25705">
          <cell r="S25705">
            <v>3106221.5</v>
          </cell>
          <cell r="BB25705" t="str">
            <v>Oransje</v>
          </cell>
        </row>
        <row r="25706">
          <cell r="S25706">
            <v>2422372.25</v>
          </cell>
        </row>
        <row r="25707">
          <cell r="S25707">
            <v>3323756</v>
          </cell>
        </row>
        <row r="25708">
          <cell r="S25708">
            <v>4164347</v>
          </cell>
          <cell r="BB25708" t="str">
            <v>Oransje</v>
          </cell>
        </row>
        <row r="25709">
          <cell r="S25709">
            <v>2641848</v>
          </cell>
        </row>
        <row r="25710">
          <cell r="S25710">
            <v>489527</v>
          </cell>
          <cell r="BB25710" t="str">
            <v>Rød</v>
          </cell>
        </row>
        <row r="25711">
          <cell r="S25711">
            <v>678794</v>
          </cell>
        </row>
        <row r="25712">
          <cell r="S25712">
            <v>1884805</v>
          </cell>
        </row>
        <row r="25713">
          <cell r="S25713">
            <v>1912500</v>
          </cell>
        </row>
        <row r="25714">
          <cell r="S25714">
            <v>7717500</v>
          </cell>
          <cell r="BB25714" t="str">
            <v>Gul</v>
          </cell>
        </row>
        <row r="25715">
          <cell r="S25715">
            <v>1966351</v>
          </cell>
        </row>
        <row r="25716">
          <cell r="S25716">
            <v>3356879</v>
          </cell>
        </row>
        <row r="25717">
          <cell r="S25717">
            <v>2130000</v>
          </cell>
          <cell r="BB25717" t="str">
            <v>Oransje</v>
          </cell>
        </row>
        <row r="25718">
          <cell r="S25718">
            <v>2841381</v>
          </cell>
        </row>
        <row r="25719">
          <cell r="S25719">
            <v>1889344</v>
          </cell>
          <cell r="BB25719" t="str">
            <v>Rød</v>
          </cell>
        </row>
        <row r="25720">
          <cell r="S25720">
            <v>4162500</v>
          </cell>
        </row>
        <row r="25721">
          <cell r="S25721">
            <v>3075000</v>
          </cell>
          <cell r="BB25721" t="str">
            <v>Rød</v>
          </cell>
        </row>
        <row r="25722">
          <cell r="S25722">
            <v>1200000</v>
          </cell>
          <cell r="BB25722" t="str">
            <v>Rød</v>
          </cell>
        </row>
        <row r="25723">
          <cell r="S25723">
            <v>1815000</v>
          </cell>
          <cell r="BB25723" t="str">
            <v>Oransje</v>
          </cell>
        </row>
        <row r="25724">
          <cell r="S25724">
            <v>1117535</v>
          </cell>
        </row>
        <row r="25725">
          <cell r="S25725">
            <v>1365000</v>
          </cell>
          <cell r="BB25725" t="str">
            <v>Rød</v>
          </cell>
        </row>
        <row r="25726">
          <cell r="S25726">
            <v>1780842</v>
          </cell>
          <cell r="BB25726" t="str">
            <v>Rød</v>
          </cell>
        </row>
        <row r="25727">
          <cell r="S25727">
            <v>5590533</v>
          </cell>
        </row>
        <row r="25728">
          <cell r="S25728">
            <v>4127862</v>
          </cell>
        </row>
        <row r="25729">
          <cell r="S25729">
            <v>1380000</v>
          </cell>
        </row>
        <row r="25730">
          <cell r="S25730">
            <v>2370000</v>
          </cell>
        </row>
        <row r="25731">
          <cell r="S25731">
            <v>3562500</v>
          </cell>
        </row>
        <row r="25732">
          <cell r="S25732">
            <v>724063</v>
          </cell>
          <cell r="BB25732" t="str">
            <v>Grønn</v>
          </cell>
        </row>
        <row r="25733">
          <cell r="S25733">
            <v>8236653</v>
          </cell>
        </row>
        <row r="25734">
          <cell r="S25734">
            <v>1920000</v>
          </cell>
          <cell r="BB25734" t="str">
            <v>Gul</v>
          </cell>
        </row>
        <row r="25735">
          <cell r="S25735">
            <v>952474</v>
          </cell>
        </row>
        <row r="25736">
          <cell r="S25736">
            <v>3225000</v>
          </cell>
          <cell r="BB25736" t="str">
            <v>Rød</v>
          </cell>
        </row>
        <row r="25737">
          <cell r="S25737">
            <v>1608732</v>
          </cell>
          <cell r="BB25737" t="str">
            <v>Grønn</v>
          </cell>
        </row>
        <row r="25738">
          <cell r="S25738">
            <v>1663039.74</v>
          </cell>
          <cell r="BB25738" t="str">
            <v>Oransje</v>
          </cell>
        </row>
        <row r="25739">
          <cell r="S25739">
            <v>1979214</v>
          </cell>
        </row>
        <row r="25740">
          <cell r="S25740">
            <v>2362500</v>
          </cell>
        </row>
        <row r="25741">
          <cell r="S25741">
            <v>1875000</v>
          </cell>
        </row>
        <row r="25742">
          <cell r="S25742">
            <v>1896698</v>
          </cell>
        </row>
        <row r="25743">
          <cell r="S25743">
            <v>1037956</v>
          </cell>
          <cell r="BB25743" t="str">
            <v>Rød</v>
          </cell>
        </row>
        <row r="25744">
          <cell r="S25744">
            <v>176098</v>
          </cell>
          <cell r="BB25744" t="str">
            <v>Rød</v>
          </cell>
        </row>
        <row r="25745">
          <cell r="S25745">
            <v>2842500</v>
          </cell>
          <cell r="BB25745" t="str">
            <v>Oransje</v>
          </cell>
        </row>
        <row r="25746">
          <cell r="S25746">
            <v>2878032</v>
          </cell>
        </row>
        <row r="25747">
          <cell r="S25747">
            <v>2850000</v>
          </cell>
        </row>
        <row r="25748">
          <cell r="S25748">
            <v>889525</v>
          </cell>
        </row>
        <row r="25749">
          <cell r="S25749">
            <v>3270000</v>
          </cell>
          <cell r="BB25749" t="str">
            <v>Oransje</v>
          </cell>
        </row>
        <row r="25750">
          <cell r="S25750">
            <v>2160000</v>
          </cell>
        </row>
        <row r="25751">
          <cell r="S25751">
            <v>3045000</v>
          </cell>
          <cell r="BB25751" t="str">
            <v>Rød</v>
          </cell>
        </row>
        <row r="25752">
          <cell r="S25752">
            <v>3645000</v>
          </cell>
        </row>
        <row r="25753">
          <cell r="S25753">
            <v>600000</v>
          </cell>
        </row>
        <row r="25754">
          <cell r="S25754">
            <v>3272247</v>
          </cell>
        </row>
        <row r="25755">
          <cell r="S25755">
            <v>4352124.2</v>
          </cell>
        </row>
        <row r="25756">
          <cell r="S25756">
            <v>3067500</v>
          </cell>
        </row>
        <row r="25757">
          <cell r="S25757">
            <v>1425000</v>
          </cell>
        </row>
        <row r="25758">
          <cell r="S25758">
            <v>2465542</v>
          </cell>
        </row>
        <row r="25759">
          <cell r="S25759">
            <v>1694236</v>
          </cell>
          <cell r="BB25759" t="str">
            <v>Rød</v>
          </cell>
        </row>
        <row r="25760">
          <cell r="S25760">
            <v>3016529</v>
          </cell>
        </row>
        <row r="25761">
          <cell r="S25761">
            <v>1580000</v>
          </cell>
        </row>
        <row r="25762">
          <cell r="S25762">
            <v>2662500</v>
          </cell>
        </row>
        <row r="25763">
          <cell r="S25763">
            <v>1515351.75</v>
          </cell>
          <cell r="BB25763" t="str">
            <v>Rød</v>
          </cell>
        </row>
        <row r="25764">
          <cell r="S25764">
            <v>3725921</v>
          </cell>
        </row>
        <row r="25765">
          <cell r="S25765">
            <v>1082796.46</v>
          </cell>
          <cell r="BB25765" t="str">
            <v>Oransje</v>
          </cell>
        </row>
        <row r="25766">
          <cell r="S25766">
            <v>1649799</v>
          </cell>
        </row>
        <row r="25767">
          <cell r="S25767">
            <v>2925000</v>
          </cell>
        </row>
        <row r="25768">
          <cell r="S25768">
            <v>339185</v>
          </cell>
          <cell r="BB25768" t="str">
            <v>Rød</v>
          </cell>
        </row>
        <row r="25769">
          <cell r="S25769">
            <v>966780</v>
          </cell>
        </row>
        <row r="25770">
          <cell r="S25770">
            <v>4003159.28</v>
          </cell>
          <cell r="BB25770" t="str">
            <v>Oransje</v>
          </cell>
        </row>
        <row r="25771">
          <cell r="S25771">
            <v>887129</v>
          </cell>
          <cell r="BB25771" t="str">
            <v>Gul</v>
          </cell>
        </row>
        <row r="25772">
          <cell r="S25772">
            <v>1867500</v>
          </cell>
        </row>
        <row r="25773">
          <cell r="S25773">
            <v>3675000</v>
          </cell>
          <cell r="BB25773" t="str">
            <v>Oransje</v>
          </cell>
        </row>
        <row r="25774">
          <cell r="S25774">
            <v>2565000</v>
          </cell>
        </row>
        <row r="25775">
          <cell r="S25775">
            <v>3000000</v>
          </cell>
          <cell r="BB25775" t="str">
            <v>Grønn</v>
          </cell>
        </row>
        <row r="25776">
          <cell r="S25776">
            <v>1849374</v>
          </cell>
        </row>
        <row r="25777">
          <cell r="S25777">
            <v>1361962</v>
          </cell>
        </row>
        <row r="25778">
          <cell r="S25778">
            <v>681571</v>
          </cell>
        </row>
        <row r="25779">
          <cell r="S25779">
            <v>1448972</v>
          </cell>
        </row>
        <row r="25780">
          <cell r="S25780">
            <v>2436563</v>
          </cell>
        </row>
        <row r="25781">
          <cell r="S25781">
            <v>2812500</v>
          </cell>
          <cell r="BB25781" t="str">
            <v>Oransje</v>
          </cell>
        </row>
        <row r="25782">
          <cell r="S25782">
            <v>2339329</v>
          </cell>
        </row>
        <row r="25783">
          <cell r="S25783">
            <v>2318589</v>
          </cell>
          <cell r="BB25783" t="str">
            <v>Oransje</v>
          </cell>
        </row>
        <row r="25784">
          <cell r="S25784">
            <v>4055739</v>
          </cell>
          <cell r="BB25784" t="str">
            <v>Oransje</v>
          </cell>
        </row>
        <row r="25785">
          <cell r="S25785">
            <v>4200000</v>
          </cell>
          <cell r="BB25785" t="str">
            <v>Gul</v>
          </cell>
        </row>
        <row r="25786">
          <cell r="S25786">
            <v>2211177</v>
          </cell>
          <cell r="BB25786" t="str">
            <v>Rød</v>
          </cell>
        </row>
        <row r="25787">
          <cell r="S25787">
            <v>2722500</v>
          </cell>
          <cell r="BB25787" t="str">
            <v>Oransje</v>
          </cell>
        </row>
        <row r="25788">
          <cell r="S25788">
            <v>3360000</v>
          </cell>
        </row>
        <row r="25789">
          <cell r="S25789">
            <v>3988495</v>
          </cell>
          <cell r="BB25789" t="str">
            <v>Gul</v>
          </cell>
        </row>
        <row r="25790">
          <cell r="S25790">
            <v>4650000</v>
          </cell>
        </row>
        <row r="25791">
          <cell r="S25791">
            <v>2233014</v>
          </cell>
        </row>
        <row r="25792">
          <cell r="S25792">
            <v>2367863</v>
          </cell>
          <cell r="BB25792" t="str">
            <v>Rød</v>
          </cell>
        </row>
        <row r="25793">
          <cell r="S25793">
            <v>467802</v>
          </cell>
        </row>
        <row r="25794">
          <cell r="S25794">
            <v>5782500</v>
          </cell>
        </row>
        <row r="25795">
          <cell r="S25795">
            <v>2700000</v>
          </cell>
        </row>
        <row r="25796">
          <cell r="S25796">
            <v>1815000</v>
          </cell>
          <cell r="BB25796" t="str">
            <v>Rød</v>
          </cell>
        </row>
        <row r="25797">
          <cell r="S25797">
            <v>2300629</v>
          </cell>
        </row>
        <row r="25798">
          <cell r="S25798">
            <v>1524832</v>
          </cell>
        </row>
        <row r="25799">
          <cell r="S25799">
            <v>1912500</v>
          </cell>
        </row>
        <row r="25800">
          <cell r="S25800">
            <v>3094002</v>
          </cell>
        </row>
        <row r="25801">
          <cell r="S25801">
            <v>1815000</v>
          </cell>
          <cell r="BB25801" t="str">
            <v>Grønn</v>
          </cell>
        </row>
        <row r="25802">
          <cell r="S25802">
            <v>3817456</v>
          </cell>
        </row>
        <row r="25803">
          <cell r="S25803">
            <v>2806082</v>
          </cell>
        </row>
        <row r="25804">
          <cell r="S25804">
            <v>1687250</v>
          </cell>
        </row>
        <row r="25805">
          <cell r="S25805">
            <v>7500000</v>
          </cell>
        </row>
        <row r="25806">
          <cell r="S25806">
            <v>1826345</v>
          </cell>
          <cell r="BB25806" t="str">
            <v>Grønn</v>
          </cell>
        </row>
        <row r="25807">
          <cell r="S25807">
            <v>791222</v>
          </cell>
        </row>
        <row r="25808">
          <cell r="S25808">
            <v>1147500</v>
          </cell>
        </row>
        <row r="25809">
          <cell r="S25809">
            <v>2376850</v>
          </cell>
        </row>
        <row r="25810">
          <cell r="S25810">
            <v>1756806</v>
          </cell>
          <cell r="BB25810" t="str">
            <v>Rød</v>
          </cell>
        </row>
        <row r="25811">
          <cell r="S25811">
            <v>3262500</v>
          </cell>
        </row>
        <row r="25812">
          <cell r="S25812">
            <v>1762819</v>
          </cell>
        </row>
        <row r="25813">
          <cell r="S25813">
            <v>2313750</v>
          </cell>
          <cell r="BB25813" t="str">
            <v>Oransje</v>
          </cell>
        </row>
        <row r="25814">
          <cell r="S25814">
            <v>571999</v>
          </cell>
          <cell r="BB25814" t="str">
            <v>Oransje</v>
          </cell>
        </row>
        <row r="25815">
          <cell r="S25815">
            <v>4294328</v>
          </cell>
          <cell r="BB25815" t="str">
            <v>Oransje</v>
          </cell>
        </row>
        <row r="25816">
          <cell r="S25816">
            <v>2575414.9700000002</v>
          </cell>
          <cell r="BB25816" t="str">
            <v>Gul</v>
          </cell>
        </row>
        <row r="25817">
          <cell r="S25817">
            <v>1500000</v>
          </cell>
        </row>
        <row r="25818">
          <cell r="S25818">
            <v>3711798</v>
          </cell>
          <cell r="BB25818" t="str">
            <v>Gul</v>
          </cell>
        </row>
        <row r="25819">
          <cell r="S25819">
            <v>6150000</v>
          </cell>
        </row>
        <row r="25820">
          <cell r="S25820">
            <v>770512</v>
          </cell>
        </row>
        <row r="25821">
          <cell r="S25821">
            <v>1687500</v>
          </cell>
        </row>
        <row r="25822">
          <cell r="S25822">
            <v>542431</v>
          </cell>
        </row>
        <row r="25823">
          <cell r="S25823">
            <v>2910000</v>
          </cell>
        </row>
        <row r="25824">
          <cell r="S25824">
            <v>6675000</v>
          </cell>
          <cell r="BB25824" t="str">
            <v>Gul</v>
          </cell>
        </row>
        <row r="25825">
          <cell r="S25825">
            <v>2030040</v>
          </cell>
        </row>
        <row r="25826">
          <cell r="S25826">
            <v>2175407</v>
          </cell>
          <cell r="BB25826" t="str">
            <v>Gul</v>
          </cell>
        </row>
        <row r="25827">
          <cell r="S25827">
            <v>1624772</v>
          </cell>
        </row>
        <row r="25828">
          <cell r="S25828">
            <v>720105</v>
          </cell>
        </row>
        <row r="25829">
          <cell r="S25829">
            <v>985454</v>
          </cell>
          <cell r="BB25829" t="str">
            <v>Oransje</v>
          </cell>
        </row>
        <row r="25830">
          <cell r="S25830">
            <v>2015877</v>
          </cell>
          <cell r="BB25830" t="str">
            <v>Oransje</v>
          </cell>
        </row>
        <row r="25831">
          <cell r="S25831">
            <v>1751615.89</v>
          </cell>
        </row>
        <row r="25832">
          <cell r="S25832">
            <v>3675000</v>
          </cell>
          <cell r="BB25832" t="str">
            <v>Gul</v>
          </cell>
        </row>
        <row r="25833">
          <cell r="S25833">
            <v>2023476</v>
          </cell>
          <cell r="BB25833" t="str">
            <v>Rød</v>
          </cell>
        </row>
        <row r="25834">
          <cell r="S25834">
            <v>2670000</v>
          </cell>
        </row>
        <row r="25835">
          <cell r="S25835">
            <v>2530505</v>
          </cell>
          <cell r="BB25835" t="str">
            <v>Oransje</v>
          </cell>
        </row>
        <row r="25836">
          <cell r="S25836">
            <v>2752790</v>
          </cell>
        </row>
        <row r="25837">
          <cell r="S25837">
            <v>399704</v>
          </cell>
        </row>
        <row r="25838">
          <cell r="S25838">
            <v>3496658</v>
          </cell>
          <cell r="BB25838" t="str">
            <v>Oransje</v>
          </cell>
        </row>
        <row r="25839">
          <cell r="S25839">
            <v>646055</v>
          </cell>
        </row>
        <row r="25840">
          <cell r="S25840">
            <v>900000</v>
          </cell>
          <cell r="BB25840" t="str">
            <v>Oransje</v>
          </cell>
        </row>
        <row r="25841">
          <cell r="S25841">
            <v>1567500</v>
          </cell>
          <cell r="BB25841" t="str">
            <v>Rød</v>
          </cell>
        </row>
        <row r="25842">
          <cell r="S25842">
            <v>2610000</v>
          </cell>
          <cell r="BB25842" t="str">
            <v>Oransje</v>
          </cell>
        </row>
        <row r="25843">
          <cell r="S25843">
            <v>2809925</v>
          </cell>
          <cell r="BB25843" t="str">
            <v>Oransje</v>
          </cell>
        </row>
        <row r="25844">
          <cell r="S25844">
            <v>2812500</v>
          </cell>
        </row>
        <row r="25845">
          <cell r="S25845">
            <v>1950000</v>
          </cell>
        </row>
        <row r="25846">
          <cell r="S25846">
            <v>3307500</v>
          </cell>
        </row>
        <row r="25847">
          <cell r="S25847">
            <v>3127500</v>
          </cell>
        </row>
        <row r="25848">
          <cell r="S25848">
            <v>1252854</v>
          </cell>
          <cell r="BB25848" t="str">
            <v>Oransje</v>
          </cell>
        </row>
        <row r="25849">
          <cell r="S25849">
            <v>2309087</v>
          </cell>
          <cell r="BB25849" t="str">
            <v>Rød</v>
          </cell>
        </row>
        <row r="25850">
          <cell r="S25850">
            <v>2407500</v>
          </cell>
        </row>
        <row r="25851">
          <cell r="S25851">
            <v>2775000</v>
          </cell>
          <cell r="BB25851" t="str">
            <v>Oransje</v>
          </cell>
        </row>
        <row r="25852">
          <cell r="S25852">
            <v>423981</v>
          </cell>
          <cell r="BB25852" t="str">
            <v>Rød</v>
          </cell>
        </row>
        <row r="25853">
          <cell r="S25853">
            <v>5891194</v>
          </cell>
          <cell r="BB25853" t="str">
            <v>Oransje</v>
          </cell>
        </row>
        <row r="25854">
          <cell r="S25854">
            <v>2151000</v>
          </cell>
          <cell r="BB25854" t="str">
            <v>Rød</v>
          </cell>
        </row>
        <row r="25855">
          <cell r="S25855">
            <v>2472348</v>
          </cell>
          <cell r="BB25855" t="str">
            <v>Gul</v>
          </cell>
        </row>
        <row r="25856">
          <cell r="S25856">
            <v>1400995</v>
          </cell>
        </row>
        <row r="25857">
          <cell r="S25857">
            <v>955000</v>
          </cell>
        </row>
        <row r="25858">
          <cell r="S25858">
            <v>3802500</v>
          </cell>
          <cell r="BB25858" t="str">
            <v>Oransje</v>
          </cell>
        </row>
        <row r="25859">
          <cell r="S25859">
            <v>1417453</v>
          </cell>
          <cell r="BB25859" t="str">
            <v>Oransje</v>
          </cell>
        </row>
        <row r="25860">
          <cell r="S25860">
            <v>3697500</v>
          </cell>
          <cell r="BB25860" t="str">
            <v>Oransje</v>
          </cell>
        </row>
        <row r="25861">
          <cell r="S25861">
            <v>2940313</v>
          </cell>
          <cell r="BB25861" t="str">
            <v>Gul</v>
          </cell>
        </row>
        <row r="25862">
          <cell r="S25862">
            <v>2171467.42</v>
          </cell>
          <cell r="BB25862" t="str">
            <v>Rød</v>
          </cell>
        </row>
        <row r="25863">
          <cell r="S25863">
            <v>600000</v>
          </cell>
        </row>
        <row r="25864">
          <cell r="S25864">
            <v>2897623</v>
          </cell>
        </row>
        <row r="25865">
          <cell r="S25865">
            <v>2325000</v>
          </cell>
        </row>
        <row r="25866">
          <cell r="S25866">
            <v>3030000</v>
          </cell>
          <cell r="BB25866" t="str">
            <v>Rød</v>
          </cell>
        </row>
        <row r="25867">
          <cell r="S25867">
            <v>624112</v>
          </cell>
          <cell r="BB25867" t="str">
            <v>Rød</v>
          </cell>
        </row>
        <row r="25868">
          <cell r="S25868">
            <v>1654157</v>
          </cell>
        </row>
        <row r="25869">
          <cell r="S25869">
            <v>970235</v>
          </cell>
        </row>
        <row r="25870">
          <cell r="S25870">
            <v>526365</v>
          </cell>
        </row>
        <row r="25871">
          <cell r="S25871">
            <v>955000</v>
          </cell>
        </row>
        <row r="25872">
          <cell r="S25872">
            <v>2505000</v>
          </cell>
        </row>
        <row r="25873">
          <cell r="S25873">
            <v>1764467</v>
          </cell>
          <cell r="BB25873" t="str">
            <v>Rød</v>
          </cell>
        </row>
        <row r="25874">
          <cell r="S25874">
            <v>2700000</v>
          </cell>
        </row>
        <row r="25875">
          <cell r="S25875">
            <v>2264576</v>
          </cell>
        </row>
        <row r="25876">
          <cell r="S25876">
            <v>2138029</v>
          </cell>
          <cell r="BB25876" t="str">
            <v>Oransje</v>
          </cell>
        </row>
        <row r="25877">
          <cell r="S25877">
            <v>2824431.5</v>
          </cell>
        </row>
        <row r="25878">
          <cell r="S25878">
            <v>1877792</v>
          </cell>
          <cell r="BB25878" t="str">
            <v>Rød</v>
          </cell>
        </row>
        <row r="25879">
          <cell r="S25879">
            <v>332019</v>
          </cell>
        </row>
        <row r="25880">
          <cell r="S25880">
            <v>4320120</v>
          </cell>
          <cell r="BB25880" t="str">
            <v>Oransje</v>
          </cell>
        </row>
        <row r="25881">
          <cell r="S25881">
            <v>2857500</v>
          </cell>
          <cell r="BB25881" t="str">
            <v>Oransje</v>
          </cell>
        </row>
        <row r="25882">
          <cell r="S25882">
            <v>2752500</v>
          </cell>
        </row>
        <row r="25883">
          <cell r="S25883">
            <v>3790057</v>
          </cell>
        </row>
        <row r="25884">
          <cell r="S25884">
            <v>1792187</v>
          </cell>
          <cell r="BB25884" t="str">
            <v>Rød</v>
          </cell>
        </row>
        <row r="25885">
          <cell r="S25885">
            <v>2670000</v>
          </cell>
          <cell r="BB25885" t="str">
            <v>Rød</v>
          </cell>
        </row>
        <row r="25886">
          <cell r="S25886">
            <v>209320.71</v>
          </cell>
          <cell r="BB25886" t="str">
            <v>Rød</v>
          </cell>
        </row>
        <row r="25887">
          <cell r="S25887">
            <v>2962500</v>
          </cell>
        </row>
        <row r="25888">
          <cell r="S25888">
            <v>1215179</v>
          </cell>
          <cell r="BB25888" t="str">
            <v>Rød</v>
          </cell>
        </row>
        <row r="25889">
          <cell r="S25889">
            <v>1969557</v>
          </cell>
        </row>
        <row r="25890">
          <cell r="S25890">
            <v>2512500</v>
          </cell>
        </row>
        <row r="25891">
          <cell r="S25891">
            <v>1576150</v>
          </cell>
        </row>
        <row r="25892">
          <cell r="S25892">
            <v>1551764</v>
          </cell>
        </row>
        <row r="25893">
          <cell r="S25893">
            <v>2505000</v>
          </cell>
        </row>
        <row r="25894">
          <cell r="S25894">
            <v>2031556</v>
          </cell>
        </row>
        <row r="25895">
          <cell r="S25895">
            <v>1950000</v>
          </cell>
        </row>
        <row r="25896">
          <cell r="S25896">
            <v>539040</v>
          </cell>
        </row>
        <row r="25897">
          <cell r="S25897">
            <v>1438656</v>
          </cell>
          <cell r="BB25897" t="str">
            <v>Gul</v>
          </cell>
        </row>
        <row r="25898">
          <cell r="S25898">
            <v>3412500</v>
          </cell>
        </row>
        <row r="25899">
          <cell r="S25899">
            <v>5153201</v>
          </cell>
        </row>
        <row r="25900">
          <cell r="S25900">
            <v>4753000</v>
          </cell>
          <cell r="BB25900" t="str">
            <v>Gul</v>
          </cell>
        </row>
        <row r="25901">
          <cell r="S25901">
            <v>3187500</v>
          </cell>
        </row>
        <row r="25902">
          <cell r="S25902">
            <v>2047194</v>
          </cell>
          <cell r="BB25902" t="str">
            <v>Rød</v>
          </cell>
        </row>
        <row r="25903">
          <cell r="S25903">
            <v>657187</v>
          </cell>
        </row>
        <row r="25904">
          <cell r="S25904">
            <v>1873796</v>
          </cell>
        </row>
        <row r="25905">
          <cell r="S25905">
            <v>2475000</v>
          </cell>
        </row>
        <row r="25906">
          <cell r="S25906">
            <v>4297500</v>
          </cell>
        </row>
        <row r="25907">
          <cell r="S25907">
            <v>1468372</v>
          </cell>
        </row>
        <row r="25908">
          <cell r="S25908">
            <v>1336127</v>
          </cell>
          <cell r="BB25908" t="str">
            <v>Rød</v>
          </cell>
        </row>
        <row r="25909">
          <cell r="S25909">
            <v>1395000</v>
          </cell>
          <cell r="BB25909" t="str">
            <v>Rød</v>
          </cell>
        </row>
        <row r="25910">
          <cell r="S25910">
            <v>1419435</v>
          </cell>
        </row>
        <row r="25911">
          <cell r="S25911">
            <v>2609169</v>
          </cell>
        </row>
        <row r="25912">
          <cell r="S25912">
            <v>2349463</v>
          </cell>
        </row>
        <row r="25913">
          <cell r="S25913">
            <v>2775000</v>
          </cell>
        </row>
        <row r="25914">
          <cell r="S25914">
            <v>3270000</v>
          </cell>
          <cell r="BB25914" t="str">
            <v>Gul</v>
          </cell>
        </row>
        <row r="25915">
          <cell r="S25915">
            <v>1792500</v>
          </cell>
          <cell r="BB25915" t="str">
            <v>Oransje</v>
          </cell>
        </row>
        <row r="25916">
          <cell r="S25916">
            <v>2127037</v>
          </cell>
        </row>
        <row r="25917">
          <cell r="S25917">
            <v>1747840</v>
          </cell>
        </row>
        <row r="25918">
          <cell r="S25918">
            <v>764482</v>
          </cell>
        </row>
        <row r="25919">
          <cell r="S25919">
            <v>1980000</v>
          </cell>
          <cell r="BB25919" t="str">
            <v>Rød</v>
          </cell>
        </row>
        <row r="25920">
          <cell r="S25920">
            <v>694260</v>
          </cell>
        </row>
        <row r="25921">
          <cell r="S25921">
            <v>2962500</v>
          </cell>
        </row>
        <row r="25922">
          <cell r="S25922">
            <v>3705000</v>
          </cell>
        </row>
        <row r="25923">
          <cell r="S25923">
            <v>2129605</v>
          </cell>
        </row>
        <row r="25924">
          <cell r="S25924">
            <v>1972500</v>
          </cell>
          <cell r="BB25924" t="str">
            <v>Oransje</v>
          </cell>
        </row>
        <row r="25925">
          <cell r="S25925">
            <v>1437154</v>
          </cell>
          <cell r="BB25925" t="str">
            <v>Rød</v>
          </cell>
        </row>
        <row r="25926">
          <cell r="S25926">
            <v>1245000</v>
          </cell>
          <cell r="BB25926" t="str">
            <v>Oransje</v>
          </cell>
        </row>
        <row r="25927">
          <cell r="S25927">
            <v>812932</v>
          </cell>
          <cell r="BB25927" t="str">
            <v>Grønn</v>
          </cell>
        </row>
        <row r="25928">
          <cell r="S25928">
            <v>230533</v>
          </cell>
          <cell r="BB25928" t="str">
            <v>Oransje</v>
          </cell>
        </row>
        <row r="25929">
          <cell r="S25929">
            <v>1560680</v>
          </cell>
          <cell r="BB25929" t="str">
            <v>Grønn</v>
          </cell>
        </row>
        <row r="25930">
          <cell r="S25930">
            <v>298966</v>
          </cell>
          <cell r="BB25930" t="str">
            <v>Rød</v>
          </cell>
        </row>
        <row r="25931">
          <cell r="S25931">
            <v>2212500</v>
          </cell>
        </row>
        <row r="25932">
          <cell r="S25932">
            <v>3437011</v>
          </cell>
          <cell r="BB25932" t="str">
            <v>Oransje</v>
          </cell>
        </row>
        <row r="25933">
          <cell r="S25933">
            <v>1330459</v>
          </cell>
          <cell r="BB25933" t="str">
            <v>Rød</v>
          </cell>
        </row>
        <row r="25934">
          <cell r="S25934">
            <v>1130412</v>
          </cell>
          <cell r="BB25934" t="str">
            <v>Oransje</v>
          </cell>
        </row>
        <row r="25935">
          <cell r="S25935">
            <v>2354402.5</v>
          </cell>
        </row>
        <row r="25936">
          <cell r="S25936">
            <v>3288068</v>
          </cell>
        </row>
        <row r="25937">
          <cell r="S25937">
            <v>5250000</v>
          </cell>
        </row>
        <row r="25938">
          <cell r="S25938">
            <v>1998963</v>
          </cell>
        </row>
        <row r="25939">
          <cell r="S25939">
            <v>991090</v>
          </cell>
          <cell r="BB25939" t="str">
            <v>Oransje</v>
          </cell>
        </row>
        <row r="25940">
          <cell r="S25940">
            <v>2475000</v>
          </cell>
          <cell r="BB25940" t="str">
            <v>Rød</v>
          </cell>
        </row>
        <row r="25941">
          <cell r="S25941">
            <v>1425108</v>
          </cell>
        </row>
        <row r="25942">
          <cell r="S25942">
            <v>1573064</v>
          </cell>
          <cell r="BB25942" t="str">
            <v>Oransje</v>
          </cell>
        </row>
        <row r="25943">
          <cell r="S25943">
            <v>2068761</v>
          </cell>
        </row>
        <row r="25944">
          <cell r="S25944">
            <v>1254297</v>
          </cell>
          <cell r="BB25944" t="str">
            <v>Rød</v>
          </cell>
        </row>
        <row r="25945">
          <cell r="S25945">
            <v>1096675.81</v>
          </cell>
          <cell r="BB25945" t="str">
            <v>Grønn</v>
          </cell>
        </row>
        <row r="25946">
          <cell r="S25946">
            <v>2058689.25</v>
          </cell>
        </row>
        <row r="25947">
          <cell r="S25947">
            <v>3137770</v>
          </cell>
          <cell r="BB25947" t="str">
            <v>Rød</v>
          </cell>
        </row>
        <row r="25948">
          <cell r="S25948">
            <v>1064921</v>
          </cell>
        </row>
        <row r="25949">
          <cell r="S25949">
            <v>2006858</v>
          </cell>
          <cell r="BB25949" t="str">
            <v>Oransje</v>
          </cell>
        </row>
        <row r="25950">
          <cell r="S25950">
            <v>2632500</v>
          </cell>
        </row>
        <row r="25951">
          <cell r="S25951">
            <v>2270165</v>
          </cell>
        </row>
        <row r="25952">
          <cell r="S25952">
            <v>1827600</v>
          </cell>
          <cell r="BB25952" t="str">
            <v>Rød</v>
          </cell>
        </row>
        <row r="25953">
          <cell r="S25953">
            <v>1800000</v>
          </cell>
          <cell r="BB25953" t="str">
            <v>Gul</v>
          </cell>
        </row>
        <row r="25954">
          <cell r="S25954">
            <v>3802500</v>
          </cell>
        </row>
        <row r="25955">
          <cell r="S25955">
            <v>1937473</v>
          </cell>
        </row>
        <row r="25956">
          <cell r="S25956">
            <v>1549626</v>
          </cell>
          <cell r="BB25956" t="str">
            <v>Grønn</v>
          </cell>
        </row>
        <row r="25957">
          <cell r="S25957">
            <v>1815000</v>
          </cell>
        </row>
        <row r="25958">
          <cell r="S25958">
            <v>2602500</v>
          </cell>
          <cell r="BB25958" t="str">
            <v>Grønn</v>
          </cell>
        </row>
        <row r="25959">
          <cell r="S25959">
            <v>2144731</v>
          </cell>
          <cell r="BB25959" t="str">
            <v>Rød</v>
          </cell>
        </row>
        <row r="25960">
          <cell r="S25960">
            <v>1778940</v>
          </cell>
        </row>
        <row r="25961">
          <cell r="S25961">
            <v>3510000</v>
          </cell>
          <cell r="BB25961" t="str">
            <v>Grønn</v>
          </cell>
        </row>
        <row r="25962">
          <cell r="S25962">
            <v>2152500</v>
          </cell>
        </row>
        <row r="25963">
          <cell r="S25963">
            <v>2902500</v>
          </cell>
          <cell r="BB25963" t="str">
            <v>Oransje</v>
          </cell>
        </row>
        <row r="25964">
          <cell r="S25964">
            <v>1843406</v>
          </cell>
          <cell r="BB25964" t="str">
            <v>Rød</v>
          </cell>
        </row>
        <row r="25965">
          <cell r="S25965">
            <v>1340084</v>
          </cell>
          <cell r="BB25965" t="str">
            <v>Rød</v>
          </cell>
        </row>
        <row r="25966">
          <cell r="S25966">
            <v>6545884</v>
          </cell>
        </row>
        <row r="25967">
          <cell r="S25967">
            <v>793493</v>
          </cell>
        </row>
        <row r="25968">
          <cell r="S25968">
            <v>1950000</v>
          </cell>
          <cell r="BB25968" t="str">
            <v>Rød</v>
          </cell>
        </row>
        <row r="25969">
          <cell r="S25969">
            <v>4065000</v>
          </cell>
          <cell r="BB25969" t="str">
            <v>Rød</v>
          </cell>
        </row>
        <row r="25970">
          <cell r="S25970">
            <v>2070051</v>
          </cell>
        </row>
        <row r="25971">
          <cell r="S25971">
            <v>3687568</v>
          </cell>
        </row>
        <row r="25972">
          <cell r="S25972">
            <v>3829059</v>
          </cell>
        </row>
        <row r="25973">
          <cell r="S25973">
            <v>3772500</v>
          </cell>
        </row>
        <row r="25974">
          <cell r="S25974">
            <v>5392500</v>
          </cell>
        </row>
        <row r="25975">
          <cell r="S25975">
            <v>694699</v>
          </cell>
        </row>
        <row r="25976">
          <cell r="S25976">
            <v>2002500</v>
          </cell>
          <cell r="BB25976" t="str">
            <v>Rød</v>
          </cell>
        </row>
        <row r="25977">
          <cell r="S25977">
            <v>1717548</v>
          </cell>
        </row>
        <row r="25978">
          <cell r="S25978">
            <v>338075</v>
          </cell>
        </row>
        <row r="25979">
          <cell r="S25979">
            <v>5000000</v>
          </cell>
          <cell r="BB25979" t="str">
            <v>Oransje</v>
          </cell>
        </row>
        <row r="25980">
          <cell r="S25980">
            <v>1648185</v>
          </cell>
        </row>
        <row r="25981">
          <cell r="S25981">
            <v>2791804</v>
          </cell>
        </row>
        <row r="25982">
          <cell r="S25982">
            <v>2570076</v>
          </cell>
          <cell r="BB25982" t="str">
            <v>Rød</v>
          </cell>
        </row>
        <row r="25983">
          <cell r="S25983">
            <v>1453705</v>
          </cell>
          <cell r="BB25983" t="str">
            <v>Grønn</v>
          </cell>
        </row>
        <row r="25984">
          <cell r="S25984">
            <v>1991431</v>
          </cell>
        </row>
        <row r="25985">
          <cell r="S25985">
            <v>3507219</v>
          </cell>
        </row>
        <row r="25986">
          <cell r="S25986">
            <v>2587500</v>
          </cell>
          <cell r="BB25986" t="str">
            <v>Gul</v>
          </cell>
        </row>
        <row r="25987">
          <cell r="S25987">
            <v>658247</v>
          </cell>
        </row>
        <row r="25988">
          <cell r="S25988">
            <v>2025000</v>
          </cell>
        </row>
        <row r="25989">
          <cell r="S25989">
            <v>1125000</v>
          </cell>
        </row>
        <row r="25990">
          <cell r="S25990">
            <v>4290390</v>
          </cell>
          <cell r="BB25990" t="str">
            <v>Oransje</v>
          </cell>
        </row>
        <row r="25991">
          <cell r="S25991">
            <v>2737968</v>
          </cell>
        </row>
        <row r="25992">
          <cell r="S25992">
            <v>3034710</v>
          </cell>
        </row>
        <row r="25993">
          <cell r="S25993">
            <v>2665882</v>
          </cell>
        </row>
        <row r="25994">
          <cell r="S25994">
            <v>287711</v>
          </cell>
          <cell r="BB25994" t="str">
            <v>Rød</v>
          </cell>
        </row>
        <row r="25995">
          <cell r="S25995">
            <v>1785995</v>
          </cell>
          <cell r="BB25995" t="str">
            <v>Rød</v>
          </cell>
        </row>
        <row r="25996">
          <cell r="S25996">
            <v>2572500</v>
          </cell>
          <cell r="BB25996" t="str">
            <v>Oransje</v>
          </cell>
        </row>
        <row r="25997">
          <cell r="S25997">
            <v>3888836</v>
          </cell>
          <cell r="BB25997" t="str">
            <v>Gul</v>
          </cell>
        </row>
        <row r="25998">
          <cell r="S25998">
            <v>1645534</v>
          </cell>
          <cell r="BB25998" t="str">
            <v>Rød</v>
          </cell>
        </row>
        <row r="25999">
          <cell r="S25999">
            <v>2948900</v>
          </cell>
          <cell r="BB25999" t="str">
            <v>Rød</v>
          </cell>
        </row>
        <row r="26000">
          <cell r="S26000">
            <v>2592509</v>
          </cell>
          <cell r="BB26000" t="str">
            <v>Rød</v>
          </cell>
        </row>
        <row r="26001">
          <cell r="S26001">
            <v>1968171</v>
          </cell>
        </row>
        <row r="26002">
          <cell r="S26002">
            <v>3642744</v>
          </cell>
          <cell r="BB26002" t="str">
            <v>Gul</v>
          </cell>
        </row>
        <row r="26003">
          <cell r="S26003">
            <v>1477500</v>
          </cell>
        </row>
        <row r="26004">
          <cell r="S26004">
            <v>3419602</v>
          </cell>
        </row>
        <row r="26005">
          <cell r="S26005">
            <v>1564273.07</v>
          </cell>
        </row>
        <row r="26006">
          <cell r="S26006">
            <v>5827126</v>
          </cell>
        </row>
        <row r="26007">
          <cell r="S26007">
            <v>3932923.1</v>
          </cell>
          <cell r="BB26007" t="str">
            <v>Gul</v>
          </cell>
        </row>
        <row r="26008">
          <cell r="S26008">
            <v>3697500</v>
          </cell>
          <cell r="BB26008" t="str">
            <v>Gul</v>
          </cell>
        </row>
        <row r="26009">
          <cell r="S26009">
            <v>2143720.9300000002</v>
          </cell>
        </row>
        <row r="26010">
          <cell r="S26010">
            <v>2533977</v>
          </cell>
          <cell r="BB26010" t="str">
            <v>Rød</v>
          </cell>
        </row>
        <row r="26011">
          <cell r="S26011">
            <v>4477500</v>
          </cell>
        </row>
        <row r="26012">
          <cell r="S26012">
            <v>2325000</v>
          </cell>
        </row>
        <row r="26013">
          <cell r="S26013">
            <v>1178180</v>
          </cell>
        </row>
        <row r="26014">
          <cell r="S26014">
            <v>2579411</v>
          </cell>
        </row>
        <row r="26015">
          <cell r="S26015">
            <v>2634320</v>
          </cell>
          <cell r="BB26015" t="str">
            <v>Rød</v>
          </cell>
        </row>
        <row r="26016">
          <cell r="S26016">
            <v>1989387</v>
          </cell>
        </row>
        <row r="26017">
          <cell r="S26017">
            <v>1451654</v>
          </cell>
          <cell r="BB26017" t="str">
            <v>Rød</v>
          </cell>
        </row>
        <row r="26018">
          <cell r="S26018">
            <v>810359.14</v>
          </cell>
        </row>
        <row r="26019">
          <cell r="S26019">
            <v>1812239</v>
          </cell>
        </row>
        <row r="26020">
          <cell r="S26020">
            <v>2293761</v>
          </cell>
          <cell r="BB26020" t="str">
            <v>Oransje</v>
          </cell>
        </row>
        <row r="26021">
          <cell r="S26021">
            <v>3600000</v>
          </cell>
        </row>
        <row r="26022">
          <cell r="S26022">
            <v>609679</v>
          </cell>
        </row>
        <row r="26023">
          <cell r="S26023">
            <v>2358878</v>
          </cell>
          <cell r="BB26023" t="str">
            <v>Grønn</v>
          </cell>
        </row>
        <row r="26024">
          <cell r="S26024">
            <v>1590000</v>
          </cell>
          <cell r="BB26024" t="str">
            <v>Gul</v>
          </cell>
        </row>
        <row r="26025">
          <cell r="S26025">
            <v>1132983</v>
          </cell>
          <cell r="BB26025" t="str">
            <v>Grønn</v>
          </cell>
        </row>
        <row r="26026">
          <cell r="S26026">
            <v>4192502</v>
          </cell>
          <cell r="BB26026" t="str">
            <v>Oransje</v>
          </cell>
        </row>
        <row r="26027">
          <cell r="S26027">
            <v>1740000</v>
          </cell>
          <cell r="BB26027" t="str">
            <v>Rød</v>
          </cell>
        </row>
        <row r="26028">
          <cell r="S26028">
            <v>1110000</v>
          </cell>
          <cell r="BB26028" t="str">
            <v>Gul</v>
          </cell>
        </row>
        <row r="26029">
          <cell r="S26029">
            <v>1259363</v>
          </cell>
          <cell r="BB26029" t="str">
            <v>Rød</v>
          </cell>
        </row>
        <row r="26030">
          <cell r="S26030">
            <v>3277500</v>
          </cell>
          <cell r="BB26030" t="str">
            <v>Oransje</v>
          </cell>
        </row>
        <row r="26031">
          <cell r="S26031">
            <v>582448</v>
          </cell>
          <cell r="BB26031" t="str">
            <v>Grønn</v>
          </cell>
        </row>
        <row r="26032">
          <cell r="S26032">
            <v>1890000</v>
          </cell>
          <cell r="BB26032" t="str">
            <v>Grønn</v>
          </cell>
        </row>
        <row r="26033">
          <cell r="S26033">
            <v>1932160</v>
          </cell>
          <cell r="BB26033" t="str">
            <v>Rød</v>
          </cell>
        </row>
        <row r="26034">
          <cell r="S26034">
            <v>2035045</v>
          </cell>
        </row>
        <row r="26035">
          <cell r="S26035">
            <v>2055000</v>
          </cell>
          <cell r="BB26035" t="str">
            <v>Oransje</v>
          </cell>
        </row>
        <row r="26036">
          <cell r="S26036">
            <v>1766830</v>
          </cell>
        </row>
        <row r="26037">
          <cell r="S26037">
            <v>1943191</v>
          </cell>
          <cell r="BB26037" t="str">
            <v>Oransje</v>
          </cell>
        </row>
        <row r="26038">
          <cell r="S26038">
            <v>600049</v>
          </cell>
        </row>
        <row r="26039">
          <cell r="S26039">
            <v>6101908</v>
          </cell>
          <cell r="BB26039" t="str">
            <v>Oransje</v>
          </cell>
        </row>
        <row r="26040">
          <cell r="S26040">
            <v>830128</v>
          </cell>
        </row>
        <row r="26041">
          <cell r="S26041">
            <v>2235000</v>
          </cell>
          <cell r="BB26041" t="str">
            <v>Oransje</v>
          </cell>
        </row>
        <row r="26042">
          <cell r="S26042">
            <v>1510000</v>
          </cell>
        </row>
        <row r="26043">
          <cell r="S26043">
            <v>3007500</v>
          </cell>
          <cell r="BB26043" t="str">
            <v>Oransje</v>
          </cell>
        </row>
        <row r="26044">
          <cell r="S26044">
            <v>1692755</v>
          </cell>
        </row>
        <row r="26045">
          <cell r="S26045">
            <v>2486250</v>
          </cell>
        </row>
        <row r="26046">
          <cell r="S26046">
            <v>1231985</v>
          </cell>
        </row>
        <row r="26047">
          <cell r="S26047">
            <v>1740000</v>
          </cell>
          <cell r="BB26047" t="str">
            <v>Oransje</v>
          </cell>
        </row>
        <row r="26048">
          <cell r="S26048">
            <v>1456124</v>
          </cell>
          <cell r="BB26048" t="str">
            <v>Grønn</v>
          </cell>
        </row>
        <row r="26049">
          <cell r="S26049">
            <v>1069984</v>
          </cell>
          <cell r="BB26049" t="str">
            <v>Rød</v>
          </cell>
        </row>
        <row r="26050">
          <cell r="S26050">
            <v>2023013</v>
          </cell>
          <cell r="BB26050" t="str">
            <v>Oransje</v>
          </cell>
        </row>
        <row r="26051">
          <cell r="S26051">
            <v>3195000</v>
          </cell>
          <cell r="BB26051" t="str">
            <v>Gul</v>
          </cell>
        </row>
        <row r="26052">
          <cell r="S26052">
            <v>3500400</v>
          </cell>
          <cell r="BB26052" t="str">
            <v>Oransje</v>
          </cell>
        </row>
        <row r="26053">
          <cell r="S26053">
            <v>1995000</v>
          </cell>
          <cell r="BB26053" t="str">
            <v>Oransje</v>
          </cell>
        </row>
        <row r="26054">
          <cell r="S26054">
            <v>2099472</v>
          </cell>
          <cell r="BB26054" t="str">
            <v>Rød</v>
          </cell>
        </row>
        <row r="26055">
          <cell r="S26055">
            <v>2790000</v>
          </cell>
          <cell r="BB26055" t="str">
            <v>Lys grønn</v>
          </cell>
        </row>
        <row r="26056">
          <cell r="S26056">
            <v>1859877</v>
          </cell>
        </row>
        <row r="26057">
          <cell r="S26057">
            <v>4664576</v>
          </cell>
        </row>
        <row r="26058">
          <cell r="S26058">
            <v>3268718</v>
          </cell>
        </row>
        <row r="26059">
          <cell r="S26059">
            <v>1138983</v>
          </cell>
          <cell r="BB26059" t="str">
            <v>Rød</v>
          </cell>
        </row>
        <row r="26060">
          <cell r="S26060">
            <v>1515342</v>
          </cell>
        </row>
        <row r="26061">
          <cell r="S26061">
            <v>1607892</v>
          </cell>
        </row>
        <row r="26062">
          <cell r="S26062">
            <v>3435000</v>
          </cell>
          <cell r="BB26062" t="str">
            <v>Oransje</v>
          </cell>
        </row>
        <row r="26063">
          <cell r="S26063">
            <v>1549205</v>
          </cell>
          <cell r="BB26063" t="str">
            <v>Rød</v>
          </cell>
        </row>
        <row r="26064">
          <cell r="S26064">
            <v>2850377.58</v>
          </cell>
        </row>
        <row r="26065">
          <cell r="S26065">
            <v>1949594</v>
          </cell>
        </row>
        <row r="26066">
          <cell r="S26066">
            <v>2670000</v>
          </cell>
        </row>
        <row r="26067">
          <cell r="S26067">
            <v>5271650</v>
          </cell>
        </row>
        <row r="26068">
          <cell r="S26068">
            <v>2191844</v>
          </cell>
        </row>
        <row r="26069">
          <cell r="S26069">
            <v>2550000</v>
          </cell>
          <cell r="BB26069" t="str">
            <v>Rød</v>
          </cell>
        </row>
        <row r="26070">
          <cell r="S26070">
            <v>1670796</v>
          </cell>
          <cell r="BB26070" t="str">
            <v>Grønn</v>
          </cell>
        </row>
        <row r="26071">
          <cell r="S26071">
            <v>8154519.2400000002</v>
          </cell>
        </row>
        <row r="26072">
          <cell r="S26072">
            <v>1038384</v>
          </cell>
        </row>
        <row r="26073">
          <cell r="S26073">
            <v>20955000</v>
          </cell>
        </row>
        <row r="26074">
          <cell r="S26074">
            <v>3302773</v>
          </cell>
          <cell r="BB26074" t="str">
            <v>Rød</v>
          </cell>
        </row>
        <row r="26075">
          <cell r="S26075">
            <v>2411960</v>
          </cell>
          <cell r="BB26075" t="str">
            <v>Gul</v>
          </cell>
        </row>
        <row r="26076">
          <cell r="S26076">
            <v>4852500</v>
          </cell>
          <cell r="BB26076" t="str">
            <v>Gul</v>
          </cell>
        </row>
        <row r="26077">
          <cell r="S26077">
            <v>4680000</v>
          </cell>
        </row>
        <row r="26078">
          <cell r="S26078">
            <v>1500000</v>
          </cell>
          <cell r="BB26078" t="str">
            <v>Rød</v>
          </cell>
        </row>
        <row r="26079">
          <cell r="S26079">
            <v>1644619</v>
          </cell>
          <cell r="BB26079" t="str">
            <v>Rød</v>
          </cell>
        </row>
        <row r="26080">
          <cell r="S26080">
            <v>2474459</v>
          </cell>
        </row>
        <row r="26081">
          <cell r="S26081">
            <v>1539494</v>
          </cell>
        </row>
        <row r="26082">
          <cell r="S26082">
            <v>1980000</v>
          </cell>
          <cell r="BB26082" t="str">
            <v>Oransje</v>
          </cell>
        </row>
        <row r="26083">
          <cell r="S26083">
            <v>1276009</v>
          </cell>
        </row>
        <row r="26084">
          <cell r="S26084">
            <v>3022500</v>
          </cell>
          <cell r="BB26084" t="str">
            <v>Oransje</v>
          </cell>
        </row>
        <row r="26085">
          <cell r="S26085">
            <v>1402500</v>
          </cell>
          <cell r="BB26085" t="str">
            <v>Rød</v>
          </cell>
        </row>
        <row r="26086">
          <cell r="S26086">
            <v>2947500</v>
          </cell>
        </row>
        <row r="26087">
          <cell r="S26087">
            <v>1598737</v>
          </cell>
          <cell r="BB26087" t="str">
            <v>Gul</v>
          </cell>
        </row>
        <row r="26088">
          <cell r="S26088">
            <v>3802500</v>
          </cell>
          <cell r="BB26088" t="str">
            <v>Gul</v>
          </cell>
        </row>
        <row r="26089">
          <cell r="S26089">
            <v>2122500</v>
          </cell>
          <cell r="BB26089" t="str">
            <v>Gul</v>
          </cell>
        </row>
        <row r="26090">
          <cell r="S26090">
            <v>2453934</v>
          </cell>
        </row>
        <row r="26091">
          <cell r="S26091">
            <v>1632735</v>
          </cell>
        </row>
        <row r="26092">
          <cell r="S26092">
            <v>2572500</v>
          </cell>
        </row>
        <row r="26093">
          <cell r="S26093">
            <v>2528223</v>
          </cell>
        </row>
        <row r="26094">
          <cell r="S26094">
            <v>708405</v>
          </cell>
        </row>
        <row r="26095">
          <cell r="S26095">
            <v>1345846</v>
          </cell>
        </row>
        <row r="26096">
          <cell r="S26096">
            <v>3712500</v>
          </cell>
        </row>
        <row r="26097">
          <cell r="S26097">
            <v>1733086</v>
          </cell>
          <cell r="BB26097" t="str">
            <v>Grønn</v>
          </cell>
        </row>
        <row r="26098">
          <cell r="S26098">
            <v>2266204.4900000002</v>
          </cell>
        </row>
        <row r="26099">
          <cell r="S26099">
            <v>1635000</v>
          </cell>
        </row>
        <row r="26100">
          <cell r="S26100">
            <v>3337500</v>
          </cell>
          <cell r="BB26100" t="str">
            <v>Gul</v>
          </cell>
        </row>
        <row r="26101">
          <cell r="S26101">
            <v>1390643.06</v>
          </cell>
          <cell r="BB26101" t="str">
            <v>Rød</v>
          </cell>
        </row>
        <row r="26102">
          <cell r="S26102">
            <v>4200000</v>
          </cell>
          <cell r="BB26102" t="str">
            <v>Rød</v>
          </cell>
        </row>
        <row r="26103">
          <cell r="S26103">
            <v>2520000</v>
          </cell>
          <cell r="BB26103" t="str">
            <v>Oransje</v>
          </cell>
        </row>
        <row r="26104">
          <cell r="S26104">
            <v>2872500</v>
          </cell>
          <cell r="BB26104" t="str">
            <v>Gul</v>
          </cell>
        </row>
        <row r="26105">
          <cell r="S26105">
            <v>1185836</v>
          </cell>
          <cell r="BB26105" t="str">
            <v>Rød</v>
          </cell>
        </row>
        <row r="26106">
          <cell r="S26106">
            <v>1897500</v>
          </cell>
          <cell r="BB26106" t="str">
            <v>Grønn</v>
          </cell>
        </row>
        <row r="26107">
          <cell r="S26107">
            <v>2190000</v>
          </cell>
          <cell r="BB26107" t="str">
            <v>Oransje</v>
          </cell>
        </row>
        <row r="26108">
          <cell r="S26108">
            <v>3109032</v>
          </cell>
          <cell r="BB26108" t="str">
            <v>Rød</v>
          </cell>
        </row>
        <row r="26109">
          <cell r="S26109">
            <v>2610000</v>
          </cell>
        </row>
        <row r="26110">
          <cell r="S26110">
            <v>4665000</v>
          </cell>
          <cell r="BB26110" t="str">
            <v>Oransje</v>
          </cell>
        </row>
        <row r="26111">
          <cell r="S26111">
            <v>1582989</v>
          </cell>
        </row>
        <row r="26112">
          <cell r="S26112">
            <v>1953643</v>
          </cell>
          <cell r="BB26112" t="str">
            <v>Rød</v>
          </cell>
        </row>
        <row r="26113">
          <cell r="S26113">
            <v>1399149</v>
          </cell>
          <cell r="BB26113" t="str">
            <v>Rød</v>
          </cell>
        </row>
        <row r="26114">
          <cell r="S26114">
            <v>1885172</v>
          </cell>
        </row>
        <row r="26115">
          <cell r="S26115">
            <v>1897500</v>
          </cell>
        </row>
        <row r="26116">
          <cell r="S26116">
            <v>2887500</v>
          </cell>
          <cell r="BB26116" t="str">
            <v>Gul</v>
          </cell>
        </row>
        <row r="26117">
          <cell r="S26117">
            <v>3600000</v>
          </cell>
          <cell r="BB26117" t="str">
            <v>Rød</v>
          </cell>
        </row>
        <row r="26118">
          <cell r="S26118">
            <v>8800000</v>
          </cell>
        </row>
        <row r="26119">
          <cell r="S26119">
            <v>3135956</v>
          </cell>
          <cell r="BB26119" t="str">
            <v>Oransje</v>
          </cell>
        </row>
        <row r="26120">
          <cell r="S26120">
            <v>4200000</v>
          </cell>
        </row>
        <row r="26121">
          <cell r="S26121">
            <v>2059670</v>
          </cell>
          <cell r="BB26121" t="str">
            <v>Grønn</v>
          </cell>
        </row>
        <row r="26122">
          <cell r="S26122">
            <v>3282661</v>
          </cell>
          <cell r="BB26122" t="str">
            <v>Oransje</v>
          </cell>
        </row>
        <row r="26123">
          <cell r="S26123">
            <v>1277757</v>
          </cell>
        </row>
        <row r="26124">
          <cell r="S26124">
            <v>1706316</v>
          </cell>
        </row>
        <row r="26125">
          <cell r="S26125">
            <v>1122756</v>
          </cell>
          <cell r="BB26125" t="str">
            <v>Lys grønn</v>
          </cell>
        </row>
        <row r="26126">
          <cell r="S26126">
            <v>529761</v>
          </cell>
        </row>
        <row r="26127">
          <cell r="S26127">
            <v>5000000</v>
          </cell>
        </row>
        <row r="26128">
          <cell r="S26128">
            <v>1127626</v>
          </cell>
        </row>
        <row r="26129">
          <cell r="S26129">
            <v>2636848</v>
          </cell>
        </row>
        <row r="26130">
          <cell r="S26130">
            <v>2407500</v>
          </cell>
          <cell r="BB26130" t="str">
            <v>Oransje</v>
          </cell>
        </row>
        <row r="26131">
          <cell r="S26131">
            <v>2235000</v>
          </cell>
        </row>
        <row r="26132">
          <cell r="S26132">
            <v>932248</v>
          </cell>
        </row>
        <row r="26133">
          <cell r="S26133">
            <v>2600000</v>
          </cell>
        </row>
        <row r="26134">
          <cell r="S26134">
            <v>2149158</v>
          </cell>
        </row>
        <row r="26135">
          <cell r="S26135">
            <v>1854554</v>
          </cell>
        </row>
        <row r="26136">
          <cell r="S26136">
            <v>2842500</v>
          </cell>
          <cell r="BB26136" t="str">
            <v>Oransje</v>
          </cell>
        </row>
        <row r="26137">
          <cell r="S26137">
            <v>2370000</v>
          </cell>
        </row>
        <row r="26138">
          <cell r="S26138">
            <v>2407500</v>
          </cell>
          <cell r="BB26138" t="str">
            <v>Oransje</v>
          </cell>
        </row>
        <row r="26139">
          <cell r="S26139">
            <v>1538744</v>
          </cell>
        </row>
        <row r="26140">
          <cell r="S26140">
            <v>3240000</v>
          </cell>
        </row>
        <row r="26141">
          <cell r="S26141">
            <v>2002500</v>
          </cell>
          <cell r="BB26141" t="str">
            <v>Rød</v>
          </cell>
        </row>
        <row r="26142">
          <cell r="S26142">
            <v>3952500</v>
          </cell>
          <cell r="BB26142" t="str">
            <v>Gul</v>
          </cell>
        </row>
        <row r="26143">
          <cell r="S26143">
            <v>671627</v>
          </cell>
        </row>
        <row r="26144">
          <cell r="S26144">
            <v>3273012</v>
          </cell>
          <cell r="BB26144" t="str">
            <v>Oransje</v>
          </cell>
        </row>
        <row r="26145">
          <cell r="S26145">
            <v>3360000</v>
          </cell>
          <cell r="BB26145" t="str">
            <v>Oransje</v>
          </cell>
        </row>
        <row r="26146">
          <cell r="S26146">
            <v>3150000</v>
          </cell>
          <cell r="BB26146" t="str">
            <v>Gul</v>
          </cell>
        </row>
        <row r="26147">
          <cell r="S26147">
            <v>2127367</v>
          </cell>
        </row>
        <row r="26148">
          <cell r="S26148">
            <v>3397500</v>
          </cell>
        </row>
        <row r="26149">
          <cell r="S26149">
            <v>3337500</v>
          </cell>
        </row>
        <row r="26150">
          <cell r="S26150">
            <v>3022500</v>
          </cell>
        </row>
        <row r="26151">
          <cell r="S26151">
            <v>3435000</v>
          </cell>
          <cell r="BB26151" t="str">
            <v>Gul</v>
          </cell>
        </row>
        <row r="26152">
          <cell r="S26152">
            <v>5552855</v>
          </cell>
        </row>
        <row r="26153">
          <cell r="S26153">
            <v>1534341</v>
          </cell>
        </row>
        <row r="26154">
          <cell r="S26154">
            <v>1245285</v>
          </cell>
        </row>
        <row r="26155">
          <cell r="S26155">
            <v>4547183.88</v>
          </cell>
          <cell r="BB26155" t="str">
            <v>Oransje</v>
          </cell>
        </row>
        <row r="26156">
          <cell r="S26156">
            <v>2365489</v>
          </cell>
          <cell r="BB26156" t="str">
            <v>Oransje</v>
          </cell>
        </row>
        <row r="26157">
          <cell r="S26157">
            <v>893136.98</v>
          </cell>
        </row>
        <row r="26158">
          <cell r="S26158">
            <v>2430000</v>
          </cell>
          <cell r="BB26158" t="str">
            <v>Gul</v>
          </cell>
        </row>
        <row r="26159">
          <cell r="S26159">
            <v>1929734</v>
          </cell>
        </row>
        <row r="26160">
          <cell r="S26160">
            <v>898494</v>
          </cell>
        </row>
        <row r="26161">
          <cell r="S26161">
            <v>536000</v>
          </cell>
        </row>
        <row r="26162">
          <cell r="S26162">
            <v>2011000</v>
          </cell>
        </row>
        <row r="26163">
          <cell r="S26163">
            <v>2137500</v>
          </cell>
          <cell r="BB26163" t="str">
            <v>Gul</v>
          </cell>
        </row>
        <row r="26164">
          <cell r="S26164">
            <v>1845000</v>
          </cell>
          <cell r="BB26164" t="str">
            <v>Rød</v>
          </cell>
        </row>
        <row r="26165">
          <cell r="S26165">
            <v>2980563</v>
          </cell>
          <cell r="BB26165" t="str">
            <v>Gul</v>
          </cell>
        </row>
        <row r="26166">
          <cell r="S26166">
            <v>1803103</v>
          </cell>
          <cell r="BB26166" t="str">
            <v>Rød</v>
          </cell>
        </row>
        <row r="26167">
          <cell r="S26167">
            <v>2227500</v>
          </cell>
          <cell r="BB26167" t="str">
            <v>Gul</v>
          </cell>
        </row>
        <row r="26168">
          <cell r="S26168">
            <v>2193436</v>
          </cell>
          <cell r="BB26168" t="str">
            <v>Rød</v>
          </cell>
        </row>
        <row r="26169">
          <cell r="S26169">
            <v>2850000</v>
          </cell>
        </row>
        <row r="26170">
          <cell r="S26170">
            <v>3825000</v>
          </cell>
          <cell r="BB26170" t="str">
            <v>Oransje</v>
          </cell>
        </row>
        <row r="26171">
          <cell r="S26171">
            <v>2595000</v>
          </cell>
          <cell r="BB26171" t="str">
            <v>Lys grønn</v>
          </cell>
        </row>
        <row r="26172">
          <cell r="S26172">
            <v>145015</v>
          </cell>
          <cell r="BB26172" t="str">
            <v>Rød</v>
          </cell>
        </row>
        <row r="26173">
          <cell r="S26173">
            <v>1650000</v>
          </cell>
          <cell r="BB26173" t="str">
            <v>Oransje</v>
          </cell>
        </row>
        <row r="26174">
          <cell r="S26174">
            <v>2204777</v>
          </cell>
        </row>
        <row r="26175">
          <cell r="S26175">
            <v>1882500</v>
          </cell>
          <cell r="BB26175" t="str">
            <v>Rød</v>
          </cell>
        </row>
        <row r="26176">
          <cell r="S26176">
            <v>2010000</v>
          </cell>
          <cell r="BB26176" t="str">
            <v>Rød</v>
          </cell>
        </row>
        <row r="26177">
          <cell r="S26177">
            <v>1605970</v>
          </cell>
          <cell r="BB26177" t="str">
            <v>Rød</v>
          </cell>
        </row>
        <row r="26178">
          <cell r="S26178">
            <v>2184330</v>
          </cell>
        </row>
        <row r="26179">
          <cell r="S26179">
            <v>1994155.72</v>
          </cell>
          <cell r="BB26179" t="str">
            <v>Rød</v>
          </cell>
        </row>
        <row r="26180">
          <cell r="S26180">
            <v>2961459.15</v>
          </cell>
          <cell r="BB26180" t="str">
            <v>Oransje</v>
          </cell>
        </row>
        <row r="26181">
          <cell r="S26181">
            <v>2000179</v>
          </cell>
        </row>
        <row r="26182">
          <cell r="S26182">
            <v>806780</v>
          </cell>
          <cell r="BB26182" t="str">
            <v>Rød</v>
          </cell>
        </row>
        <row r="26183">
          <cell r="S26183">
            <v>5557500</v>
          </cell>
        </row>
        <row r="26184">
          <cell r="S26184">
            <v>2108729</v>
          </cell>
          <cell r="BB26184" t="str">
            <v>Gul</v>
          </cell>
        </row>
        <row r="26185">
          <cell r="S26185">
            <v>2424160</v>
          </cell>
        </row>
        <row r="26186">
          <cell r="S26186">
            <v>3472500</v>
          </cell>
          <cell r="BB26186" t="str">
            <v>Oransje</v>
          </cell>
        </row>
        <row r="26187">
          <cell r="S26187">
            <v>2434844</v>
          </cell>
        </row>
        <row r="26188">
          <cell r="S26188">
            <v>1562500</v>
          </cell>
        </row>
        <row r="26189">
          <cell r="S26189">
            <v>3063573.7</v>
          </cell>
          <cell r="BB26189" t="str">
            <v>Grønn</v>
          </cell>
        </row>
        <row r="26190">
          <cell r="S26190">
            <v>4062916</v>
          </cell>
        </row>
        <row r="26191">
          <cell r="S26191">
            <v>500000</v>
          </cell>
        </row>
        <row r="26192">
          <cell r="S26192">
            <v>1298627</v>
          </cell>
          <cell r="BB26192" t="str">
            <v>Rød</v>
          </cell>
        </row>
        <row r="26193">
          <cell r="S26193">
            <v>1291010</v>
          </cell>
          <cell r="BB26193" t="str">
            <v>Rød</v>
          </cell>
        </row>
        <row r="26194">
          <cell r="S26194">
            <v>737502</v>
          </cell>
        </row>
        <row r="26195">
          <cell r="S26195">
            <v>1288840</v>
          </cell>
          <cell r="BB26195" t="str">
            <v>Rød</v>
          </cell>
        </row>
        <row r="26196">
          <cell r="S26196">
            <v>1205758</v>
          </cell>
        </row>
        <row r="26197">
          <cell r="S26197">
            <v>1995000</v>
          </cell>
          <cell r="BB26197" t="str">
            <v>Gul</v>
          </cell>
        </row>
        <row r="26198">
          <cell r="S26198">
            <v>2017500</v>
          </cell>
        </row>
        <row r="26199">
          <cell r="S26199">
            <v>4045527</v>
          </cell>
        </row>
        <row r="26200">
          <cell r="S26200">
            <v>4125000</v>
          </cell>
          <cell r="BB26200" t="str">
            <v>Oransje</v>
          </cell>
        </row>
        <row r="26201">
          <cell r="S26201">
            <v>1712991</v>
          </cell>
          <cell r="BB26201" t="str">
            <v>Rød</v>
          </cell>
        </row>
        <row r="26202">
          <cell r="S26202">
            <v>890920</v>
          </cell>
        </row>
        <row r="26203">
          <cell r="S26203">
            <v>1112728</v>
          </cell>
        </row>
        <row r="26204">
          <cell r="S26204">
            <v>3231934</v>
          </cell>
          <cell r="BB26204" t="str">
            <v>Rød</v>
          </cell>
        </row>
        <row r="26205">
          <cell r="S26205">
            <v>977626</v>
          </cell>
          <cell r="BB26205" t="str">
            <v>Rød</v>
          </cell>
        </row>
        <row r="26206">
          <cell r="S26206">
            <v>3747623</v>
          </cell>
          <cell r="BB26206" t="str">
            <v>Rød</v>
          </cell>
        </row>
        <row r="26207">
          <cell r="S26207">
            <v>1054842</v>
          </cell>
        </row>
        <row r="26208">
          <cell r="S26208">
            <v>1965000</v>
          </cell>
        </row>
        <row r="26209">
          <cell r="S26209">
            <v>1790000</v>
          </cell>
        </row>
        <row r="26210">
          <cell r="S26210">
            <v>2391254</v>
          </cell>
        </row>
        <row r="26211">
          <cell r="S26211">
            <v>525310</v>
          </cell>
          <cell r="BB26211" t="str">
            <v>Rød</v>
          </cell>
        </row>
        <row r="26212">
          <cell r="S26212">
            <v>1686480</v>
          </cell>
          <cell r="BB26212" t="str">
            <v>Oransje</v>
          </cell>
        </row>
        <row r="26213">
          <cell r="S26213">
            <v>3990000</v>
          </cell>
        </row>
        <row r="26214">
          <cell r="S26214">
            <v>2370371</v>
          </cell>
        </row>
        <row r="26215">
          <cell r="S26215">
            <v>1332858</v>
          </cell>
        </row>
        <row r="26216">
          <cell r="S26216">
            <v>2334779</v>
          </cell>
          <cell r="BB26216" t="str">
            <v>Rød</v>
          </cell>
        </row>
        <row r="26217">
          <cell r="S26217">
            <v>2062500</v>
          </cell>
          <cell r="BB26217" t="str">
            <v>Oransje</v>
          </cell>
        </row>
        <row r="26218">
          <cell r="S26218">
            <v>1995389</v>
          </cell>
        </row>
        <row r="26219">
          <cell r="S26219">
            <v>2775000</v>
          </cell>
        </row>
        <row r="26220">
          <cell r="S26220">
            <v>1603801</v>
          </cell>
        </row>
        <row r="26221">
          <cell r="S26221">
            <v>1702500</v>
          </cell>
        </row>
        <row r="26222">
          <cell r="S26222">
            <v>2672572</v>
          </cell>
        </row>
        <row r="26223">
          <cell r="S26223">
            <v>1605000</v>
          </cell>
          <cell r="BB26223" t="str">
            <v>Grønn</v>
          </cell>
        </row>
        <row r="26224">
          <cell r="S26224">
            <v>1937092</v>
          </cell>
          <cell r="BB26224" t="str">
            <v>Oransje</v>
          </cell>
        </row>
        <row r="26225">
          <cell r="S26225">
            <v>968212.78</v>
          </cell>
          <cell r="BB26225" t="str">
            <v>Oransje</v>
          </cell>
        </row>
        <row r="26226">
          <cell r="S26226">
            <v>2006250</v>
          </cell>
          <cell r="BB26226" t="str">
            <v>Gul</v>
          </cell>
        </row>
        <row r="26227">
          <cell r="S26227">
            <v>8901017</v>
          </cell>
        </row>
        <row r="26228">
          <cell r="S26228">
            <v>531986</v>
          </cell>
        </row>
        <row r="26229">
          <cell r="S26229">
            <v>3431447</v>
          </cell>
          <cell r="BB26229" t="str">
            <v>Oransje</v>
          </cell>
        </row>
        <row r="26230">
          <cell r="S26230">
            <v>2072744</v>
          </cell>
          <cell r="BB26230" t="str">
            <v>Oransje</v>
          </cell>
        </row>
        <row r="26231">
          <cell r="S26231">
            <v>2970000</v>
          </cell>
          <cell r="BB26231" t="str">
            <v>Oransje</v>
          </cell>
        </row>
        <row r="26232">
          <cell r="S26232">
            <v>2450976</v>
          </cell>
        </row>
        <row r="26233">
          <cell r="S26233">
            <v>3675000</v>
          </cell>
          <cell r="BB26233" t="str">
            <v>Rød</v>
          </cell>
        </row>
        <row r="26234">
          <cell r="S26234">
            <v>411403</v>
          </cell>
        </row>
        <row r="26235">
          <cell r="S26235">
            <v>2141255</v>
          </cell>
        </row>
        <row r="26236">
          <cell r="S26236">
            <v>1247838</v>
          </cell>
        </row>
        <row r="26237">
          <cell r="S26237">
            <v>1728292</v>
          </cell>
          <cell r="BB26237" t="str">
            <v>Grønn</v>
          </cell>
        </row>
        <row r="26238">
          <cell r="S26238">
            <v>2068510</v>
          </cell>
          <cell r="BB26238" t="str">
            <v>Grønn</v>
          </cell>
        </row>
        <row r="26239">
          <cell r="S26239">
            <v>2778898</v>
          </cell>
        </row>
        <row r="26240">
          <cell r="S26240">
            <v>3892882</v>
          </cell>
        </row>
        <row r="26241">
          <cell r="S26241">
            <v>2834476</v>
          </cell>
        </row>
        <row r="26242">
          <cell r="S26242">
            <v>1494957</v>
          </cell>
        </row>
        <row r="26243">
          <cell r="S26243">
            <v>2798096</v>
          </cell>
        </row>
        <row r="26244">
          <cell r="S26244">
            <v>3851606</v>
          </cell>
          <cell r="BB26244" t="str">
            <v>Oransje</v>
          </cell>
        </row>
        <row r="26245">
          <cell r="S26245">
            <v>4851998</v>
          </cell>
        </row>
        <row r="26246">
          <cell r="S26246">
            <v>2469909</v>
          </cell>
        </row>
        <row r="26247">
          <cell r="S26247">
            <v>1490723</v>
          </cell>
        </row>
        <row r="26248">
          <cell r="S26248">
            <v>6525000</v>
          </cell>
          <cell r="BB26248" t="str">
            <v>Gul</v>
          </cell>
        </row>
        <row r="26249">
          <cell r="S26249">
            <v>1685974</v>
          </cell>
        </row>
        <row r="26250">
          <cell r="S26250">
            <v>1491478</v>
          </cell>
          <cell r="BB26250" t="str">
            <v>Rød</v>
          </cell>
        </row>
        <row r="26251">
          <cell r="S26251">
            <v>1537500</v>
          </cell>
        </row>
        <row r="26252">
          <cell r="S26252">
            <v>2572500</v>
          </cell>
          <cell r="BB26252" t="str">
            <v>Grønn</v>
          </cell>
        </row>
        <row r="26253">
          <cell r="S26253">
            <v>2222783</v>
          </cell>
          <cell r="BB26253" t="str">
            <v>Rød</v>
          </cell>
        </row>
        <row r="26254">
          <cell r="S26254">
            <v>2023559</v>
          </cell>
          <cell r="BB26254" t="str">
            <v>Lys grønn</v>
          </cell>
        </row>
        <row r="26255">
          <cell r="S26255">
            <v>3078240</v>
          </cell>
          <cell r="BB26255" t="str">
            <v>Oransje</v>
          </cell>
        </row>
        <row r="26256">
          <cell r="S26256">
            <v>1288085</v>
          </cell>
        </row>
        <row r="26257">
          <cell r="S26257">
            <v>2190000</v>
          </cell>
          <cell r="BB26257" t="str">
            <v>Oransje</v>
          </cell>
        </row>
        <row r="26258">
          <cell r="S26258">
            <v>120056</v>
          </cell>
        </row>
        <row r="26259">
          <cell r="S26259">
            <v>4988406</v>
          </cell>
          <cell r="BB26259" t="str">
            <v>Rød</v>
          </cell>
        </row>
        <row r="26260">
          <cell r="S26260">
            <v>2125790</v>
          </cell>
          <cell r="BB26260" t="str">
            <v>Gul</v>
          </cell>
        </row>
        <row r="26261">
          <cell r="S26261">
            <v>1880601</v>
          </cell>
        </row>
        <row r="26262">
          <cell r="S26262">
            <v>2686157.02</v>
          </cell>
        </row>
        <row r="26263">
          <cell r="S26263">
            <v>3600000</v>
          </cell>
          <cell r="BB26263" t="str">
            <v>Gul</v>
          </cell>
        </row>
        <row r="26264">
          <cell r="S26264">
            <v>2527500</v>
          </cell>
        </row>
        <row r="26265">
          <cell r="S26265">
            <v>2137500</v>
          </cell>
          <cell r="BB26265" t="str">
            <v>Rød</v>
          </cell>
        </row>
        <row r="26266">
          <cell r="S26266">
            <v>1575000</v>
          </cell>
          <cell r="BB26266" t="str">
            <v>Oransje</v>
          </cell>
        </row>
        <row r="26267">
          <cell r="S26267">
            <v>2912181</v>
          </cell>
        </row>
        <row r="26268">
          <cell r="S26268">
            <v>1291646</v>
          </cell>
        </row>
        <row r="26269">
          <cell r="S26269">
            <v>4680000</v>
          </cell>
        </row>
        <row r="26270">
          <cell r="S26270">
            <v>1933563.31</v>
          </cell>
          <cell r="BB26270" t="str">
            <v>Rød</v>
          </cell>
        </row>
        <row r="26271">
          <cell r="S26271">
            <v>4815272</v>
          </cell>
        </row>
        <row r="26272">
          <cell r="S26272">
            <v>1505530</v>
          </cell>
        </row>
        <row r="26273">
          <cell r="S26273">
            <v>3927349</v>
          </cell>
        </row>
        <row r="26274">
          <cell r="S26274">
            <v>1987500</v>
          </cell>
          <cell r="BB26274" t="str">
            <v>Rød</v>
          </cell>
        </row>
        <row r="26275">
          <cell r="S26275">
            <v>2023164</v>
          </cell>
          <cell r="BB26275" t="str">
            <v>Rød</v>
          </cell>
        </row>
        <row r="26276">
          <cell r="S26276">
            <v>1800000</v>
          </cell>
          <cell r="BB26276" t="str">
            <v>Oransje</v>
          </cell>
        </row>
        <row r="26277">
          <cell r="S26277">
            <v>2500000</v>
          </cell>
        </row>
        <row r="26278">
          <cell r="S26278">
            <v>4394818</v>
          </cell>
          <cell r="BB26278" t="str">
            <v>Oransje</v>
          </cell>
        </row>
        <row r="26279">
          <cell r="S26279">
            <v>1820745.25</v>
          </cell>
          <cell r="BB26279" t="str">
            <v>Rød</v>
          </cell>
        </row>
        <row r="26280">
          <cell r="S26280">
            <v>1800000</v>
          </cell>
          <cell r="BB26280" t="str">
            <v>Lys grønn</v>
          </cell>
        </row>
        <row r="26281">
          <cell r="S26281">
            <v>3050000</v>
          </cell>
        </row>
        <row r="26282">
          <cell r="S26282">
            <v>2614989</v>
          </cell>
          <cell r="BB26282" t="str">
            <v>Grønn</v>
          </cell>
        </row>
        <row r="26283">
          <cell r="S26283">
            <v>1416734</v>
          </cell>
        </row>
        <row r="26284">
          <cell r="S26284">
            <v>1315000</v>
          </cell>
        </row>
        <row r="26285">
          <cell r="S26285">
            <v>1943801</v>
          </cell>
        </row>
        <row r="26286">
          <cell r="S26286">
            <v>1853643</v>
          </cell>
        </row>
        <row r="26287">
          <cell r="S26287">
            <v>2619139</v>
          </cell>
          <cell r="BB26287" t="str">
            <v>Rød</v>
          </cell>
        </row>
        <row r="26288">
          <cell r="S26288">
            <v>2138271</v>
          </cell>
        </row>
        <row r="26289">
          <cell r="S26289">
            <v>1683542</v>
          </cell>
        </row>
        <row r="26290">
          <cell r="S26290">
            <v>2872500</v>
          </cell>
          <cell r="BB26290" t="str">
            <v>Oransje</v>
          </cell>
        </row>
        <row r="26291">
          <cell r="S26291">
            <v>1556075</v>
          </cell>
        </row>
        <row r="26292">
          <cell r="S26292">
            <v>1243384.53</v>
          </cell>
        </row>
        <row r="26293">
          <cell r="S26293">
            <v>1256615.47</v>
          </cell>
        </row>
        <row r="26294">
          <cell r="S26294">
            <v>1586543</v>
          </cell>
        </row>
        <row r="26295">
          <cell r="S26295">
            <v>1175000</v>
          </cell>
        </row>
        <row r="26296">
          <cell r="S26296">
            <v>800000</v>
          </cell>
        </row>
        <row r="26297">
          <cell r="S26297">
            <v>1548822</v>
          </cell>
        </row>
        <row r="26298">
          <cell r="S26298">
            <v>6075000</v>
          </cell>
        </row>
        <row r="26299">
          <cell r="S26299">
            <v>616479</v>
          </cell>
        </row>
        <row r="26300">
          <cell r="S26300">
            <v>4488281</v>
          </cell>
          <cell r="BB26300" t="str">
            <v>Oransje</v>
          </cell>
        </row>
        <row r="26301">
          <cell r="S26301">
            <v>840000</v>
          </cell>
        </row>
        <row r="26302">
          <cell r="S26302">
            <v>1987500</v>
          </cell>
        </row>
        <row r="26303">
          <cell r="S26303">
            <v>2807361</v>
          </cell>
        </row>
        <row r="26304">
          <cell r="S26304">
            <v>3487500</v>
          </cell>
          <cell r="BB26304" t="str">
            <v>Oransje</v>
          </cell>
        </row>
        <row r="26305">
          <cell r="S26305">
            <v>2737500</v>
          </cell>
          <cell r="BB26305" t="str">
            <v>Grønn</v>
          </cell>
        </row>
        <row r="26306">
          <cell r="S26306">
            <v>1451121</v>
          </cell>
        </row>
        <row r="26307">
          <cell r="S26307">
            <v>1277468.19</v>
          </cell>
        </row>
        <row r="26308">
          <cell r="S26308">
            <v>2827500</v>
          </cell>
          <cell r="BB26308" t="str">
            <v>Oransje</v>
          </cell>
        </row>
        <row r="26309">
          <cell r="S26309">
            <v>1462658</v>
          </cell>
          <cell r="BB26309" t="str">
            <v>Rød</v>
          </cell>
        </row>
        <row r="26310">
          <cell r="S26310">
            <v>2212500</v>
          </cell>
        </row>
        <row r="26311">
          <cell r="S26311">
            <v>1356554</v>
          </cell>
        </row>
        <row r="26312">
          <cell r="S26312">
            <v>3385455</v>
          </cell>
          <cell r="BB26312" t="str">
            <v>Oransje</v>
          </cell>
        </row>
        <row r="26313">
          <cell r="S26313">
            <v>1254235</v>
          </cell>
          <cell r="BB26313" t="str">
            <v>Gul</v>
          </cell>
        </row>
        <row r="26314">
          <cell r="S26314">
            <v>1960307</v>
          </cell>
          <cell r="BB26314" t="str">
            <v>Grønn</v>
          </cell>
        </row>
        <row r="26315">
          <cell r="S26315">
            <v>3042307</v>
          </cell>
        </row>
        <row r="26316">
          <cell r="S26316">
            <v>5208251</v>
          </cell>
          <cell r="BB26316" t="str">
            <v>Oransje</v>
          </cell>
        </row>
        <row r="26317">
          <cell r="S26317">
            <v>3637500</v>
          </cell>
        </row>
        <row r="26318">
          <cell r="S26318">
            <v>2625000</v>
          </cell>
        </row>
        <row r="26319">
          <cell r="S26319">
            <v>5564564</v>
          </cell>
        </row>
        <row r="26320">
          <cell r="S26320">
            <v>2420249</v>
          </cell>
        </row>
        <row r="26321">
          <cell r="S26321">
            <v>1860000</v>
          </cell>
        </row>
        <row r="26322">
          <cell r="S26322">
            <v>1516432</v>
          </cell>
        </row>
        <row r="26323">
          <cell r="S26323">
            <v>1762500</v>
          </cell>
          <cell r="BB26323" t="str">
            <v>Rød</v>
          </cell>
        </row>
        <row r="26324">
          <cell r="S26324">
            <v>1694583</v>
          </cell>
          <cell r="BB26324" t="str">
            <v>Rød</v>
          </cell>
        </row>
        <row r="26325">
          <cell r="S26325">
            <v>2962500</v>
          </cell>
        </row>
        <row r="26326">
          <cell r="S26326">
            <v>4559301</v>
          </cell>
        </row>
        <row r="26327">
          <cell r="S26327">
            <v>917195.68</v>
          </cell>
          <cell r="BB26327" t="str">
            <v>Rød</v>
          </cell>
        </row>
        <row r="26328">
          <cell r="S26328">
            <v>974608</v>
          </cell>
        </row>
        <row r="26329">
          <cell r="S26329">
            <v>0</v>
          </cell>
        </row>
        <row r="26330">
          <cell r="S26330">
            <v>1957500</v>
          </cell>
          <cell r="BB26330" t="str">
            <v>Rød</v>
          </cell>
        </row>
        <row r="26331">
          <cell r="S26331">
            <v>5932500</v>
          </cell>
          <cell r="BB26331" t="str">
            <v>Gul</v>
          </cell>
        </row>
        <row r="26332">
          <cell r="S26332">
            <v>2520360</v>
          </cell>
        </row>
        <row r="26333">
          <cell r="S26333">
            <v>2161865</v>
          </cell>
        </row>
        <row r="26334">
          <cell r="S26334">
            <v>4349864.17</v>
          </cell>
        </row>
        <row r="26335">
          <cell r="S26335">
            <v>1457711</v>
          </cell>
          <cell r="BB26335" t="str">
            <v>Rød</v>
          </cell>
        </row>
        <row r="26336">
          <cell r="S26336">
            <v>1340506</v>
          </cell>
        </row>
        <row r="26337">
          <cell r="S26337">
            <v>3375000</v>
          </cell>
        </row>
        <row r="26338">
          <cell r="S26338">
            <v>4844089</v>
          </cell>
          <cell r="BB26338" t="str">
            <v>Oransje</v>
          </cell>
        </row>
        <row r="26339">
          <cell r="S26339">
            <v>2722500</v>
          </cell>
        </row>
        <row r="26340">
          <cell r="S26340">
            <v>2857500</v>
          </cell>
          <cell r="BB26340" t="str">
            <v>Oransje</v>
          </cell>
        </row>
        <row r="26341">
          <cell r="S26341">
            <v>3045000</v>
          </cell>
          <cell r="BB26341" t="str">
            <v>Rød</v>
          </cell>
        </row>
        <row r="26342">
          <cell r="S26342">
            <v>2683543</v>
          </cell>
        </row>
        <row r="26343">
          <cell r="S26343">
            <v>265278</v>
          </cell>
        </row>
        <row r="26344">
          <cell r="S26344">
            <v>2617500</v>
          </cell>
          <cell r="BB26344" t="str">
            <v>Gul</v>
          </cell>
        </row>
        <row r="26345">
          <cell r="S26345">
            <v>1518750</v>
          </cell>
        </row>
        <row r="26346">
          <cell r="S26346">
            <v>1567926</v>
          </cell>
        </row>
        <row r="26347">
          <cell r="S26347">
            <v>720143</v>
          </cell>
        </row>
        <row r="26348">
          <cell r="S26348">
            <v>549429</v>
          </cell>
        </row>
        <row r="26349">
          <cell r="S26349">
            <v>2553750</v>
          </cell>
        </row>
        <row r="26350">
          <cell r="S26350">
            <v>1846984</v>
          </cell>
          <cell r="BB26350" t="str">
            <v>Oransje</v>
          </cell>
        </row>
        <row r="26351">
          <cell r="S26351">
            <v>348054</v>
          </cell>
        </row>
        <row r="26352">
          <cell r="S26352">
            <v>1204634</v>
          </cell>
        </row>
        <row r="26353">
          <cell r="S26353">
            <v>1535139</v>
          </cell>
          <cell r="BB26353" t="str">
            <v>Rød</v>
          </cell>
        </row>
        <row r="26354">
          <cell r="S26354">
            <v>2431289</v>
          </cell>
        </row>
        <row r="26355">
          <cell r="S26355">
            <v>2201201.25</v>
          </cell>
          <cell r="BB26355" t="str">
            <v>Rød</v>
          </cell>
        </row>
        <row r="26356">
          <cell r="S26356">
            <v>5138994.74</v>
          </cell>
        </row>
        <row r="26357">
          <cell r="S26357">
            <v>1650000</v>
          </cell>
        </row>
        <row r="26358">
          <cell r="S26358">
            <v>1810101.5</v>
          </cell>
          <cell r="BB26358" t="str">
            <v>Gul</v>
          </cell>
        </row>
        <row r="26359">
          <cell r="S26359">
            <v>1596022</v>
          </cell>
        </row>
        <row r="26360">
          <cell r="S26360">
            <v>3750000</v>
          </cell>
        </row>
        <row r="26361">
          <cell r="S26361">
            <v>1925679.75</v>
          </cell>
          <cell r="BB26361" t="str">
            <v>Oransje</v>
          </cell>
        </row>
        <row r="26362">
          <cell r="S26362">
            <v>1540000</v>
          </cell>
        </row>
        <row r="26363">
          <cell r="S26363">
            <v>1740000</v>
          </cell>
        </row>
        <row r="26364">
          <cell r="S26364">
            <v>6608527</v>
          </cell>
        </row>
        <row r="26365">
          <cell r="S26365">
            <v>1787477</v>
          </cell>
        </row>
        <row r="26366">
          <cell r="S26366">
            <v>2538779</v>
          </cell>
        </row>
        <row r="26367">
          <cell r="S26367">
            <v>3097500</v>
          </cell>
        </row>
        <row r="26368">
          <cell r="S26368">
            <v>2925000</v>
          </cell>
          <cell r="BB26368" t="str">
            <v>Oransje</v>
          </cell>
        </row>
        <row r="26369">
          <cell r="S26369">
            <v>5415912</v>
          </cell>
          <cell r="BB26369" t="str">
            <v>Grønn</v>
          </cell>
        </row>
        <row r="26370">
          <cell r="S26370">
            <v>3292500</v>
          </cell>
          <cell r="BB26370" t="str">
            <v>Oransje</v>
          </cell>
        </row>
        <row r="26371">
          <cell r="S26371">
            <v>2988679</v>
          </cell>
        </row>
        <row r="26372">
          <cell r="S26372">
            <v>3187500</v>
          </cell>
          <cell r="BB26372" t="str">
            <v>Oransje</v>
          </cell>
        </row>
        <row r="26373">
          <cell r="S26373">
            <v>5733000</v>
          </cell>
        </row>
        <row r="26374">
          <cell r="S26374">
            <v>2400000</v>
          </cell>
          <cell r="BB26374" t="str">
            <v>Oransje</v>
          </cell>
        </row>
        <row r="26375">
          <cell r="S26375">
            <v>1741220</v>
          </cell>
        </row>
        <row r="26376">
          <cell r="S26376">
            <v>4350000</v>
          </cell>
        </row>
        <row r="26377">
          <cell r="S26377">
            <v>2334129</v>
          </cell>
          <cell r="BB26377" t="str">
            <v>Rød</v>
          </cell>
        </row>
        <row r="26378">
          <cell r="S26378">
            <v>4088716</v>
          </cell>
          <cell r="BB26378" t="str">
            <v>Rød</v>
          </cell>
        </row>
        <row r="26379">
          <cell r="S26379">
            <v>1798584</v>
          </cell>
        </row>
        <row r="26380">
          <cell r="S26380">
            <v>3630480</v>
          </cell>
        </row>
        <row r="26381">
          <cell r="S26381">
            <v>1396558</v>
          </cell>
          <cell r="BB26381" t="str">
            <v>Rød</v>
          </cell>
        </row>
        <row r="26382">
          <cell r="S26382">
            <v>1875000</v>
          </cell>
          <cell r="BB26382" t="str">
            <v>Oransje</v>
          </cell>
        </row>
        <row r="26383">
          <cell r="S26383">
            <v>1504846</v>
          </cell>
        </row>
        <row r="26384">
          <cell r="S26384">
            <v>2536195</v>
          </cell>
          <cell r="BB26384" t="str">
            <v>Oransje</v>
          </cell>
        </row>
        <row r="26385">
          <cell r="S26385">
            <v>3105000</v>
          </cell>
        </row>
        <row r="26386">
          <cell r="S26386">
            <v>1762500</v>
          </cell>
        </row>
        <row r="26387">
          <cell r="S26387">
            <v>2025000</v>
          </cell>
        </row>
        <row r="26388">
          <cell r="S26388">
            <v>1942500</v>
          </cell>
        </row>
        <row r="26389">
          <cell r="S26389">
            <v>4140000</v>
          </cell>
          <cell r="BB26389" t="str">
            <v>Oransje</v>
          </cell>
        </row>
        <row r="26390">
          <cell r="S26390">
            <v>1911416</v>
          </cell>
          <cell r="BB26390" t="str">
            <v>Rød</v>
          </cell>
        </row>
        <row r="26391">
          <cell r="S26391">
            <v>2850000</v>
          </cell>
        </row>
        <row r="26392">
          <cell r="S26392">
            <v>1550304</v>
          </cell>
        </row>
        <row r="26393">
          <cell r="S26393">
            <v>2211970</v>
          </cell>
        </row>
        <row r="26394">
          <cell r="S26394">
            <v>1943915.25</v>
          </cell>
        </row>
        <row r="26395">
          <cell r="S26395">
            <v>267109</v>
          </cell>
          <cell r="BB26395" t="str">
            <v>Gul</v>
          </cell>
        </row>
        <row r="26396">
          <cell r="S26396">
            <v>1673288.5</v>
          </cell>
        </row>
        <row r="26397">
          <cell r="S26397">
            <v>3315000</v>
          </cell>
        </row>
        <row r="26398">
          <cell r="S26398">
            <v>4319663</v>
          </cell>
        </row>
        <row r="26399">
          <cell r="S26399">
            <v>1320000</v>
          </cell>
          <cell r="BB26399" t="str">
            <v>Oransje</v>
          </cell>
        </row>
        <row r="26400">
          <cell r="S26400">
            <v>4650000</v>
          </cell>
          <cell r="BB26400" t="str">
            <v>Oransje</v>
          </cell>
        </row>
        <row r="26401">
          <cell r="S26401">
            <v>3570000</v>
          </cell>
        </row>
        <row r="26402">
          <cell r="S26402">
            <v>2587500</v>
          </cell>
        </row>
        <row r="26403">
          <cell r="S26403">
            <v>1694324.11</v>
          </cell>
        </row>
        <row r="26404">
          <cell r="S26404">
            <v>1914668</v>
          </cell>
          <cell r="BB26404" t="str">
            <v>Rød</v>
          </cell>
        </row>
        <row r="26405">
          <cell r="S26405">
            <v>5081798</v>
          </cell>
        </row>
        <row r="26406">
          <cell r="S26406">
            <v>1032000</v>
          </cell>
          <cell r="BB26406" t="str">
            <v>Oransje</v>
          </cell>
        </row>
        <row r="26407">
          <cell r="S26407">
            <v>2625000</v>
          </cell>
          <cell r="BB26407" t="str">
            <v>Gul</v>
          </cell>
        </row>
        <row r="26408">
          <cell r="S26408">
            <v>1137902</v>
          </cell>
        </row>
        <row r="26409">
          <cell r="S26409">
            <v>2910000</v>
          </cell>
          <cell r="BB26409" t="str">
            <v>Gul</v>
          </cell>
        </row>
        <row r="26410">
          <cell r="S26410">
            <v>2925000</v>
          </cell>
        </row>
        <row r="26411">
          <cell r="S26411">
            <v>2347500</v>
          </cell>
        </row>
        <row r="26412">
          <cell r="S26412">
            <v>2880096</v>
          </cell>
        </row>
        <row r="26413">
          <cell r="S26413">
            <v>1882500</v>
          </cell>
        </row>
        <row r="26414">
          <cell r="S26414">
            <v>2559815</v>
          </cell>
        </row>
        <row r="26415">
          <cell r="S26415">
            <v>2489968</v>
          </cell>
          <cell r="BB26415" t="str">
            <v>Oransje</v>
          </cell>
        </row>
        <row r="26416">
          <cell r="S26416">
            <v>1691250</v>
          </cell>
          <cell r="BB26416" t="str">
            <v>Rød</v>
          </cell>
        </row>
        <row r="26417">
          <cell r="S26417">
            <v>2437500</v>
          </cell>
        </row>
        <row r="26418">
          <cell r="S26418">
            <v>1886178</v>
          </cell>
        </row>
        <row r="26419">
          <cell r="S26419">
            <v>2700000</v>
          </cell>
          <cell r="BB26419" t="str">
            <v>Oransje</v>
          </cell>
        </row>
        <row r="26420">
          <cell r="S26420">
            <v>3397500</v>
          </cell>
          <cell r="BB26420" t="str">
            <v>Oransje</v>
          </cell>
        </row>
        <row r="26421">
          <cell r="S26421">
            <v>1279991</v>
          </cell>
          <cell r="BB26421" t="str">
            <v>Rød</v>
          </cell>
        </row>
        <row r="26422">
          <cell r="S26422">
            <v>1607286</v>
          </cell>
          <cell r="BB26422" t="str">
            <v>Rød</v>
          </cell>
        </row>
        <row r="26423">
          <cell r="S26423">
            <v>2347140</v>
          </cell>
        </row>
        <row r="26424">
          <cell r="S26424">
            <v>720999</v>
          </cell>
        </row>
        <row r="26425">
          <cell r="S26425">
            <v>2078805.75</v>
          </cell>
        </row>
        <row r="26426">
          <cell r="S26426">
            <v>1957344</v>
          </cell>
        </row>
        <row r="26427">
          <cell r="S26427">
            <v>1717500</v>
          </cell>
        </row>
        <row r="26428">
          <cell r="S26428">
            <v>1312500</v>
          </cell>
          <cell r="BB26428" t="str">
            <v>Rød</v>
          </cell>
        </row>
        <row r="26429">
          <cell r="S26429">
            <v>3812806</v>
          </cell>
        </row>
        <row r="26430">
          <cell r="S26430">
            <v>2175000</v>
          </cell>
          <cell r="BB26430" t="str">
            <v>Rød</v>
          </cell>
        </row>
        <row r="26431">
          <cell r="S26431">
            <v>4498193</v>
          </cell>
          <cell r="BB26431" t="str">
            <v>Oransje</v>
          </cell>
        </row>
        <row r="26432">
          <cell r="S26432">
            <v>1354369.75</v>
          </cell>
        </row>
        <row r="26433">
          <cell r="S26433">
            <v>743239</v>
          </cell>
          <cell r="BB26433" t="str">
            <v>Rød</v>
          </cell>
        </row>
        <row r="26434">
          <cell r="S26434">
            <v>3225000</v>
          </cell>
        </row>
        <row r="26435">
          <cell r="S26435">
            <v>3173190</v>
          </cell>
          <cell r="BB26435" t="str">
            <v>Grønn</v>
          </cell>
        </row>
        <row r="26436">
          <cell r="S26436">
            <v>2032500</v>
          </cell>
          <cell r="BB26436" t="str">
            <v>Oransje</v>
          </cell>
        </row>
        <row r="26437">
          <cell r="S26437">
            <v>2347500</v>
          </cell>
        </row>
        <row r="26438">
          <cell r="S26438">
            <v>3898516</v>
          </cell>
          <cell r="BB26438" t="str">
            <v>Oransje</v>
          </cell>
        </row>
        <row r="26439">
          <cell r="S26439">
            <v>3262500</v>
          </cell>
          <cell r="BB26439" t="str">
            <v>Gul</v>
          </cell>
        </row>
        <row r="26440">
          <cell r="S26440">
            <v>1697245.75</v>
          </cell>
          <cell r="BB26440" t="str">
            <v>Grønn</v>
          </cell>
        </row>
        <row r="26441">
          <cell r="S26441">
            <v>2654884</v>
          </cell>
        </row>
        <row r="26442">
          <cell r="S26442">
            <v>1740241</v>
          </cell>
        </row>
        <row r="26443">
          <cell r="S26443">
            <v>2323768</v>
          </cell>
        </row>
        <row r="26444">
          <cell r="S26444">
            <v>2782627</v>
          </cell>
          <cell r="BB26444" t="str">
            <v>Gul</v>
          </cell>
        </row>
        <row r="26445">
          <cell r="S26445">
            <v>1447824</v>
          </cell>
        </row>
        <row r="26446">
          <cell r="S26446">
            <v>3412500</v>
          </cell>
        </row>
        <row r="26447">
          <cell r="S26447">
            <v>1800000</v>
          </cell>
          <cell r="BB26447" t="str">
            <v>Oransje</v>
          </cell>
        </row>
        <row r="26448">
          <cell r="S26448">
            <v>1455171</v>
          </cell>
          <cell r="BB26448" t="str">
            <v>Rød</v>
          </cell>
        </row>
        <row r="26449">
          <cell r="S26449">
            <v>1768645</v>
          </cell>
          <cell r="BB26449" t="str">
            <v>Gul</v>
          </cell>
        </row>
        <row r="26450">
          <cell r="S26450">
            <v>1276529</v>
          </cell>
        </row>
        <row r="26451">
          <cell r="S26451">
            <v>1793931</v>
          </cell>
        </row>
        <row r="26452">
          <cell r="S26452">
            <v>2445358</v>
          </cell>
        </row>
        <row r="26453">
          <cell r="S26453">
            <v>2151766.17</v>
          </cell>
          <cell r="BB26453" t="str">
            <v>Gul</v>
          </cell>
        </row>
        <row r="26454">
          <cell r="S26454">
            <v>1833583.75</v>
          </cell>
          <cell r="BB26454" t="str">
            <v>Rød</v>
          </cell>
        </row>
        <row r="26455">
          <cell r="S26455">
            <v>1164183</v>
          </cell>
        </row>
        <row r="26456">
          <cell r="S26456">
            <v>2025000</v>
          </cell>
          <cell r="BB26456" t="str">
            <v>Oransje</v>
          </cell>
        </row>
        <row r="26457">
          <cell r="S26457">
            <v>3349723</v>
          </cell>
          <cell r="BB26457" t="str">
            <v>Rød</v>
          </cell>
        </row>
        <row r="26458">
          <cell r="S26458">
            <v>1875158</v>
          </cell>
          <cell r="BB26458" t="str">
            <v>Rød</v>
          </cell>
        </row>
        <row r="26459">
          <cell r="S26459">
            <v>414739</v>
          </cell>
          <cell r="BB26459" t="str">
            <v>Oransje</v>
          </cell>
        </row>
        <row r="26460">
          <cell r="S26460">
            <v>2296369</v>
          </cell>
        </row>
        <row r="26461">
          <cell r="S26461">
            <v>2817741</v>
          </cell>
          <cell r="BB26461" t="str">
            <v>Oransje</v>
          </cell>
        </row>
        <row r="26462">
          <cell r="S26462">
            <v>1678664</v>
          </cell>
        </row>
        <row r="26463">
          <cell r="S26463">
            <v>1950000</v>
          </cell>
          <cell r="BB26463" t="str">
            <v>Rød</v>
          </cell>
        </row>
        <row r="26464">
          <cell r="S26464">
            <v>3731250</v>
          </cell>
          <cell r="BB26464" t="str">
            <v>Oransje</v>
          </cell>
        </row>
        <row r="26465">
          <cell r="S26465">
            <v>2181106</v>
          </cell>
        </row>
        <row r="26466">
          <cell r="S26466">
            <v>1375783</v>
          </cell>
          <cell r="BB26466" t="str">
            <v>Oransje</v>
          </cell>
        </row>
        <row r="26467">
          <cell r="S26467">
            <v>1780750</v>
          </cell>
        </row>
        <row r="26468">
          <cell r="S26468">
            <v>4200000</v>
          </cell>
        </row>
        <row r="26469">
          <cell r="S26469">
            <v>5580269</v>
          </cell>
          <cell r="BB26469" t="str">
            <v>Oransje</v>
          </cell>
        </row>
        <row r="26470">
          <cell r="S26470">
            <v>3109595</v>
          </cell>
        </row>
        <row r="26471">
          <cell r="S26471">
            <v>1205274</v>
          </cell>
        </row>
        <row r="26472">
          <cell r="S26472">
            <v>8668707</v>
          </cell>
        </row>
        <row r="26473">
          <cell r="S26473">
            <v>1668750</v>
          </cell>
        </row>
        <row r="26474">
          <cell r="S26474">
            <v>1687500</v>
          </cell>
          <cell r="BB26474" t="str">
            <v>Oransje</v>
          </cell>
        </row>
        <row r="26475">
          <cell r="S26475">
            <v>1634509</v>
          </cell>
        </row>
        <row r="26476">
          <cell r="S26476">
            <v>1845250</v>
          </cell>
          <cell r="BB26476" t="str">
            <v>Rød</v>
          </cell>
        </row>
        <row r="26477">
          <cell r="S26477">
            <v>3835000</v>
          </cell>
        </row>
        <row r="26478">
          <cell r="S26478">
            <v>1500000</v>
          </cell>
          <cell r="BB26478" t="str">
            <v>Rød</v>
          </cell>
        </row>
        <row r="26479">
          <cell r="S26479">
            <v>2804353</v>
          </cell>
        </row>
        <row r="26480">
          <cell r="S26480">
            <v>1822500</v>
          </cell>
          <cell r="BB26480" t="str">
            <v>Rød</v>
          </cell>
        </row>
        <row r="26481">
          <cell r="S26481">
            <v>2067849</v>
          </cell>
          <cell r="BB26481" t="str">
            <v>Oransje</v>
          </cell>
        </row>
        <row r="26482">
          <cell r="S26482">
            <v>1695000</v>
          </cell>
        </row>
        <row r="26483">
          <cell r="S26483">
            <v>1905000</v>
          </cell>
        </row>
        <row r="26484">
          <cell r="S26484">
            <v>2909957</v>
          </cell>
          <cell r="BB26484" t="str">
            <v>Gul</v>
          </cell>
        </row>
        <row r="26485">
          <cell r="S26485">
            <v>5533802</v>
          </cell>
          <cell r="BB26485" t="str">
            <v>Oransje</v>
          </cell>
        </row>
        <row r="26486">
          <cell r="S26486">
            <v>3035547</v>
          </cell>
        </row>
        <row r="26487">
          <cell r="S26487">
            <v>2437500</v>
          </cell>
          <cell r="BB26487" t="str">
            <v>Oransje</v>
          </cell>
        </row>
        <row r="26488">
          <cell r="S26488">
            <v>1707307</v>
          </cell>
          <cell r="BB26488" t="str">
            <v>Oransje</v>
          </cell>
        </row>
        <row r="26489">
          <cell r="S26489">
            <v>1725000</v>
          </cell>
        </row>
        <row r="26490">
          <cell r="S26490">
            <v>3617437.5</v>
          </cell>
        </row>
        <row r="26491">
          <cell r="S26491">
            <v>2418750</v>
          </cell>
        </row>
        <row r="26492">
          <cell r="S26492">
            <v>3007471</v>
          </cell>
        </row>
        <row r="26493">
          <cell r="S26493">
            <v>3563618.25</v>
          </cell>
          <cell r="BB26493" t="str">
            <v>Oransje</v>
          </cell>
        </row>
        <row r="26494">
          <cell r="S26494">
            <v>1364248</v>
          </cell>
          <cell r="BB26494" t="str">
            <v>Rød</v>
          </cell>
        </row>
        <row r="26495">
          <cell r="S26495">
            <v>2061915.61</v>
          </cell>
          <cell r="BB26495" t="str">
            <v>Rød</v>
          </cell>
        </row>
        <row r="26496">
          <cell r="S26496">
            <v>462745</v>
          </cell>
        </row>
        <row r="26497">
          <cell r="S26497">
            <v>2196667</v>
          </cell>
          <cell r="BB26497" t="str">
            <v>Gul</v>
          </cell>
        </row>
        <row r="26498">
          <cell r="S26498">
            <v>2120420</v>
          </cell>
        </row>
        <row r="26499">
          <cell r="S26499">
            <v>1400719</v>
          </cell>
          <cell r="BB26499" t="str">
            <v>Rød</v>
          </cell>
        </row>
        <row r="26500">
          <cell r="S26500">
            <v>2993572.87</v>
          </cell>
        </row>
        <row r="26501">
          <cell r="S26501">
            <v>3262500</v>
          </cell>
        </row>
        <row r="26502">
          <cell r="S26502">
            <v>3053235</v>
          </cell>
        </row>
        <row r="26503">
          <cell r="S26503">
            <v>5092500</v>
          </cell>
          <cell r="BB26503" t="str">
            <v>Oransje</v>
          </cell>
        </row>
        <row r="26504">
          <cell r="S26504">
            <v>2564110</v>
          </cell>
          <cell r="BB26504" t="str">
            <v>Gul</v>
          </cell>
        </row>
        <row r="26505">
          <cell r="S26505">
            <v>3895633</v>
          </cell>
        </row>
        <row r="26506">
          <cell r="S26506">
            <v>2212500</v>
          </cell>
        </row>
        <row r="26507">
          <cell r="S26507">
            <v>2048190</v>
          </cell>
        </row>
        <row r="26508">
          <cell r="S26508">
            <v>2513313</v>
          </cell>
        </row>
        <row r="26509">
          <cell r="S26509">
            <v>2055000</v>
          </cell>
        </row>
        <row r="26510">
          <cell r="S26510">
            <v>356386</v>
          </cell>
        </row>
        <row r="26511">
          <cell r="S26511">
            <v>3710141</v>
          </cell>
        </row>
        <row r="26512">
          <cell r="S26512">
            <v>2410000</v>
          </cell>
          <cell r="BB26512" t="str">
            <v>Oransje</v>
          </cell>
        </row>
        <row r="26513">
          <cell r="S26513">
            <v>4312500</v>
          </cell>
          <cell r="BB26513" t="str">
            <v>Rød</v>
          </cell>
        </row>
        <row r="26514">
          <cell r="S26514">
            <v>1525435</v>
          </cell>
          <cell r="BB26514" t="str">
            <v>Rød</v>
          </cell>
        </row>
        <row r="26515">
          <cell r="S26515">
            <v>1164460</v>
          </cell>
        </row>
        <row r="26516">
          <cell r="S26516">
            <v>1146000</v>
          </cell>
        </row>
        <row r="26517">
          <cell r="S26517">
            <v>1568184</v>
          </cell>
          <cell r="BB26517" t="str">
            <v>Grønn</v>
          </cell>
        </row>
        <row r="26518">
          <cell r="S26518">
            <v>470616</v>
          </cell>
        </row>
        <row r="26519">
          <cell r="S26519">
            <v>599279</v>
          </cell>
          <cell r="BB26519" t="str">
            <v>Rød</v>
          </cell>
        </row>
        <row r="26520">
          <cell r="S26520">
            <v>1672500</v>
          </cell>
        </row>
        <row r="26521">
          <cell r="S26521">
            <v>2399671</v>
          </cell>
        </row>
        <row r="26522">
          <cell r="S26522">
            <v>4599057</v>
          </cell>
        </row>
        <row r="26523">
          <cell r="S26523">
            <v>2187006</v>
          </cell>
        </row>
        <row r="26524">
          <cell r="S26524">
            <v>4800000</v>
          </cell>
          <cell r="BB26524" t="str">
            <v>Oransje</v>
          </cell>
        </row>
        <row r="26525">
          <cell r="S26525">
            <v>923381</v>
          </cell>
          <cell r="BB26525" t="str">
            <v>Rød</v>
          </cell>
        </row>
        <row r="26526">
          <cell r="S26526">
            <v>597203</v>
          </cell>
        </row>
        <row r="26527">
          <cell r="S26527">
            <v>794520</v>
          </cell>
        </row>
        <row r="26528">
          <cell r="S26528">
            <v>3172500</v>
          </cell>
        </row>
        <row r="26529">
          <cell r="S26529">
            <v>1766250</v>
          </cell>
        </row>
        <row r="26530">
          <cell r="S26530">
            <v>6882852</v>
          </cell>
        </row>
        <row r="26531">
          <cell r="S26531">
            <v>2699638</v>
          </cell>
        </row>
        <row r="26532">
          <cell r="S26532">
            <v>2968980</v>
          </cell>
          <cell r="BB26532" t="str">
            <v>Gul</v>
          </cell>
        </row>
        <row r="26533">
          <cell r="S26533">
            <v>6543750</v>
          </cell>
          <cell r="BB26533" t="str">
            <v>Oransje</v>
          </cell>
        </row>
        <row r="26534">
          <cell r="S26534">
            <v>-831</v>
          </cell>
        </row>
        <row r="26535">
          <cell r="S26535">
            <v>1942500</v>
          </cell>
          <cell r="BB26535" t="str">
            <v>Rød</v>
          </cell>
        </row>
        <row r="26536">
          <cell r="S26536">
            <v>3122883</v>
          </cell>
        </row>
        <row r="26537">
          <cell r="S26537">
            <v>1644668</v>
          </cell>
          <cell r="BB26537" t="str">
            <v>Rød</v>
          </cell>
        </row>
        <row r="26538">
          <cell r="S26538">
            <v>1342309.34</v>
          </cell>
          <cell r="BB26538" t="str">
            <v>Grønn</v>
          </cell>
        </row>
        <row r="26539">
          <cell r="S26539">
            <v>2175000</v>
          </cell>
        </row>
        <row r="26540">
          <cell r="S26540">
            <v>2818144</v>
          </cell>
        </row>
        <row r="26541">
          <cell r="S26541">
            <v>327927</v>
          </cell>
        </row>
        <row r="26542">
          <cell r="S26542">
            <v>1267591</v>
          </cell>
        </row>
        <row r="26543">
          <cell r="S26543">
            <v>1383301</v>
          </cell>
          <cell r="BB26543" t="str">
            <v>Rød</v>
          </cell>
        </row>
        <row r="26544">
          <cell r="S26544">
            <v>1443250</v>
          </cell>
          <cell r="BB26544" t="str">
            <v>Rød</v>
          </cell>
        </row>
        <row r="26545">
          <cell r="S26545">
            <v>2925000</v>
          </cell>
          <cell r="BB26545" t="str">
            <v>Oransje</v>
          </cell>
        </row>
        <row r="26546">
          <cell r="S26546">
            <v>1045650</v>
          </cell>
        </row>
        <row r="26547">
          <cell r="S26547">
            <v>3270000</v>
          </cell>
          <cell r="BB26547" t="str">
            <v>Rød</v>
          </cell>
        </row>
        <row r="26548">
          <cell r="S26548">
            <v>2482500</v>
          </cell>
        </row>
        <row r="26549">
          <cell r="S26549">
            <v>2054006</v>
          </cell>
        </row>
        <row r="26550">
          <cell r="S26550">
            <v>4772037</v>
          </cell>
          <cell r="BB26550" t="str">
            <v>Oransje</v>
          </cell>
        </row>
        <row r="26551">
          <cell r="S26551">
            <v>2681250</v>
          </cell>
        </row>
        <row r="26552">
          <cell r="S26552">
            <v>416949</v>
          </cell>
        </row>
        <row r="26553">
          <cell r="S26553">
            <v>1913648.75</v>
          </cell>
        </row>
        <row r="26554">
          <cell r="S26554">
            <v>3062355</v>
          </cell>
        </row>
        <row r="26555">
          <cell r="S26555">
            <v>2062500</v>
          </cell>
          <cell r="BB26555" t="str">
            <v>Rød</v>
          </cell>
        </row>
        <row r="26556">
          <cell r="S26556">
            <v>2571822</v>
          </cell>
          <cell r="BB26556" t="str">
            <v>Oransje</v>
          </cell>
        </row>
        <row r="26557">
          <cell r="S26557">
            <v>1439080</v>
          </cell>
        </row>
        <row r="26558">
          <cell r="S26558">
            <v>1875000</v>
          </cell>
          <cell r="BB26558" t="str">
            <v>Rød</v>
          </cell>
        </row>
        <row r="26559">
          <cell r="S26559">
            <v>3345000</v>
          </cell>
        </row>
        <row r="26560">
          <cell r="S26560">
            <v>1309144</v>
          </cell>
        </row>
        <row r="26561">
          <cell r="S26561">
            <v>3817500</v>
          </cell>
        </row>
        <row r="26562">
          <cell r="S26562">
            <v>1439278</v>
          </cell>
          <cell r="BB26562" t="str">
            <v>Rød</v>
          </cell>
        </row>
        <row r="26563">
          <cell r="S26563">
            <v>2466458</v>
          </cell>
        </row>
        <row r="26564">
          <cell r="S26564">
            <v>2496882</v>
          </cell>
          <cell r="BB26564" t="str">
            <v>Oransje</v>
          </cell>
        </row>
        <row r="26565">
          <cell r="S26565">
            <v>2144179</v>
          </cell>
        </row>
        <row r="26566">
          <cell r="S26566">
            <v>2123109</v>
          </cell>
        </row>
        <row r="26567">
          <cell r="S26567">
            <v>2002500</v>
          </cell>
          <cell r="BB26567" t="str">
            <v>Oransje</v>
          </cell>
        </row>
        <row r="26568">
          <cell r="S26568">
            <v>2630622</v>
          </cell>
        </row>
        <row r="26569">
          <cell r="S26569">
            <v>5062500</v>
          </cell>
          <cell r="BB26569" t="str">
            <v>Oransje</v>
          </cell>
        </row>
        <row r="26570">
          <cell r="S26570">
            <v>1581344</v>
          </cell>
          <cell r="BB26570" t="str">
            <v>Rød</v>
          </cell>
        </row>
        <row r="26571">
          <cell r="S26571">
            <v>1996940</v>
          </cell>
        </row>
        <row r="26572">
          <cell r="S26572">
            <v>3997000</v>
          </cell>
        </row>
        <row r="26573">
          <cell r="S26573">
            <v>1920000</v>
          </cell>
          <cell r="BB26573" t="str">
            <v>Oransje</v>
          </cell>
        </row>
        <row r="26574">
          <cell r="S26574">
            <v>2737500</v>
          </cell>
          <cell r="BB26574" t="str">
            <v>Rød</v>
          </cell>
        </row>
        <row r="26575">
          <cell r="S26575">
            <v>1987696</v>
          </cell>
          <cell r="BB26575" t="str">
            <v>Rød</v>
          </cell>
        </row>
        <row r="26576">
          <cell r="S26576">
            <v>3302701</v>
          </cell>
        </row>
        <row r="26577">
          <cell r="S26577">
            <v>1820171.25</v>
          </cell>
          <cell r="BB26577" t="str">
            <v>Rød</v>
          </cell>
        </row>
        <row r="26578">
          <cell r="S26578">
            <v>2400000</v>
          </cell>
          <cell r="BB26578" t="str">
            <v>Oransje</v>
          </cell>
        </row>
        <row r="26579">
          <cell r="S26579">
            <v>1995000</v>
          </cell>
        </row>
        <row r="26580">
          <cell r="S26580">
            <v>2532240</v>
          </cell>
        </row>
        <row r="26581">
          <cell r="S26581">
            <v>1237500</v>
          </cell>
          <cell r="BB26581" t="str">
            <v>Rød</v>
          </cell>
        </row>
        <row r="26582">
          <cell r="S26582">
            <v>1692699</v>
          </cell>
        </row>
        <row r="26583">
          <cell r="S26583">
            <v>2910046</v>
          </cell>
        </row>
        <row r="26584">
          <cell r="S26584">
            <v>2536394</v>
          </cell>
        </row>
        <row r="26585">
          <cell r="S26585">
            <v>2701300</v>
          </cell>
          <cell r="BB26585" t="str">
            <v>Oransje</v>
          </cell>
        </row>
        <row r="26586">
          <cell r="S26586">
            <v>931933</v>
          </cell>
        </row>
        <row r="26587">
          <cell r="S26587">
            <v>1633498</v>
          </cell>
        </row>
        <row r="26588">
          <cell r="S26588">
            <v>2613157.75</v>
          </cell>
          <cell r="BB26588" t="str">
            <v>Oransje</v>
          </cell>
        </row>
        <row r="26589">
          <cell r="S26589">
            <v>1720119</v>
          </cell>
          <cell r="BB26589" t="str">
            <v>Rød</v>
          </cell>
        </row>
        <row r="26590">
          <cell r="S26590">
            <v>3260000</v>
          </cell>
          <cell r="BB26590" t="str">
            <v>Gul</v>
          </cell>
        </row>
        <row r="26591">
          <cell r="S26591">
            <v>4747500</v>
          </cell>
          <cell r="BB26591" t="str">
            <v>Gul</v>
          </cell>
        </row>
        <row r="26592">
          <cell r="S26592">
            <v>1655189.75</v>
          </cell>
        </row>
        <row r="26593">
          <cell r="S26593">
            <v>2242500</v>
          </cell>
          <cell r="BB26593" t="str">
            <v>Rød</v>
          </cell>
        </row>
        <row r="26594">
          <cell r="S26594">
            <v>4431968</v>
          </cell>
          <cell r="BB26594" t="str">
            <v>Oransje</v>
          </cell>
        </row>
        <row r="26595">
          <cell r="S26595">
            <v>5055083</v>
          </cell>
        </row>
        <row r="26596">
          <cell r="S26596">
            <v>1151595</v>
          </cell>
        </row>
        <row r="26597">
          <cell r="S26597">
            <v>4013932</v>
          </cell>
          <cell r="BB26597" t="str">
            <v>Oransje</v>
          </cell>
        </row>
        <row r="26598">
          <cell r="S26598">
            <v>5075315</v>
          </cell>
          <cell r="BB26598" t="str">
            <v>Oransje</v>
          </cell>
        </row>
        <row r="26599">
          <cell r="S26599">
            <v>1267879</v>
          </cell>
        </row>
        <row r="26600">
          <cell r="S26600">
            <v>3442500</v>
          </cell>
          <cell r="BB26600" t="str">
            <v>Oransje</v>
          </cell>
        </row>
        <row r="26601">
          <cell r="S26601">
            <v>3768809</v>
          </cell>
        </row>
        <row r="26602">
          <cell r="S26602">
            <v>1557409</v>
          </cell>
        </row>
        <row r="26603">
          <cell r="S26603">
            <v>3300000</v>
          </cell>
          <cell r="BB26603" t="str">
            <v>Oransje</v>
          </cell>
        </row>
        <row r="26604">
          <cell r="S26604">
            <v>2437500</v>
          </cell>
          <cell r="BB26604" t="str">
            <v>Gul</v>
          </cell>
        </row>
        <row r="26605">
          <cell r="S26605">
            <v>4185000</v>
          </cell>
          <cell r="BB26605" t="str">
            <v>Gul</v>
          </cell>
        </row>
        <row r="26606">
          <cell r="S26606">
            <v>1425000</v>
          </cell>
          <cell r="BB26606" t="str">
            <v>Rød</v>
          </cell>
        </row>
        <row r="26607">
          <cell r="S26607">
            <v>4080000</v>
          </cell>
          <cell r="BB26607" t="str">
            <v>Gul</v>
          </cell>
        </row>
        <row r="26608">
          <cell r="S26608">
            <v>2752500</v>
          </cell>
        </row>
        <row r="26609">
          <cell r="S26609">
            <v>2185992.5</v>
          </cell>
          <cell r="BB26609" t="str">
            <v>Rød</v>
          </cell>
        </row>
        <row r="26610">
          <cell r="S26610">
            <v>2158663</v>
          </cell>
          <cell r="BB26610" t="str">
            <v>Gul</v>
          </cell>
        </row>
        <row r="26611">
          <cell r="S26611">
            <v>1367592</v>
          </cell>
        </row>
        <row r="26612">
          <cell r="S26612">
            <v>3712500</v>
          </cell>
        </row>
        <row r="26613">
          <cell r="S26613">
            <v>5025000</v>
          </cell>
        </row>
        <row r="26614">
          <cell r="S26614">
            <v>3120000</v>
          </cell>
        </row>
        <row r="26615">
          <cell r="S26615">
            <v>2853691</v>
          </cell>
        </row>
        <row r="26616">
          <cell r="S26616">
            <v>1339050</v>
          </cell>
        </row>
        <row r="26617">
          <cell r="S26617">
            <v>1780000</v>
          </cell>
        </row>
        <row r="26618">
          <cell r="S26618">
            <v>1232776</v>
          </cell>
        </row>
        <row r="26619">
          <cell r="S26619">
            <v>1304085</v>
          </cell>
          <cell r="BB26619" t="str">
            <v>Oransje</v>
          </cell>
        </row>
        <row r="26620">
          <cell r="S26620">
            <v>4050000</v>
          </cell>
        </row>
        <row r="26621">
          <cell r="S26621">
            <v>3179750</v>
          </cell>
        </row>
        <row r="26622">
          <cell r="S26622">
            <v>1671293</v>
          </cell>
        </row>
        <row r="26623">
          <cell r="S26623">
            <v>1864525</v>
          </cell>
        </row>
        <row r="26624">
          <cell r="S26624">
            <v>2392500</v>
          </cell>
          <cell r="BB26624" t="str">
            <v>Grønn</v>
          </cell>
        </row>
        <row r="26625">
          <cell r="S26625">
            <v>1267951</v>
          </cell>
        </row>
        <row r="26626">
          <cell r="S26626">
            <v>1354332</v>
          </cell>
          <cell r="BB26626" t="str">
            <v>Oransje</v>
          </cell>
        </row>
        <row r="26627">
          <cell r="S26627">
            <v>3103911</v>
          </cell>
          <cell r="BB26627" t="str">
            <v>Lys grønn</v>
          </cell>
        </row>
        <row r="26628">
          <cell r="S26628">
            <v>3554628</v>
          </cell>
        </row>
        <row r="26629">
          <cell r="S26629">
            <v>2790000</v>
          </cell>
        </row>
        <row r="26630">
          <cell r="S26630">
            <v>1845000</v>
          </cell>
        </row>
        <row r="26631">
          <cell r="S26631">
            <v>1690608</v>
          </cell>
        </row>
        <row r="26632">
          <cell r="S26632">
            <v>1513939</v>
          </cell>
        </row>
        <row r="26633">
          <cell r="S26633">
            <v>2913190</v>
          </cell>
          <cell r="BB26633" t="str">
            <v>Gul</v>
          </cell>
        </row>
        <row r="26634">
          <cell r="S26634">
            <v>3120000</v>
          </cell>
          <cell r="BB26634" t="str">
            <v>Gul</v>
          </cell>
        </row>
        <row r="26635">
          <cell r="S26635">
            <v>3900000</v>
          </cell>
        </row>
        <row r="26636">
          <cell r="S26636">
            <v>3640906</v>
          </cell>
        </row>
        <row r="26637">
          <cell r="S26637">
            <v>3337500</v>
          </cell>
        </row>
        <row r="26638">
          <cell r="S26638">
            <v>2385238</v>
          </cell>
        </row>
        <row r="26639">
          <cell r="S26639">
            <v>1605082</v>
          </cell>
          <cell r="BB26639" t="str">
            <v>Gul</v>
          </cell>
        </row>
        <row r="26640">
          <cell r="S26640">
            <v>2287500</v>
          </cell>
        </row>
        <row r="26641">
          <cell r="S26641">
            <v>1187209</v>
          </cell>
        </row>
        <row r="26642">
          <cell r="S26642">
            <v>778717</v>
          </cell>
        </row>
        <row r="26643">
          <cell r="S26643">
            <v>746093</v>
          </cell>
        </row>
        <row r="26644">
          <cell r="S26644">
            <v>1458333.51</v>
          </cell>
        </row>
        <row r="26645">
          <cell r="S26645">
            <v>1007665</v>
          </cell>
        </row>
        <row r="26646">
          <cell r="S26646">
            <v>2437500</v>
          </cell>
          <cell r="BB26646" t="str">
            <v>Oransje</v>
          </cell>
        </row>
        <row r="26647">
          <cell r="S26647">
            <v>2917500</v>
          </cell>
          <cell r="BB26647" t="str">
            <v>Oransje</v>
          </cell>
        </row>
        <row r="26648">
          <cell r="S26648">
            <v>1475000</v>
          </cell>
        </row>
        <row r="26649">
          <cell r="S26649">
            <v>2220000</v>
          </cell>
          <cell r="BB26649" t="str">
            <v>Rød</v>
          </cell>
        </row>
        <row r="26650">
          <cell r="S26650">
            <v>1075971</v>
          </cell>
        </row>
        <row r="26651">
          <cell r="S26651">
            <v>4125000</v>
          </cell>
        </row>
        <row r="26652">
          <cell r="S26652">
            <v>1890606</v>
          </cell>
        </row>
        <row r="26653">
          <cell r="S26653">
            <v>1927669</v>
          </cell>
        </row>
        <row r="26654">
          <cell r="S26654">
            <v>1725000</v>
          </cell>
          <cell r="BB26654" t="str">
            <v>Gul</v>
          </cell>
        </row>
        <row r="26655">
          <cell r="S26655">
            <v>3827789</v>
          </cell>
        </row>
        <row r="26656">
          <cell r="S26656">
            <v>1552613.75</v>
          </cell>
          <cell r="BB26656" t="str">
            <v>Rød</v>
          </cell>
        </row>
        <row r="26657">
          <cell r="S26657">
            <v>1943127</v>
          </cell>
        </row>
        <row r="26658">
          <cell r="S26658">
            <v>1430059</v>
          </cell>
          <cell r="BB26658" t="str">
            <v>Rød</v>
          </cell>
        </row>
        <row r="26659">
          <cell r="S26659">
            <v>3285501.24</v>
          </cell>
        </row>
        <row r="26660">
          <cell r="S26660">
            <v>1793418</v>
          </cell>
          <cell r="BB26660" t="str">
            <v>Gul</v>
          </cell>
        </row>
        <row r="26661">
          <cell r="S26661">
            <v>2625000</v>
          </cell>
        </row>
        <row r="26662">
          <cell r="S26662">
            <v>1220371</v>
          </cell>
        </row>
        <row r="26663">
          <cell r="S26663">
            <v>120639</v>
          </cell>
        </row>
        <row r="26664">
          <cell r="S26664">
            <v>2658881</v>
          </cell>
        </row>
        <row r="26665">
          <cell r="S26665">
            <v>2850000</v>
          </cell>
        </row>
        <row r="26666">
          <cell r="S26666">
            <v>1365958.5</v>
          </cell>
        </row>
        <row r="26667">
          <cell r="S26667">
            <v>1309403.5</v>
          </cell>
        </row>
        <row r="26668">
          <cell r="S26668">
            <v>1441517.25</v>
          </cell>
        </row>
        <row r="26669">
          <cell r="S26669">
            <v>1173636</v>
          </cell>
        </row>
        <row r="26670">
          <cell r="S26670">
            <v>2925000</v>
          </cell>
        </row>
        <row r="26671">
          <cell r="S26671">
            <v>1495982</v>
          </cell>
        </row>
        <row r="26672">
          <cell r="S26672">
            <v>1252153</v>
          </cell>
          <cell r="BB26672" t="str">
            <v>Oransje</v>
          </cell>
        </row>
        <row r="26673">
          <cell r="S26673">
            <v>2599665</v>
          </cell>
          <cell r="BB26673" t="str">
            <v>Oransje</v>
          </cell>
        </row>
        <row r="26674">
          <cell r="S26674">
            <v>2996077</v>
          </cell>
          <cell r="BB26674" t="str">
            <v>Oransje</v>
          </cell>
        </row>
        <row r="26675">
          <cell r="S26675">
            <v>2542500</v>
          </cell>
        </row>
        <row r="26676">
          <cell r="S26676">
            <v>3532500</v>
          </cell>
          <cell r="BB26676" t="str">
            <v>Rød</v>
          </cell>
        </row>
        <row r="26677">
          <cell r="S26677">
            <v>5007199</v>
          </cell>
        </row>
        <row r="26678">
          <cell r="S26678">
            <v>2936679</v>
          </cell>
        </row>
        <row r="26679">
          <cell r="S26679">
            <v>3322500</v>
          </cell>
        </row>
        <row r="26680">
          <cell r="S26680">
            <v>1771976</v>
          </cell>
        </row>
        <row r="26681">
          <cell r="S26681">
            <v>1749691.75</v>
          </cell>
        </row>
        <row r="26682">
          <cell r="S26682">
            <v>2931906</v>
          </cell>
          <cell r="BB26682" t="str">
            <v>Oransje</v>
          </cell>
        </row>
        <row r="26683">
          <cell r="S26683">
            <v>893228</v>
          </cell>
        </row>
        <row r="26684">
          <cell r="S26684">
            <v>3490223</v>
          </cell>
        </row>
        <row r="26685">
          <cell r="S26685">
            <v>1310885</v>
          </cell>
        </row>
        <row r="26686">
          <cell r="S26686">
            <v>5175000</v>
          </cell>
          <cell r="BB26686" t="str">
            <v>Rød</v>
          </cell>
        </row>
        <row r="26687">
          <cell r="S26687">
            <v>2699988</v>
          </cell>
          <cell r="BB26687" t="str">
            <v>Oransje</v>
          </cell>
        </row>
        <row r="26688">
          <cell r="S26688">
            <v>5055000</v>
          </cell>
        </row>
        <row r="26689">
          <cell r="S26689">
            <v>2437498</v>
          </cell>
        </row>
        <row r="26690">
          <cell r="S26690">
            <v>2325468</v>
          </cell>
        </row>
        <row r="26691">
          <cell r="S26691">
            <v>1607996.25</v>
          </cell>
          <cell r="BB26691" t="str">
            <v>Grønn</v>
          </cell>
        </row>
        <row r="26692">
          <cell r="S26692">
            <v>2647500</v>
          </cell>
        </row>
        <row r="26693">
          <cell r="S26693">
            <v>2325000</v>
          </cell>
          <cell r="BB26693" t="str">
            <v>Grønn</v>
          </cell>
        </row>
        <row r="26694">
          <cell r="S26694">
            <v>1771000</v>
          </cell>
        </row>
        <row r="26695">
          <cell r="S26695">
            <v>1638583</v>
          </cell>
        </row>
        <row r="26696">
          <cell r="S26696">
            <v>1807500</v>
          </cell>
          <cell r="BB26696" t="str">
            <v>Rød</v>
          </cell>
        </row>
        <row r="26697">
          <cell r="S26697">
            <v>1683770</v>
          </cell>
        </row>
        <row r="26698">
          <cell r="S26698">
            <v>2565000</v>
          </cell>
        </row>
        <row r="26699">
          <cell r="S26699">
            <v>3254966</v>
          </cell>
        </row>
        <row r="26700">
          <cell r="S26700">
            <v>3430150</v>
          </cell>
          <cell r="BB26700" t="str">
            <v>Gul</v>
          </cell>
        </row>
        <row r="26701">
          <cell r="S26701">
            <v>3671354</v>
          </cell>
        </row>
        <row r="26702">
          <cell r="S26702">
            <v>2010000</v>
          </cell>
          <cell r="BB26702" t="str">
            <v>Gul</v>
          </cell>
        </row>
        <row r="26703">
          <cell r="S26703">
            <v>3333687</v>
          </cell>
          <cell r="BB26703" t="str">
            <v>Oransje</v>
          </cell>
        </row>
        <row r="26704">
          <cell r="S26704">
            <v>2625000</v>
          </cell>
          <cell r="BB26704" t="str">
            <v>Gul</v>
          </cell>
        </row>
        <row r="26705">
          <cell r="S26705">
            <v>4158000</v>
          </cell>
        </row>
        <row r="26706">
          <cell r="S26706">
            <v>1796953</v>
          </cell>
        </row>
        <row r="26707">
          <cell r="S26707">
            <v>4392790.25</v>
          </cell>
          <cell r="BB26707" t="str">
            <v>Rød</v>
          </cell>
        </row>
        <row r="26708">
          <cell r="S26708">
            <v>1664353</v>
          </cell>
        </row>
        <row r="26709">
          <cell r="S26709">
            <v>6522611</v>
          </cell>
          <cell r="BB26709" t="str">
            <v>Oransje</v>
          </cell>
        </row>
        <row r="26710">
          <cell r="S26710">
            <v>3112500</v>
          </cell>
        </row>
        <row r="26711">
          <cell r="S26711">
            <v>5925000</v>
          </cell>
          <cell r="BB26711" t="str">
            <v>Oransje</v>
          </cell>
        </row>
        <row r="26712">
          <cell r="S26712">
            <v>3262500</v>
          </cell>
        </row>
        <row r="26713">
          <cell r="S26713">
            <v>825440</v>
          </cell>
          <cell r="BB26713" t="str">
            <v>Oransje</v>
          </cell>
        </row>
        <row r="26714">
          <cell r="S26714">
            <v>3239352</v>
          </cell>
          <cell r="BB26714" t="str">
            <v>Oransje</v>
          </cell>
        </row>
        <row r="26715">
          <cell r="S26715">
            <v>926946</v>
          </cell>
          <cell r="BB26715" t="str">
            <v>Rød</v>
          </cell>
        </row>
        <row r="26716">
          <cell r="S26716">
            <v>2287500</v>
          </cell>
          <cell r="BB26716" t="str">
            <v>Oransje</v>
          </cell>
        </row>
        <row r="26717">
          <cell r="S26717">
            <v>2692500</v>
          </cell>
        </row>
        <row r="26718">
          <cell r="S26718">
            <v>1464738</v>
          </cell>
        </row>
        <row r="26719">
          <cell r="S26719">
            <v>4297500</v>
          </cell>
          <cell r="BB26719" t="str">
            <v>Oransje</v>
          </cell>
        </row>
        <row r="26720">
          <cell r="S26720">
            <v>2453895</v>
          </cell>
        </row>
        <row r="26721">
          <cell r="S26721">
            <v>2625249</v>
          </cell>
          <cell r="BB26721" t="str">
            <v>Rød</v>
          </cell>
        </row>
        <row r="26722">
          <cell r="S26722">
            <v>3075000</v>
          </cell>
        </row>
        <row r="26723">
          <cell r="S26723">
            <v>2887500</v>
          </cell>
        </row>
        <row r="26724">
          <cell r="S26724">
            <v>3187500</v>
          </cell>
        </row>
        <row r="26725">
          <cell r="S26725">
            <v>2820000</v>
          </cell>
          <cell r="BB26725" t="str">
            <v>Rød</v>
          </cell>
        </row>
        <row r="26726">
          <cell r="S26726">
            <v>3307500</v>
          </cell>
        </row>
        <row r="26727">
          <cell r="S26727">
            <v>750000</v>
          </cell>
          <cell r="BB26727" t="str">
            <v>Rød</v>
          </cell>
        </row>
        <row r="26728">
          <cell r="S26728">
            <v>864702.82</v>
          </cell>
          <cell r="BB26728" t="str">
            <v>Rød</v>
          </cell>
        </row>
        <row r="26729">
          <cell r="S26729">
            <v>3491534</v>
          </cell>
        </row>
        <row r="26730">
          <cell r="S26730">
            <v>659000</v>
          </cell>
          <cell r="BB26730" t="str">
            <v>Rød</v>
          </cell>
        </row>
        <row r="26731">
          <cell r="S26731">
            <v>1298157</v>
          </cell>
        </row>
        <row r="26732">
          <cell r="S26732">
            <v>921743</v>
          </cell>
          <cell r="BB26732" t="str">
            <v>Rød</v>
          </cell>
        </row>
        <row r="26733">
          <cell r="S26733">
            <v>1290310.5</v>
          </cell>
          <cell r="BB26733" t="str">
            <v>Rød</v>
          </cell>
        </row>
        <row r="26734">
          <cell r="S26734">
            <v>1350381</v>
          </cell>
        </row>
        <row r="26735">
          <cell r="S26735">
            <v>3525000</v>
          </cell>
        </row>
        <row r="26736">
          <cell r="S26736">
            <v>1564785.5</v>
          </cell>
        </row>
        <row r="26737">
          <cell r="S26737">
            <v>3094517</v>
          </cell>
          <cell r="BB26737" t="str">
            <v>Rød</v>
          </cell>
        </row>
        <row r="26738">
          <cell r="S26738">
            <v>1935000</v>
          </cell>
          <cell r="BB26738" t="str">
            <v>Oransje</v>
          </cell>
        </row>
        <row r="26739">
          <cell r="S26739">
            <v>6160000</v>
          </cell>
        </row>
        <row r="26740">
          <cell r="S26740">
            <v>2235000</v>
          </cell>
          <cell r="BB26740" t="str">
            <v>Oransje</v>
          </cell>
        </row>
        <row r="26741">
          <cell r="S26741">
            <v>2977229</v>
          </cell>
        </row>
        <row r="26742">
          <cell r="S26742">
            <v>5625000</v>
          </cell>
        </row>
        <row r="26743">
          <cell r="S26743">
            <v>3240415</v>
          </cell>
          <cell r="BB26743" t="str">
            <v>Gul</v>
          </cell>
        </row>
        <row r="26744">
          <cell r="S26744">
            <v>2400000</v>
          </cell>
        </row>
        <row r="26745">
          <cell r="S26745">
            <v>696857</v>
          </cell>
        </row>
        <row r="26746">
          <cell r="S26746">
            <v>1419000</v>
          </cell>
          <cell r="BB26746" t="str">
            <v>Rød</v>
          </cell>
        </row>
        <row r="26747">
          <cell r="S26747">
            <v>2632500</v>
          </cell>
        </row>
        <row r="26748">
          <cell r="S26748">
            <v>1514516</v>
          </cell>
        </row>
        <row r="26749">
          <cell r="S26749">
            <v>4121629</v>
          </cell>
        </row>
        <row r="26750">
          <cell r="S26750">
            <v>2475000</v>
          </cell>
        </row>
        <row r="26751">
          <cell r="S26751">
            <v>1157805</v>
          </cell>
        </row>
        <row r="26752">
          <cell r="S26752">
            <v>1245000</v>
          </cell>
        </row>
        <row r="26753">
          <cell r="S26753">
            <v>5625000</v>
          </cell>
          <cell r="BB26753" t="str">
            <v>Gul</v>
          </cell>
        </row>
        <row r="26754">
          <cell r="S26754">
            <v>3750000</v>
          </cell>
        </row>
        <row r="26755">
          <cell r="S26755">
            <v>459220</v>
          </cell>
        </row>
        <row r="26756">
          <cell r="S26756">
            <v>3000000</v>
          </cell>
        </row>
        <row r="26757">
          <cell r="S26757">
            <v>1205553</v>
          </cell>
        </row>
        <row r="26758">
          <cell r="S26758">
            <v>1557334</v>
          </cell>
          <cell r="BB26758" t="str">
            <v>Rød</v>
          </cell>
        </row>
        <row r="26759">
          <cell r="S26759">
            <v>1582942</v>
          </cell>
        </row>
        <row r="26760">
          <cell r="S26760">
            <v>2183990.81</v>
          </cell>
        </row>
        <row r="26761">
          <cell r="S26761">
            <v>4672782</v>
          </cell>
        </row>
        <row r="26762">
          <cell r="S26762">
            <v>5073636</v>
          </cell>
        </row>
        <row r="26763">
          <cell r="S26763">
            <v>1743215.5</v>
          </cell>
          <cell r="BB26763" t="str">
            <v>Lys grønn</v>
          </cell>
        </row>
        <row r="26764">
          <cell r="S26764">
            <v>2554679</v>
          </cell>
        </row>
        <row r="26765">
          <cell r="S26765">
            <v>2874926</v>
          </cell>
          <cell r="BB26765" t="str">
            <v>Gul</v>
          </cell>
        </row>
        <row r="26766">
          <cell r="S26766">
            <v>2542500</v>
          </cell>
          <cell r="BB26766" t="str">
            <v>Rød</v>
          </cell>
        </row>
        <row r="26767">
          <cell r="S26767">
            <v>2240613</v>
          </cell>
          <cell r="BB26767" t="str">
            <v>Rød</v>
          </cell>
        </row>
        <row r="26768">
          <cell r="S26768">
            <v>1301150</v>
          </cell>
        </row>
        <row r="26769">
          <cell r="S26769">
            <v>1327236.75</v>
          </cell>
        </row>
        <row r="26770">
          <cell r="S26770">
            <v>3118815</v>
          </cell>
          <cell r="BB26770" t="str">
            <v>Oransje</v>
          </cell>
        </row>
        <row r="26771">
          <cell r="S26771">
            <v>2925000</v>
          </cell>
          <cell r="BB26771" t="str">
            <v>Oransje</v>
          </cell>
        </row>
        <row r="26772">
          <cell r="S26772">
            <v>1537500</v>
          </cell>
        </row>
        <row r="26773">
          <cell r="S26773">
            <v>3015000</v>
          </cell>
        </row>
        <row r="26774">
          <cell r="S26774">
            <v>1718875.5</v>
          </cell>
        </row>
        <row r="26775">
          <cell r="S26775">
            <v>2115000</v>
          </cell>
        </row>
        <row r="26776">
          <cell r="S26776">
            <v>1241913</v>
          </cell>
        </row>
        <row r="26777">
          <cell r="S26777">
            <v>5262835</v>
          </cell>
        </row>
        <row r="26778">
          <cell r="S26778">
            <v>2137500</v>
          </cell>
          <cell r="BB26778" t="str">
            <v>Gul</v>
          </cell>
        </row>
        <row r="26779">
          <cell r="S26779">
            <v>2197000</v>
          </cell>
        </row>
        <row r="26780">
          <cell r="S26780">
            <v>2625000</v>
          </cell>
          <cell r="BB26780" t="str">
            <v>Oransje</v>
          </cell>
        </row>
        <row r="26781">
          <cell r="S26781">
            <v>1774741</v>
          </cell>
        </row>
        <row r="26782">
          <cell r="S26782">
            <v>1898009</v>
          </cell>
          <cell r="BB26782" t="str">
            <v>Rød</v>
          </cell>
        </row>
        <row r="26783">
          <cell r="S26783">
            <v>2437500</v>
          </cell>
          <cell r="BB26783" t="str">
            <v>Gul</v>
          </cell>
        </row>
        <row r="26784">
          <cell r="S26784">
            <v>5797500</v>
          </cell>
          <cell r="BB26784" t="str">
            <v>Oransje</v>
          </cell>
        </row>
        <row r="26785">
          <cell r="S26785">
            <v>1882963</v>
          </cell>
        </row>
        <row r="26786">
          <cell r="S26786">
            <v>2735750</v>
          </cell>
        </row>
        <row r="26787">
          <cell r="S26787">
            <v>1557655</v>
          </cell>
        </row>
        <row r="26788">
          <cell r="S26788">
            <v>1915151</v>
          </cell>
        </row>
        <row r="26789">
          <cell r="S26789">
            <v>2115559</v>
          </cell>
        </row>
        <row r="26790">
          <cell r="S26790">
            <v>1246913</v>
          </cell>
        </row>
        <row r="26791">
          <cell r="S26791">
            <v>3066012</v>
          </cell>
        </row>
        <row r="26792">
          <cell r="S26792">
            <v>1581250</v>
          </cell>
        </row>
        <row r="26793">
          <cell r="S26793">
            <v>4387500</v>
          </cell>
          <cell r="BB26793" t="str">
            <v>Grønn</v>
          </cell>
        </row>
        <row r="26794">
          <cell r="S26794">
            <v>2179758.5</v>
          </cell>
          <cell r="BB26794" t="str">
            <v>Rød</v>
          </cell>
        </row>
        <row r="26795">
          <cell r="S26795">
            <v>2417311</v>
          </cell>
        </row>
        <row r="26796">
          <cell r="S26796">
            <v>2491951</v>
          </cell>
        </row>
        <row r="26797">
          <cell r="S26797">
            <v>2109336.9700000002</v>
          </cell>
        </row>
        <row r="26798">
          <cell r="S26798">
            <v>4447500</v>
          </cell>
        </row>
        <row r="26799">
          <cell r="S26799">
            <v>2714371</v>
          </cell>
        </row>
        <row r="26800">
          <cell r="S26800">
            <v>1991845</v>
          </cell>
        </row>
        <row r="26801">
          <cell r="S26801">
            <v>2142580</v>
          </cell>
        </row>
        <row r="26802">
          <cell r="S26802">
            <v>1563750</v>
          </cell>
          <cell r="BB26802" t="str">
            <v>Rød</v>
          </cell>
        </row>
        <row r="26803">
          <cell r="S26803">
            <v>939579.25</v>
          </cell>
        </row>
        <row r="26804">
          <cell r="S26804">
            <v>6643284</v>
          </cell>
        </row>
        <row r="26805">
          <cell r="S26805">
            <v>2662500</v>
          </cell>
          <cell r="BB26805" t="str">
            <v>Gul</v>
          </cell>
        </row>
        <row r="26806">
          <cell r="S26806">
            <v>3202500</v>
          </cell>
        </row>
        <row r="26807">
          <cell r="S26807">
            <v>383535</v>
          </cell>
        </row>
        <row r="26808">
          <cell r="S26808">
            <v>1657858</v>
          </cell>
        </row>
        <row r="26809">
          <cell r="S26809">
            <v>1111630</v>
          </cell>
        </row>
        <row r="26810">
          <cell r="S26810">
            <v>2097525</v>
          </cell>
        </row>
        <row r="26811">
          <cell r="S26811">
            <v>2100000</v>
          </cell>
        </row>
        <row r="26812">
          <cell r="S26812">
            <v>5160000</v>
          </cell>
        </row>
        <row r="26813">
          <cell r="S26813">
            <v>2761506.84</v>
          </cell>
        </row>
        <row r="26814">
          <cell r="S26814">
            <v>2385783</v>
          </cell>
          <cell r="BB26814" t="str">
            <v>Gul</v>
          </cell>
        </row>
        <row r="26815">
          <cell r="S26815">
            <v>1397775</v>
          </cell>
        </row>
        <row r="26816">
          <cell r="S26816">
            <v>4575000</v>
          </cell>
        </row>
        <row r="26817">
          <cell r="S26817">
            <v>300000</v>
          </cell>
        </row>
        <row r="26818">
          <cell r="S26818">
            <v>1673758</v>
          </cell>
          <cell r="BB26818" t="str">
            <v>Lys grønn</v>
          </cell>
        </row>
        <row r="26819">
          <cell r="S26819">
            <v>1687500</v>
          </cell>
          <cell r="BB26819" t="str">
            <v>Oransje</v>
          </cell>
        </row>
        <row r="26820">
          <cell r="S26820">
            <v>1987500</v>
          </cell>
        </row>
        <row r="26821">
          <cell r="S26821">
            <v>1898534</v>
          </cell>
          <cell r="BB26821" t="str">
            <v>Rød</v>
          </cell>
        </row>
        <row r="26822">
          <cell r="S26822">
            <v>1582262</v>
          </cell>
          <cell r="BB26822" t="str">
            <v>Oransje</v>
          </cell>
        </row>
        <row r="26823">
          <cell r="S26823">
            <v>4671733</v>
          </cell>
        </row>
        <row r="26824">
          <cell r="S26824">
            <v>4065000</v>
          </cell>
          <cell r="BB26824" t="str">
            <v>Rød</v>
          </cell>
        </row>
        <row r="26825">
          <cell r="S26825">
            <v>1419389</v>
          </cell>
        </row>
        <row r="26826">
          <cell r="S26826">
            <v>2332500</v>
          </cell>
        </row>
        <row r="26827">
          <cell r="S26827">
            <v>2362500</v>
          </cell>
          <cell r="BB26827" t="str">
            <v>Oransje</v>
          </cell>
        </row>
        <row r="26828">
          <cell r="S26828">
            <v>3047232</v>
          </cell>
          <cell r="BB26828" t="str">
            <v>Oransje</v>
          </cell>
        </row>
        <row r="26829">
          <cell r="S26829">
            <v>1756063</v>
          </cell>
        </row>
        <row r="26830">
          <cell r="S26830">
            <v>3012727</v>
          </cell>
        </row>
        <row r="26831">
          <cell r="S26831">
            <v>3980476</v>
          </cell>
          <cell r="BB26831" t="str">
            <v>Gul</v>
          </cell>
        </row>
        <row r="26832">
          <cell r="S26832">
            <v>2887500</v>
          </cell>
        </row>
        <row r="26833">
          <cell r="S26833">
            <v>5580904</v>
          </cell>
        </row>
        <row r="26834">
          <cell r="S26834">
            <v>2658121</v>
          </cell>
        </row>
        <row r="26835">
          <cell r="S26835">
            <v>4387500</v>
          </cell>
        </row>
        <row r="26836">
          <cell r="S26836">
            <v>2972854</v>
          </cell>
          <cell r="BB26836" t="str">
            <v>Rød</v>
          </cell>
        </row>
        <row r="26837">
          <cell r="S26837">
            <v>3557955</v>
          </cell>
        </row>
        <row r="26838">
          <cell r="S26838">
            <v>1198505</v>
          </cell>
        </row>
        <row r="26839">
          <cell r="S26839">
            <v>2475000</v>
          </cell>
          <cell r="BB26839" t="str">
            <v>Gul</v>
          </cell>
        </row>
        <row r="26840">
          <cell r="S26840">
            <v>2962990</v>
          </cell>
        </row>
        <row r="26841">
          <cell r="S26841">
            <v>1314831.5</v>
          </cell>
        </row>
        <row r="26842">
          <cell r="S26842">
            <v>4650000</v>
          </cell>
          <cell r="BB26842" t="str">
            <v>Gul</v>
          </cell>
        </row>
        <row r="26843">
          <cell r="S26843">
            <v>2240715</v>
          </cell>
        </row>
        <row r="26844">
          <cell r="S26844">
            <v>1552500</v>
          </cell>
        </row>
        <row r="26845">
          <cell r="S26845">
            <v>6951311</v>
          </cell>
          <cell r="BB26845" t="str">
            <v>Gul</v>
          </cell>
        </row>
        <row r="26846">
          <cell r="S26846">
            <v>4105000</v>
          </cell>
        </row>
        <row r="26847">
          <cell r="S26847">
            <v>1659928</v>
          </cell>
        </row>
        <row r="26848">
          <cell r="S26848">
            <v>2400000</v>
          </cell>
          <cell r="BB26848" t="str">
            <v>Rød</v>
          </cell>
        </row>
        <row r="26849">
          <cell r="S26849">
            <v>1526143</v>
          </cell>
          <cell r="BB26849" t="str">
            <v>Rød</v>
          </cell>
        </row>
        <row r="26850">
          <cell r="S26850">
            <v>1757091</v>
          </cell>
        </row>
        <row r="26851">
          <cell r="S26851">
            <v>2025000</v>
          </cell>
        </row>
        <row r="26852">
          <cell r="S26852">
            <v>2896851</v>
          </cell>
        </row>
        <row r="26853">
          <cell r="S26853">
            <v>215977.5</v>
          </cell>
          <cell r="BB26853" t="str">
            <v>Rød</v>
          </cell>
        </row>
        <row r="26854">
          <cell r="S26854">
            <v>2736746</v>
          </cell>
        </row>
        <row r="26855">
          <cell r="S26855">
            <v>445000</v>
          </cell>
        </row>
        <row r="26856">
          <cell r="S26856">
            <v>3112500</v>
          </cell>
        </row>
        <row r="26857">
          <cell r="S26857">
            <v>3157500</v>
          </cell>
        </row>
        <row r="26858">
          <cell r="S26858">
            <v>2925000</v>
          </cell>
        </row>
        <row r="26859">
          <cell r="S26859">
            <v>1270000</v>
          </cell>
        </row>
        <row r="26860">
          <cell r="S26860">
            <v>1237500</v>
          </cell>
        </row>
        <row r="26861">
          <cell r="S26861">
            <v>3600000</v>
          </cell>
          <cell r="BB26861" t="str">
            <v>Oransje</v>
          </cell>
        </row>
        <row r="26862">
          <cell r="S26862">
            <v>4350000</v>
          </cell>
          <cell r="BB26862" t="str">
            <v>Grønn</v>
          </cell>
        </row>
        <row r="26863">
          <cell r="S26863">
            <v>1768715</v>
          </cell>
          <cell r="BB26863" t="str">
            <v>Oransje</v>
          </cell>
        </row>
        <row r="26864">
          <cell r="S26864">
            <v>1462340</v>
          </cell>
        </row>
        <row r="26865">
          <cell r="S26865">
            <v>2313554</v>
          </cell>
        </row>
        <row r="26866">
          <cell r="S26866">
            <v>1397311.13</v>
          </cell>
        </row>
        <row r="26867">
          <cell r="S26867">
            <v>4732500</v>
          </cell>
          <cell r="BB26867" t="str">
            <v>Oransje</v>
          </cell>
        </row>
        <row r="26868">
          <cell r="S26868">
            <v>4439718</v>
          </cell>
        </row>
        <row r="26869">
          <cell r="S26869">
            <v>3239210</v>
          </cell>
          <cell r="BB26869" t="str">
            <v>Oransje</v>
          </cell>
        </row>
        <row r="26870">
          <cell r="S26870">
            <v>1870621.75</v>
          </cell>
        </row>
        <row r="26871">
          <cell r="S26871">
            <v>1898507.25</v>
          </cell>
        </row>
        <row r="26872">
          <cell r="S26872">
            <v>2068515</v>
          </cell>
          <cell r="BB26872" t="str">
            <v>Oransje</v>
          </cell>
        </row>
        <row r="26873">
          <cell r="S26873">
            <v>3112500</v>
          </cell>
        </row>
        <row r="26874">
          <cell r="S26874">
            <v>1509860</v>
          </cell>
          <cell r="BB26874" t="str">
            <v>Grønn</v>
          </cell>
        </row>
        <row r="26875">
          <cell r="S26875">
            <v>2748746</v>
          </cell>
        </row>
        <row r="26876">
          <cell r="S26876">
            <v>2400000</v>
          </cell>
        </row>
        <row r="26877">
          <cell r="S26877">
            <v>3825000</v>
          </cell>
        </row>
        <row r="26878">
          <cell r="S26878">
            <v>1390026.25</v>
          </cell>
        </row>
        <row r="26879">
          <cell r="S26879">
            <v>3000000</v>
          </cell>
          <cell r="BB26879" t="str">
            <v>Rød</v>
          </cell>
        </row>
        <row r="26880">
          <cell r="S26880">
            <v>1845000</v>
          </cell>
        </row>
        <row r="26881">
          <cell r="S26881">
            <v>247923</v>
          </cell>
          <cell r="BB26881" t="str">
            <v>Oransje</v>
          </cell>
        </row>
        <row r="26882">
          <cell r="S26882">
            <v>2728110</v>
          </cell>
        </row>
        <row r="26883">
          <cell r="S26883">
            <v>2433920</v>
          </cell>
        </row>
        <row r="26884">
          <cell r="S26884">
            <v>2276928</v>
          </cell>
          <cell r="BB26884" t="str">
            <v>Rød</v>
          </cell>
        </row>
        <row r="26885">
          <cell r="S26885">
            <v>1103000</v>
          </cell>
        </row>
        <row r="26886">
          <cell r="S26886">
            <v>1582500</v>
          </cell>
        </row>
        <row r="26887">
          <cell r="S26887">
            <v>3876654.75</v>
          </cell>
          <cell r="BB26887" t="str">
            <v>Oransje</v>
          </cell>
        </row>
        <row r="26888">
          <cell r="S26888">
            <v>914802</v>
          </cell>
        </row>
        <row r="26889">
          <cell r="S26889">
            <v>2407500</v>
          </cell>
          <cell r="BB26889" t="str">
            <v>Oransje</v>
          </cell>
        </row>
        <row r="26890">
          <cell r="S26890">
            <v>2344127</v>
          </cell>
          <cell r="BB26890" t="str">
            <v>Oransje</v>
          </cell>
        </row>
        <row r="26891">
          <cell r="S26891">
            <v>2531813</v>
          </cell>
        </row>
        <row r="26892">
          <cell r="S26892">
            <v>2535000</v>
          </cell>
        </row>
        <row r="26893">
          <cell r="S26893">
            <v>2122500</v>
          </cell>
        </row>
        <row r="26894">
          <cell r="S26894">
            <v>1950000</v>
          </cell>
          <cell r="BB26894" t="str">
            <v>Rød</v>
          </cell>
        </row>
        <row r="26895">
          <cell r="S26895">
            <v>2056672</v>
          </cell>
          <cell r="BB26895" t="str">
            <v>Rød</v>
          </cell>
        </row>
        <row r="26896">
          <cell r="S26896">
            <v>3592630</v>
          </cell>
        </row>
        <row r="26897">
          <cell r="S26897">
            <v>2812500</v>
          </cell>
        </row>
        <row r="26898">
          <cell r="S26898">
            <v>2700000</v>
          </cell>
        </row>
        <row r="26899">
          <cell r="S26899">
            <v>2932500</v>
          </cell>
          <cell r="BB26899" t="str">
            <v>Oransje</v>
          </cell>
        </row>
        <row r="26900">
          <cell r="S26900">
            <v>4475916</v>
          </cell>
        </row>
        <row r="26901">
          <cell r="S26901">
            <v>1631799</v>
          </cell>
        </row>
        <row r="26902">
          <cell r="S26902">
            <v>6052500</v>
          </cell>
        </row>
        <row r="26903">
          <cell r="S26903">
            <v>4155671</v>
          </cell>
        </row>
        <row r="26904">
          <cell r="S26904">
            <v>2248156</v>
          </cell>
          <cell r="BB26904" t="str">
            <v>Rød</v>
          </cell>
        </row>
        <row r="26905">
          <cell r="S26905">
            <v>2812500</v>
          </cell>
          <cell r="BB26905" t="str">
            <v>Rød</v>
          </cell>
        </row>
        <row r="26906">
          <cell r="S26906">
            <v>1300000</v>
          </cell>
          <cell r="BB26906" t="str">
            <v>Grønn</v>
          </cell>
        </row>
        <row r="26907">
          <cell r="S26907">
            <v>2940000</v>
          </cell>
        </row>
        <row r="26908">
          <cell r="S26908">
            <v>1772036</v>
          </cell>
          <cell r="BB26908" t="str">
            <v>Rød</v>
          </cell>
        </row>
        <row r="26909">
          <cell r="S26909">
            <v>2925000</v>
          </cell>
          <cell r="BB26909" t="str">
            <v>Oransje</v>
          </cell>
        </row>
        <row r="26910">
          <cell r="S26910">
            <v>2242500</v>
          </cell>
          <cell r="BB26910" t="str">
            <v>Oransje</v>
          </cell>
        </row>
        <row r="26911">
          <cell r="S26911">
            <v>2992500</v>
          </cell>
          <cell r="BB26911" t="str">
            <v>Oransje</v>
          </cell>
        </row>
        <row r="26912">
          <cell r="S26912">
            <v>2568750</v>
          </cell>
          <cell r="BB26912" t="str">
            <v>Rød</v>
          </cell>
        </row>
        <row r="26913">
          <cell r="S26913">
            <v>1798189.5</v>
          </cell>
        </row>
        <row r="26914">
          <cell r="S26914">
            <v>3262500</v>
          </cell>
        </row>
        <row r="26915">
          <cell r="S26915">
            <v>6361738</v>
          </cell>
          <cell r="BB26915" t="str">
            <v>Gul</v>
          </cell>
        </row>
        <row r="26916">
          <cell r="S26916">
            <v>4521096</v>
          </cell>
        </row>
        <row r="26917">
          <cell r="S26917">
            <v>2805000</v>
          </cell>
        </row>
        <row r="26918">
          <cell r="S26918">
            <v>1875000</v>
          </cell>
          <cell r="BB26918" t="str">
            <v>Gul</v>
          </cell>
        </row>
        <row r="26919">
          <cell r="S26919">
            <v>2537635.9700000002</v>
          </cell>
        </row>
        <row r="26920">
          <cell r="S26920">
            <v>2137500</v>
          </cell>
          <cell r="BB26920" t="str">
            <v>Rød</v>
          </cell>
        </row>
        <row r="26921">
          <cell r="S26921">
            <v>1541205</v>
          </cell>
        </row>
        <row r="26922">
          <cell r="S26922">
            <v>564851</v>
          </cell>
        </row>
        <row r="26923">
          <cell r="S26923">
            <v>1618259</v>
          </cell>
          <cell r="BB26923" t="str">
            <v>Rød</v>
          </cell>
        </row>
        <row r="26924">
          <cell r="S26924">
            <v>1770688.75</v>
          </cell>
          <cell r="BB26924" t="str">
            <v>Gul</v>
          </cell>
        </row>
        <row r="26925">
          <cell r="S26925">
            <v>1732500</v>
          </cell>
        </row>
        <row r="26926">
          <cell r="S26926">
            <v>3100000</v>
          </cell>
        </row>
        <row r="26927">
          <cell r="S26927">
            <v>2220000</v>
          </cell>
          <cell r="BB26927" t="str">
            <v>Oransje</v>
          </cell>
        </row>
        <row r="26928">
          <cell r="S26928">
            <v>2118024</v>
          </cell>
        </row>
        <row r="26929">
          <cell r="S26929">
            <v>2402486</v>
          </cell>
          <cell r="BB26929" t="str">
            <v>Rød</v>
          </cell>
        </row>
        <row r="26930">
          <cell r="S26930">
            <v>2997212</v>
          </cell>
          <cell r="BB26930" t="str">
            <v>Oransje</v>
          </cell>
        </row>
        <row r="26931">
          <cell r="S26931">
            <v>954457</v>
          </cell>
        </row>
        <row r="26932">
          <cell r="S26932">
            <v>1636987</v>
          </cell>
        </row>
        <row r="26933">
          <cell r="S26933">
            <v>2932500</v>
          </cell>
        </row>
        <row r="26934">
          <cell r="S26934">
            <v>1253766</v>
          </cell>
          <cell r="BB26934" t="str">
            <v>Rød</v>
          </cell>
        </row>
        <row r="26935">
          <cell r="S26935">
            <v>954457</v>
          </cell>
        </row>
        <row r="26936">
          <cell r="S26936">
            <v>1779913</v>
          </cell>
        </row>
        <row r="26937">
          <cell r="S26937">
            <v>1762500</v>
          </cell>
        </row>
        <row r="26938">
          <cell r="S26938">
            <v>3294609</v>
          </cell>
        </row>
        <row r="26939">
          <cell r="S26939">
            <v>2704516</v>
          </cell>
        </row>
        <row r="26940">
          <cell r="S26940">
            <v>3079722</v>
          </cell>
          <cell r="BB26940" t="str">
            <v>Rød</v>
          </cell>
        </row>
        <row r="26941">
          <cell r="S26941">
            <v>1393313</v>
          </cell>
        </row>
        <row r="26942">
          <cell r="S26942">
            <v>3457500</v>
          </cell>
        </row>
        <row r="26943">
          <cell r="S26943">
            <v>3181745</v>
          </cell>
        </row>
        <row r="26944">
          <cell r="S26944">
            <v>2895000</v>
          </cell>
          <cell r="BB26944" t="str">
            <v>Oransje</v>
          </cell>
        </row>
        <row r="26945">
          <cell r="S26945">
            <v>1910474</v>
          </cell>
          <cell r="BB26945" t="str">
            <v>Oransje</v>
          </cell>
        </row>
        <row r="26946">
          <cell r="S26946">
            <v>2103574.75</v>
          </cell>
          <cell r="BB26946" t="str">
            <v>Oransje</v>
          </cell>
        </row>
        <row r="26947">
          <cell r="S26947">
            <v>2375470.5</v>
          </cell>
        </row>
        <row r="26948">
          <cell r="S26948">
            <v>3825000</v>
          </cell>
          <cell r="BB26948" t="str">
            <v>Gul</v>
          </cell>
        </row>
        <row r="26949">
          <cell r="S26949">
            <v>2500000</v>
          </cell>
        </row>
        <row r="26950">
          <cell r="S26950">
            <v>1957347</v>
          </cell>
        </row>
        <row r="26951">
          <cell r="S26951">
            <v>3422923</v>
          </cell>
        </row>
        <row r="26952">
          <cell r="S26952">
            <v>1893752.25</v>
          </cell>
        </row>
        <row r="26953">
          <cell r="S26953">
            <v>1984795</v>
          </cell>
        </row>
        <row r="26954">
          <cell r="S26954">
            <v>1993205</v>
          </cell>
        </row>
        <row r="26955">
          <cell r="S26955">
            <v>3353224</v>
          </cell>
          <cell r="BB26955" t="str">
            <v>Rød</v>
          </cell>
        </row>
        <row r="26956">
          <cell r="S26956">
            <v>5100000</v>
          </cell>
          <cell r="BB26956" t="str">
            <v>Gul</v>
          </cell>
        </row>
        <row r="26957">
          <cell r="S26957">
            <v>8190000</v>
          </cell>
          <cell r="BB26957" t="str">
            <v>Rød</v>
          </cell>
        </row>
        <row r="26958">
          <cell r="S26958">
            <v>964356</v>
          </cell>
        </row>
        <row r="26959">
          <cell r="S26959">
            <v>4400563</v>
          </cell>
        </row>
        <row r="26960">
          <cell r="S26960">
            <v>1725000</v>
          </cell>
        </row>
        <row r="26961">
          <cell r="S26961">
            <v>1602292.01</v>
          </cell>
        </row>
        <row r="26962">
          <cell r="S26962">
            <v>3303540</v>
          </cell>
          <cell r="BB26962" t="str">
            <v>Oransje</v>
          </cell>
        </row>
        <row r="26963">
          <cell r="S26963">
            <v>2010000</v>
          </cell>
          <cell r="BB26963" t="str">
            <v>Oransje</v>
          </cell>
        </row>
        <row r="26964">
          <cell r="S26964">
            <v>1460187</v>
          </cell>
        </row>
        <row r="26965">
          <cell r="S26965">
            <v>2092500</v>
          </cell>
        </row>
        <row r="26966">
          <cell r="S26966">
            <v>2571623</v>
          </cell>
        </row>
        <row r="26967">
          <cell r="S26967">
            <v>1950000</v>
          </cell>
          <cell r="BB26967" t="str">
            <v>Oransje</v>
          </cell>
        </row>
        <row r="26968">
          <cell r="S26968">
            <v>1693540</v>
          </cell>
        </row>
        <row r="26969">
          <cell r="S26969">
            <v>2864322</v>
          </cell>
          <cell r="BB26969" t="str">
            <v>Oransje</v>
          </cell>
        </row>
        <row r="26970">
          <cell r="S26970">
            <v>936654</v>
          </cell>
        </row>
        <row r="26971">
          <cell r="S26971">
            <v>3643497.33</v>
          </cell>
          <cell r="BB26971" t="str">
            <v>Gul</v>
          </cell>
        </row>
        <row r="26972">
          <cell r="S26972">
            <v>8520000</v>
          </cell>
          <cell r="BB26972" t="str">
            <v>Oransje</v>
          </cell>
        </row>
        <row r="26973">
          <cell r="S26973">
            <v>2792301</v>
          </cell>
        </row>
        <row r="26974">
          <cell r="S26974">
            <v>3510000</v>
          </cell>
          <cell r="BB26974" t="str">
            <v>Oransje</v>
          </cell>
        </row>
        <row r="26975">
          <cell r="S26975">
            <v>802870</v>
          </cell>
        </row>
        <row r="26976">
          <cell r="S26976">
            <v>2198926</v>
          </cell>
        </row>
        <row r="26977">
          <cell r="S26977">
            <v>2085000</v>
          </cell>
        </row>
        <row r="26978">
          <cell r="S26978">
            <v>1837506</v>
          </cell>
          <cell r="BB26978" t="str">
            <v>Rød</v>
          </cell>
        </row>
        <row r="26979">
          <cell r="S26979">
            <v>3331250</v>
          </cell>
        </row>
        <row r="26980">
          <cell r="S26980">
            <v>1792500</v>
          </cell>
        </row>
        <row r="26981">
          <cell r="S26981">
            <v>1437750</v>
          </cell>
          <cell r="BB26981" t="str">
            <v>Rød</v>
          </cell>
        </row>
        <row r="26982">
          <cell r="S26982">
            <v>3015000</v>
          </cell>
        </row>
        <row r="26983">
          <cell r="S26983">
            <v>2368811</v>
          </cell>
          <cell r="BB26983" t="str">
            <v>Oransje</v>
          </cell>
        </row>
        <row r="26984">
          <cell r="S26984">
            <v>2625000</v>
          </cell>
        </row>
        <row r="26985">
          <cell r="S26985">
            <v>3448637.6</v>
          </cell>
        </row>
        <row r="26986">
          <cell r="S26986">
            <v>1837500</v>
          </cell>
        </row>
        <row r="26987">
          <cell r="S26987">
            <v>778696</v>
          </cell>
        </row>
        <row r="26988">
          <cell r="S26988">
            <v>1400000</v>
          </cell>
        </row>
        <row r="26989">
          <cell r="S26989">
            <v>2867988</v>
          </cell>
          <cell r="BB26989" t="str">
            <v>Rød</v>
          </cell>
        </row>
        <row r="26990">
          <cell r="S26990">
            <v>2703747</v>
          </cell>
        </row>
        <row r="26991">
          <cell r="S26991">
            <v>2625000</v>
          </cell>
          <cell r="BB26991" t="str">
            <v>Gul</v>
          </cell>
        </row>
        <row r="26992">
          <cell r="S26992">
            <v>1297500</v>
          </cell>
          <cell r="BB26992" t="str">
            <v>Rød</v>
          </cell>
        </row>
        <row r="26993">
          <cell r="S26993">
            <v>1316140</v>
          </cell>
          <cell r="BB26993" t="str">
            <v>Grønn</v>
          </cell>
        </row>
        <row r="26994">
          <cell r="S26994">
            <v>2708123</v>
          </cell>
          <cell r="BB26994" t="str">
            <v>Oransje</v>
          </cell>
        </row>
        <row r="26995">
          <cell r="S26995">
            <v>1848912</v>
          </cell>
          <cell r="BB26995" t="str">
            <v>Gul</v>
          </cell>
        </row>
        <row r="26996">
          <cell r="S26996">
            <v>1156212</v>
          </cell>
          <cell r="BB26996" t="str">
            <v>Rød</v>
          </cell>
        </row>
        <row r="26997">
          <cell r="S26997">
            <v>2722500</v>
          </cell>
          <cell r="BB26997" t="str">
            <v>Gul</v>
          </cell>
        </row>
        <row r="26998">
          <cell r="S26998">
            <v>2865000</v>
          </cell>
        </row>
        <row r="26999">
          <cell r="S26999">
            <v>1157420</v>
          </cell>
        </row>
        <row r="27000">
          <cell r="S27000">
            <v>5100000</v>
          </cell>
        </row>
        <row r="27001">
          <cell r="S27001">
            <v>1392002</v>
          </cell>
        </row>
        <row r="27002">
          <cell r="S27002">
            <v>2625000</v>
          </cell>
          <cell r="BB27002" t="str">
            <v>Oransje</v>
          </cell>
        </row>
        <row r="27003">
          <cell r="S27003">
            <v>1168732</v>
          </cell>
          <cell r="BB27003" t="str">
            <v>Oransje</v>
          </cell>
        </row>
        <row r="27004">
          <cell r="S27004">
            <v>3135993</v>
          </cell>
        </row>
        <row r="27005">
          <cell r="S27005">
            <v>1740052</v>
          </cell>
          <cell r="BB27005" t="str">
            <v>Rød</v>
          </cell>
        </row>
        <row r="27006">
          <cell r="S27006">
            <v>2992500</v>
          </cell>
        </row>
        <row r="27007">
          <cell r="S27007">
            <v>3506250</v>
          </cell>
          <cell r="BB27007" t="str">
            <v>Gul</v>
          </cell>
        </row>
        <row r="27008">
          <cell r="S27008">
            <v>3149396</v>
          </cell>
          <cell r="BB27008" t="str">
            <v>Gul</v>
          </cell>
        </row>
        <row r="27009">
          <cell r="S27009">
            <v>3750000</v>
          </cell>
          <cell r="BB27009" t="str">
            <v>Oransje</v>
          </cell>
        </row>
        <row r="27010">
          <cell r="S27010">
            <v>2700000</v>
          </cell>
        </row>
        <row r="27011">
          <cell r="S27011">
            <v>2017500</v>
          </cell>
          <cell r="BB27011" t="str">
            <v>Grønn</v>
          </cell>
        </row>
        <row r="27012">
          <cell r="S27012">
            <v>3000000</v>
          </cell>
          <cell r="BB27012" t="str">
            <v>Gul</v>
          </cell>
        </row>
        <row r="27013">
          <cell r="S27013">
            <v>3272344</v>
          </cell>
        </row>
        <row r="27014">
          <cell r="S27014">
            <v>1762500</v>
          </cell>
          <cell r="BB27014" t="str">
            <v>Rød</v>
          </cell>
        </row>
        <row r="27015">
          <cell r="S27015">
            <v>2137500</v>
          </cell>
          <cell r="BB27015" t="str">
            <v>Gul</v>
          </cell>
        </row>
        <row r="27016">
          <cell r="S27016">
            <v>1622581</v>
          </cell>
        </row>
        <row r="27017">
          <cell r="S27017">
            <v>3318750</v>
          </cell>
          <cell r="BB27017" t="str">
            <v>Oransje</v>
          </cell>
        </row>
        <row r="27018">
          <cell r="S27018">
            <v>1323638</v>
          </cell>
          <cell r="BB27018" t="str">
            <v>Rød</v>
          </cell>
        </row>
        <row r="27019">
          <cell r="S27019">
            <v>3232423</v>
          </cell>
          <cell r="BB27019" t="str">
            <v>Oransje</v>
          </cell>
        </row>
        <row r="27020">
          <cell r="S27020">
            <v>4231038.51</v>
          </cell>
          <cell r="BB27020" t="str">
            <v>Gul</v>
          </cell>
        </row>
        <row r="27021">
          <cell r="S27021">
            <v>715000</v>
          </cell>
        </row>
        <row r="27022">
          <cell r="S27022">
            <v>1260627</v>
          </cell>
        </row>
        <row r="27023">
          <cell r="S27023">
            <v>6453754</v>
          </cell>
        </row>
        <row r="27024">
          <cell r="S27024">
            <v>2860800</v>
          </cell>
        </row>
        <row r="27025">
          <cell r="S27025">
            <v>1504773</v>
          </cell>
        </row>
        <row r="27026">
          <cell r="S27026">
            <v>3138780</v>
          </cell>
        </row>
        <row r="27027">
          <cell r="S27027">
            <v>3339025</v>
          </cell>
          <cell r="BB27027" t="str">
            <v>Oransje</v>
          </cell>
        </row>
        <row r="27028">
          <cell r="S27028">
            <v>2530363</v>
          </cell>
        </row>
        <row r="27029">
          <cell r="S27029">
            <v>1148262.6000000001</v>
          </cell>
          <cell r="BB27029" t="str">
            <v>Oransje</v>
          </cell>
        </row>
        <row r="27030">
          <cell r="S27030">
            <v>3329779</v>
          </cell>
          <cell r="BB27030" t="str">
            <v>Oransje</v>
          </cell>
        </row>
        <row r="27031">
          <cell r="S27031">
            <v>2146900</v>
          </cell>
          <cell r="BB27031" t="str">
            <v>Oransje</v>
          </cell>
        </row>
        <row r="27032">
          <cell r="S27032">
            <v>2025000</v>
          </cell>
          <cell r="BB27032" t="str">
            <v>Rød</v>
          </cell>
        </row>
        <row r="27033">
          <cell r="S27033">
            <v>2004497</v>
          </cell>
          <cell r="BB27033" t="str">
            <v>Rød</v>
          </cell>
        </row>
        <row r="27034">
          <cell r="S27034">
            <v>1319705</v>
          </cell>
        </row>
        <row r="27035">
          <cell r="S27035">
            <v>2167500</v>
          </cell>
        </row>
        <row r="27036">
          <cell r="S27036">
            <v>360216</v>
          </cell>
          <cell r="BB27036" t="str">
            <v>Rød</v>
          </cell>
        </row>
        <row r="27037">
          <cell r="S27037">
            <v>2644174</v>
          </cell>
        </row>
        <row r="27038">
          <cell r="S27038">
            <v>1478585</v>
          </cell>
        </row>
        <row r="27039">
          <cell r="S27039">
            <v>3084884</v>
          </cell>
        </row>
        <row r="27040">
          <cell r="S27040">
            <v>2885949</v>
          </cell>
        </row>
        <row r="27041">
          <cell r="S27041">
            <v>1927500</v>
          </cell>
          <cell r="BB27041" t="str">
            <v>Oransje</v>
          </cell>
        </row>
        <row r="27042">
          <cell r="S27042">
            <v>784499</v>
          </cell>
        </row>
        <row r="27043">
          <cell r="S27043">
            <v>3154116</v>
          </cell>
        </row>
        <row r="27044">
          <cell r="S27044">
            <v>3314760</v>
          </cell>
        </row>
        <row r="27045">
          <cell r="S27045">
            <v>1589000</v>
          </cell>
        </row>
        <row r="27046">
          <cell r="S27046">
            <v>670493</v>
          </cell>
        </row>
        <row r="27047">
          <cell r="S27047">
            <v>4587273</v>
          </cell>
          <cell r="BB27047" t="str">
            <v>Gul</v>
          </cell>
        </row>
        <row r="27048">
          <cell r="S27048">
            <v>1955223</v>
          </cell>
        </row>
        <row r="27049">
          <cell r="S27049">
            <v>3471079</v>
          </cell>
        </row>
        <row r="27050">
          <cell r="S27050">
            <v>1312635</v>
          </cell>
        </row>
        <row r="27051">
          <cell r="S27051">
            <v>3750000</v>
          </cell>
          <cell r="BB27051" t="str">
            <v>Oransje</v>
          </cell>
        </row>
        <row r="27052">
          <cell r="S27052">
            <v>1899054.5</v>
          </cell>
          <cell r="BB27052" t="str">
            <v>Rød</v>
          </cell>
        </row>
        <row r="27053">
          <cell r="S27053">
            <v>1545000</v>
          </cell>
          <cell r="BB27053" t="str">
            <v>Oransje</v>
          </cell>
        </row>
        <row r="27054">
          <cell r="S27054">
            <v>3075000</v>
          </cell>
          <cell r="BB27054" t="str">
            <v>Rød</v>
          </cell>
        </row>
        <row r="27055">
          <cell r="S27055">
            <v>3000000</v>
          </cell>
        </row>
        <row r="27056">
          <cell r="S27056">
            <v>3326367</v>
          </cell>
        </row>
        <row r="27057">
          <cell r="S27057">
            <v>2115000</v>
          </cell>
        </row>
        <row r="27058">
          <cell r="S27058">
            <v>2850000</v>
          </cell>
          <cell r="BB27058" t="str">
            <v>Gul</v>
          </cell>
        </row>
        <row r="27059">
          <cell r="S27059">
            <v>2664206</v>
          </cell>
          <cell r="BB27059" t="str">
            <v>Oransje</v>
          </cell>
        </row>
        <row r="27060">
          <cell r="S27060">
            <v>757929</v>
          </cell>
          <cell r="BB27060" t="str">
            <v>Gul</v>
          </cell>
        </row>
        <row r="27061">
          <cell r="S27061">
            <v>1254030</v>
          </cell>
        </row>
        <row r="27062">
          <cell r="S27062">
            <v>1874894</v>
          </cell>
          <cell r="BB27062" t="str">
            <v>Lys grønn</v>
          </cell>
        </row>
        <row r="27063">
          <cell r="S27063">
            <v>2700000</v>
          </cell>
          <cell r="BB27063" t="str">
            <v>Rød</v>
          </cell>
        </row>
        <row r="27064">
          <cell r="S27064">
            <v>245321</v>
          </cell>
        </row>
        <row r="27065">
          <cell r="S27065">
            <v>1987405</v>
          </cell>
          <cell r="BB27065" t="str">
            <v>Oransje</v>
          </cell>
        </row>
        <row r="27066">
          <cell r="S27066">
            <v>2463291</v>
          </cell>
          <cell r="BB27066" t="str">
            <v>Rød</v>
          </cell>
        </row>
        <row r="27067">
          <cell r="S27067">
            <v>2670000</v>
          </cell>
        </row>
        <row r="27068">
          <cell r="S27068">
            <v>2400000</v>
          </cell>
          <cell r="BB27068" t="str">
            <v>Oransje</v>
          </cell>
        </row>
        <row r="27069">
          <cell r="S27069">
            <v>2209948</v>
          </cell>
          <cell r="BB27069" t="str">
            <v>Oransje</v>
          </cell>
        </row>
        <row r="27070">
          <cell r="S27070">
            <v>1372707</v>
          </cell>
          <cell r="BB27070" t="str">
            <v>Rød</v>
          </cell>
        </row>
        <row r="27071">
          <cell r="S27071">
            <v>3152968</v>
          </cell>
          <cell r="BB27071" t="str">
            <v>Oransje</v>
          </cell>
        </row>
        <row r="27072">
          <cell r="S27072">
            <v>3539429</v>
          </cell>
          <cell r="BB27072" t="str">
            <v>Oransje</v>
          </cell>
        </row>
        <row r="27073">
          <cell r="S27073">
            <v>2247985</v>
          </cell>
          <cell r="BB27073" t="str">
            <v>Oransje</v>
          </cell>
        </row>
        <row r="27074">
          <cell r="S27074">
            <v>3802500</v>
          </cell>
        </row>
        <row r="27075">
          <cell r="S27075">
            <v>3061647</v>
          </cell>
          <cell r="BB27075" t="str">
            <v>Gul</v>
          </cell>
        </row>
        <row r="27076">
          <cell r="S27076">
            <v>1702500</v>
          </cell>
          <cell r="BB27076" t="str">
            <v>Rød</v>
          </cell>
        </row>
        <row r="27077">
          <cell r="S27077">
            <v>2617295</v>
          </cell>
        </row>
        <row r="27078">
          <cell r="S27078">
            <v>2416537</v>
          </cell>
        </row>
        <row r="27079">
          <cell r="S27079">
            <v>2287500</v>
          </cell>
        </row>
        <row r="27080">
          <cell r="S27080">
            <v>1466925</v>
          </cell>
          <cell r="BB27080" t="str">
            <v>Rød</v>
          </cell>
        </row>
        <row r="27081">
          <cell r="S27081">
            <v>3637500</v>
          </cell>
          <cell r="BB27081" t="str">
            <v>Rød</v>
          </cell>
        </row>
        <row r="27082">
          <cell r="S27082">
            <v>3075000</v>
          </cell>
        </row>
        <row r="27083">
          <cell r="S27083">
            <v>2591190</v>
          </cell>
        </row>
        <row r="27084">
          <cell r="S27084">
            <v>3975000</v>
          </cell>
          <cell r="BB27084" t="str">
            <v>Rød</v>
          </cell>
        </row>
        <row r="27085">
          <cell r="S27085">
            <v>2362500</v>
          </cell>
        </row>
        <row r="27086">
          <cell r="S27086">
            <v>3630000</v>
          </cell>
        </row>
        <row r="27087">
          <cell r="S27087">
            <v>1751250</v>
          </cell>
        </row>
        <row r="27088">
          <cell r="S27088">
            <v>249903</v>
          </cell>
        </row>
        <row r="27089">
          <cell r="S27089">
            <v>1255484</v>
          </cell>
        </row>
        <row r="27090">
          <cell r="S27090">
            <v>1372662</v>
          </cell>
        </row>
        <row r="27091">
          <cell r="S27091">
            <v>1574250</v>
          </cell>
        </row>
        <row r="27092">
          <cell r="S27092">
            <v>1230032</v>
          </cell>
        </row>
        <row r="27093">
          <cell r="S27093">
            <v>2106512</v>
          </cell>
          <cell r="BB27093" t="str">
            <v>Rød</v>
          </cell>
        </row>
        <row r="27094">
          <cell r="S27094">
            <v>2366356</v>
          </cell>
        </row>
        <row r="27095">
          <cell r="S27095">
            <v>4602993</v>
          </cell>
        </row>
        <row r="27096">
          <cell r="S27096">
            <v>260221</v>
          </cell>
          <cell r="BB27096" t="str">
            <v>Gul</v>
          </cell>
        </row>
        <row r="27097">
          <cell r="S27097">
            <v>1440000</v>
          </cell>
        </row>
        <row r="27098">
          <cell r="S27098">
            <v>1717500</v>
          </cell>
          <cell r="BB27098" t="str">
            <v>Rød</v>
          </cell>
        </row>
        <row r="27099">
          <cell r="S27099">
            <v>1952695</v>
          </cell>
          <cell r="BB27099" t="str">
            <v>Grønn</v>
          </cell>
        </row>
        <row r="27100">
          <cell r="S27100">
            <v>3353287</v>
          </cell>
        </row>
        <row r="27101">
          <cell r="S27101">
            <v>1715000</v>
          </cell>
        </row>
        <row r="27102">
          <cell r="S27102">
            <v>5381371</v>
          </cell>
        </row>
        <row r="27103">
          <cell r="S27103">
            <v>1174968</v>
          </cell>
        </row>
        <row r="27104">
          <cell r="S27104">
            <v>2527500</v>
          </cell>
          <cell r="BB27104" t="str">
            <v>Oransje</v>
          </cell>
        </row>
        <row r="27105">
          <cell r="S27105">
            <v>3292500</v>
          </cell>
          <cell r="BB27105" t="str">
            <v>Oransje</v>
          </cell>
        </row>
        <row r="27106">
          <cell r="S27106">
            <v>946362.25</v>
          </cell>
        </row>
        <row r="27107">
          <cell r="S27107">
            <v>5683337</v>
          </cell>
        </row>
        <row r="27108">
          <cell r="S27108">
            <v>2489785</v>
          </cell>
          <cell r="BB27108" t="str">
            <v>Oransje</v>
          </cell>
        </row>
        <row r="27109">
          <cell r="S27109">
            <v>967099</v>
          </cell>
        </row>
        <row r="27110">
          <cell r="S27110">
            <v>3345515</v>
          </cell>
        </row>
        <row r="27111">
          <cell r="S27111">
            <v>2151071</v>
          </cell>
        </row>
        <row r="27112">
          <cell r="S27112">
            <v>2542500</v>
          </cell>
        </row>
        <row r="27113">
          <cell r="S27113">
            <v>4304777</v>
          </cell>
          <cell r="BB27113" t="str">
            <v>Gul</v>
          </cell>
        </row>
        <row r="27114">
          <cell r="S27114">
            <v>1950000</v>
          </cell>
          <cell r="BB27114" t="str">
            <v>Rød</v>
          </cell>
        </row>
        <row r="27115">
          <cell r="S27115">
            <v>3296363.64</v>
          </cell>
        </row>
        <row r="27116">
          <cell r="S27116">
            <v>2002500</v>
          </cell>
        </row>
        <row r="27117">
          <cell r="S27117">
            <v>1020712.75</v>
          </cell>
          <cell r="BB27117" t="str">
            <v>Oransje</v>
          </cell>
        </row>
        <row r="27118">
          <cell r="S27118">
            <v>4985000</v>
          </cell>
          <cell r="BB27118" t="str">
            <v>Oransje</v>
          </cell>
        </row>
        <row r="27119">
          <cell r="S27119">
            <v>3679827</v>
          </cell>
          <cell r="BB27119" t="str">
            <v>Rød</v>
          </cell>
        </row>
        <row r="27120">
          <cell r="S27120">
            <v>3349970.5</v>
          </cell>
          <cell r="BB27120" t="str">
            <v>Rød</v>
          </cell>
        </row>
        <row r="27121">
          <cell r="S27121">
            <v>3037500</v>
          </cell>
          <cell r="BB27121" t="str">
            <v>Oransje</v>
          </cell>
        </row>
        <row r="27122">
          <cell r="S27122">
            <v>6187500</v>
          </cell>
        </row>
        <row r="27123">
          <cell r="S27123">
            <v>7100000</v>
          </cell>
          <cell r="BB27123" t="str">
            <v>Oransje</v>
          </cell>
        </row>
        <row r="27124">
          <cell r="S27124">
            <v>2447250</v>
          </cell>
        </row>
        <row r="27125">
          <cell r="S27125">
            <v>1635432</v>
          </cell>
          <cell r="BB27125" t="str">
            <v>Rød</v>
          </cell>
        </row>
        <row r="27126">
          <cell r="S27126">
            <v>1783297.75</v>
          </cell>
          <cell r="BB27126" t="str">
            <v>Rød</v>
          </cell>
        </row>
        <row r="27127">
          <cell r="S27127">
            <v>930000</v>
          </cell>
          <cell r="BB27127" t="str">
            <v>Rød</v>
          </cell>
        </row>
        <row r="27128">
          <cell r="S27128">
            <v>3225000</v>
          </cell>
          <cell r="BB27128" t="str">
            <v>Oransje</v>
          </cell>
        </row>
        <row r="27129">
          <cell r="S27129">
            <v>3645000</v>
          </cell>
          <cell r="BB27129" t="str">
            <v>Gul</v>
          </cell>
        </row>
        <row r="27130">
          <cell r="S27130">
            <v>2517741</v>
          </cell>
        </row>
        <row r="27131">
          <cell r="S27131">
            <v>1964521</v>
          </cell>
          <cell r="BB27131" t="str">
            <v>Grønn</v>
          </cell>
        </row>
        <row r="27132">
          <cell r="S27132">
            <v>2295000</v>
          </cell>
        </row>
        <row r="27133">
          <cell r="S27133">
            <v>3735000</v>
          </cell>
        </row>
        <row r="27134">
          <cell r="S27134">
            <v>1845000</v>
          </cell>
          <cell r="BB27134" t="str">
            <v>Rød</v>
          </cell>
        </row>
        <row r="27135">
          <cell r="S27135">
            <v>1968995</v>
          </cell>
          <cell r="BB27135" t="str">
            <v>Gul</v>
          </cell>
        </row>
        <row r="27136">
          <cell r="S27136">
            <v>3787494</v>
          </cell>
          <cell r="BB27136" t="str">
            <v>Oransje</v>
          </cell>
        </row>
        <row r="27137">
          <cell r="S27137">
            <v>2175000</v>
          </cell>
        </row>
        <row r="27138">
          <cell r="S27138">
            <v>849293</v>
          </cell>
        </row>
        <row r="27139">
          <cell r="S27139">
            <v>1402986</v>
          </cell>
        </row>
        <row r="27140">
          <cell r="S27140">
            <v>2400000</v>
          </cell>
          <cell r="BB27140" t="str">
            <v>Rød</v>
          </cell>
        </row>
        <row r="27141">
          <cell r="S27141">
            <v>2903234</v>
          </cell>
        </row>
        <row r="27142">
          <cell r="S27142">
            <v>2582045</v>
          </cell>
          <cell r="BB27142" t="str">
            <v>Oransje</v>
          </cell>
        </row>
        <row r="27143">
          <cell r="S27143">
            <v>1302351</v>
          </cell>
        </row>
        <row r="27144">
          <cell r="S27144">
            <v>1688152</v>
          </cell>
        </row>
        <row r="27145">
          <cell r="S27145">
            <v>2775000</v>
          </cell>
        </row>
        <row r="27146">
          <cell r="S27146">
            <v>4801009</v>
          </cell>
          <cell r="BB27146" t="str">
            <v>Oransje</v>
          </cell>
        </row>
        <row r="27147">
          <cell r="S27147">
            <v>2017309</v>
          </cell>
          <cell r="BB27147" t="str">
            <v>Rød</v>
          </cell>
        </row>
        <row r="27148">
          <cell r="S27148">
            <v>7500000</v>
          </cell>
        </row>
        <row r="27149">
          <cell r="S27149">
            <v>2648981</v>
          </cell>
        </row>
        <row r="27150">
          <cell r="S27150">
            <v>3179628</v>
          </cell>
        </row>
        <row r="27151">
          <cell r="S27151">
            <v>2700000</v>
          </cell>
          <cell r="BB27151" t="str">
            <v>Grønn</v>
          </cell>
        </row>
        <row r="27152">
          <cell r="S27152">
            <v>823692</v>
          </cell>
        </row>
        <row r="27153">
          <cell r="S27153">
            <v>1292500</v>
          </cell>
          <cell r="BB27153" t="str">
            <v>Rød</v>
          </cell>
        </row>
        <row r="27154">
          <cell r="S27154">
            <v>5488091</v>
          </cell>
        </row>
        <row r="27155">
          <cell r="S27155">
            <v>1670000</v>
          </cell>
          <cell r="BB27155" t="str">
            <v>Rød</v>
          </cell>
        </row>
        <row r="27156">
          <cell r="S27156">
            <v>2896658</v>
          </cell>
        </row>
        <row r="27157">
          <cell r="S27157">
            <v>2317500</v>
          </cell>
          <cell r="BB27157" t="str">
            <v>Rød</v>
          </cell>
        </row>
        <row r="27158">
          <cell r="S27158">
            <v>1837500</v>
          </cell>
          <cell r="BB27158" t="str">
            <v>Rød</v>
          </cell>
        </row>
        <row r="27159">
          <cell r="S27159">
            <v>1549566.25</v>
          </cell>
        </row>
        <row r="27160">
          <cell r="S27160">
            <v>1626830</v>
          </cell>
        </row>
        <row r="27161">
          <cell r="S27161">
            <v>1236314.75</v>
          </cell>
        </row>
        <row r="27162">
          <cell r="S27162">
            <v>2805840</v>
          </cell>
          <cell r="BB27162" t="str">
            <v>Oransje</v>
          </cell>
        </row>
        <row r="27163">
          <cell r="S27163">
            <v>2542500</v>
          </cell>
        </row>
        <row r="27164">
          <cell r="S27164">
            <v>1254807</v>
          </cell>
        </row>
        <row r="27165">
          <cell r="S27165">
            <v>2335378</v>
          </cell>
          <cell r="BB27165" t="str">
            <v>Gul</v>
          </cell>
        </row>
        <row r="27166">
          <cell r="S27166">
            <v>3135000</v>
          </cell>
        </row>
        <row r="27167">
          <cell r="S27167">
            <v>3712500</v>
          </cell>
          <cell r="BB27167" t="str">
            <v>Gul</v>
          </cell>
        </row>
        <row r="27168">
          <cell r="S27168">
            <v>1330031.82</v>
          </cell>
        </row>
        <row r="27169">
          <cell r="S27169">
            <v>3922139</v>
          </cell>
        </row>
        <row r="27170">
          <cell r="S27170">
            <v>1800000</v>
          </cell>
          <cell r="BB27170" t="str">
            <v>Rød</v>
          </cell>
        </row>
        <row r="27171">
          <cell r="S27171">
            <v>2790000</v>
          </cell>
        </row>
        <row r="27172">
          <cell r="S27172">
            <v>551707</v>
          </cell>
        </row>
        <row r="27173">
          <cell r="S27173">
            <v>3375000</v>
          </cell>
          <cell r="BB27173" t="str">
            <v>Oransje</v>
          </cell>
        </row>
        <row r="27174">
          <cell r="S27174">
            <v>1969155</v>
          </cell>
        </row>
        <row r="27175">
          <cell r="S27175">
            <v>2467077</v>
          </cell>
        </row>
        <row r="27176">
          <cell r="S27176">
            <v>5197500</v>
          </cell>
        </row>
        <row r="27177">
          <cell r="S27177">
            <v>4127727.64</v>
          </cell>
        </row>
        <row r="27178">
          <cell r="S27178">
            <v>4455311</v>
          </cell>
        </row>
        <row r="27179">
          <cell r="S27179">
            <v>2625000</v>
          </cell>
        </row>
        <row r="27180">
          <cell r="S27180">
            <v>2508841</v>
          </cell>
        </row>
        <row r="27181">
          <cell r="S27181">
            <v>2452500</v>
          </cell>
          <cell r="BB27181" t="str">
            <v>Gul</v>
          </cell>
        </row>
        <row r="27182">
          <cell r="S27182">
            <v>2250000</v>
          </cell>
        </row>
        <row r="27183">
          <cell r="S27183">
            <v>2798995</v>
          </cell>
          <cell r="BB27183" t="str">
            <v>Rød</v>
          </cell>
        </row>
        <row r="27184">
          <cell r="S27184">
            <v>1816148</v>
          </cell>
        </row>
        <row r="27185">
          <cell r="S27185">
            <v>0</v>
          </cell>
        </row>
        <row r="27186">
          <cell r="S27186">
            <v>1822500</v>
          </cell>
        </row>
        <row r="27187">
          <cell r="S27187">
            <v>4946919</v>
          </cell>
          <cell r="BB27187" t="str">
            <v>Oransje</v>
          </cell>
        </row>
        <row r="27188">
          <cell r="S27188">
            <v>2484961.75</v>
          </cell>
          <cell r="BB27188" t="str">
            <v>Rød</v>
          </cell>
        </row>
        <row r="27189">
          <cell r="S27189">
            <v>1317500</v>
          </cell>
        </row>
        <row r="27190">
          <cell r="S27190">
            <v>2700000</v>
          </cell>
        </row>
        <row r="27191">
          <cell r="S27191">
            <v>1977003</v>
          </cell>
        </row>
        <row r="27192">
          <cell r="S27192">
            <v>4830000</v>
          </cell>
        </row>
        <row r="27193">
          <cell r="S27193">
            <v>2599900</v>
          </cell>
        </row>
        <row r="27194">
          <cell r="S27194">
            <v>2441489</v>
          </cell>
        </row>
        <row r="27195">
          <cell r="S27195">
            <v>2859165</v>
          </cell>
          <cell r="BB27195" t="str">
            <v>Oransje</v>
          </cell>
        </row>
        <row r="27196">
          <cell r="S27196">
            <v>2962500</v>
          </cell>
        </row>
        <row r="27197">
          <cell r="S27197">
            <v>1260000</v>
          </cell>
        </row>
        <row r="27198">
          <cell r="S27198">
            <v>5867999</v>
          </cell>
        </row>
        <row r="27199">
          <cell r="S27199">
            <v>2456587</v>
          </cell>
        </row>
        <row r="27200">
          <cell r="S27200">
            <v>4014874</v>
          </cell>
        </row>
        <row r="27201">
          <cell r="S27201">
            <v>4612500</v>
          </cell>
          <cell r="BB27201" t="str">
            <v>Oransje</v>
          </cell>
        </row>
        <row r="27202">
          <cell r="S27202">
            <v>1968695</v>
          </cell>
          <cell r="BB27202" t="str">
            <v>Rød</v>
          </cell>
        </row>
        <row r="27203">
          <cell r="S27203">
            <v>2397282</v>
          </cell>
        </row>
        <row r="27204">
          <cell r="S27204">
            <v>1980000</v>
          </cell>
        </row>
        <row r="27205">
          <cell r="S27205">
            <v>2865000</v>
          </cell>
          <cell r="BB27205" t="str">
            <v>Gul</v>
          </cell>
        </row>
        <row r="27206">
          <cell r="S27206">
            <v>2970000</v>
          </cell>
        </row>
        <row r="27207">
          <cell r="S27207">
            <v>3516470</v>
          </cell>
        </row>
        <row r="27208">
          <cell r="S27208">
            <v>2160000</v>
          </cell>
        </row>
        <row r="27209">
          <cell r="S27209">
            <v>1581887</v>
          </cell>
        </row>
        <row r="27210">
          <cell r="S27210">
            <v>3500000</v>
          </cell>
        </row>
        <row r="27211">
          <cell r="S27211">
            <v>1511250</v>
          </cell>
        </row>
        <row r="27212">
          <cell r="S27212">
            <v>6742500</v>
          </cell>
          <cell r="BB27212" t="str">
            <v>Grønn</v>
          </cell>
        </row>
        <row r="27213">
          <cell r="S27213">
            <v>640365</v>
          </cell>
          <cell r="BB27213" t="str">
            <v>Gul</v>
          </cell>
        </row>
        <row r="27214">
          <cell r="S27214">
            <v>1697267.25</v>
          </cell>
        </row>
        <row r="27215">
          <cell r="S27215">
            <v>1890000</v>
          </cell>
        </row>
        <row r="27216">
          <cell r="S27216">
            <v>2625000</v>
          </cell>
        </row>
        <row r="27217">
          <cell r="S27217">
            <v>4125000</v>
          </cell>
        </row>
        <row r="27218">
          <cell r="S27218">
            <v>2607704</v>
          </cell>
        </row>
        <row r="27219">
          <cell r="S27219">
            <v>2497500</v>
          </cell>
          <cell r="BB27219" t="str">
            <v>Rød</v>
          </cell>
        </row>
        <row r="27220">
          <cell r="S27220">
            <v>2353239</v>
          </cell>
        </row>
        <row r="27221">
          <cell r="S27221">
            <v>1587328.25</v>
          </cell>
        </row>
        <row r="27222">
          <cell r="S27222">
            <v>1292177</v>
          </cell>
          <cell r="BB27222" t="str">
            <v>Rød</v>
          </cell>
        </row>
        <row r="27223">
          <cell r="S27223">
            <v>2839983</v>
          </cell>
        </row>
        <row r="27224">
          <cell r="S27224">
            <v>1697477</v>
          </cell>
        </row>
        <row r="27225">
          <cell r="S27225">
            <v>2651177.75</v>
          </cell>
          <cell r="BB27225" t="str">
            <v>Oransje</v>
          </cell>
        </row>
        <row r="27226">
          <cell r="S27226">
            <v>4156496</v>
          </cell>
        </row>
        <row r="27227">
          <cell r="S27227">
            <v>2640000</v>
          </cell>
          <cell r="BB27227" t="str">
            <v>Oransje</v>
          </cell>
        </row>
        <row r="27228">
          <cell r="S27228">
            <v>1687500</v>
          </cell>
          <cell r="BB27228" t="str">
            <v>Rød</v>
          </cell>
        </row>
        <row r="27229">
          <cell r="S27229">
            <v>1077100</v>
          </cell>
        </row>
        <row r="27230">
          <cell r="S27230">
            <v>1159775</v>
          </cell>
        </row>
        <row r="27231">
          <cell r="S27231">
            <v>2475000</v>
          </cell>
          <cell r="BB27231" t="str">
            <v>Oransje</v>
          </cell>
        </row>
        <row r="27232">
          <cell r="S27232">
            <v>3796660</v>
          </cell>
          <cell r="BB27232" t="str">
            <v>Oransje</v>
          </cell>
        </row>
        <row r="27233">
          <cell r="S27233">
            <v>1665000</v>
          </cell>
          <cell r="BB27233" t="str">
            <v>Rød</v>
          </cell>
        </row>
        <row r="27234">
          <cell r="S27234">
            <v>838625</v>
          </cell>
        </row>
        <row r="27235">
          <cell r="S27235">
            <v>2865000</v>
          </cell>
        </row>
        <row r="27236">
          <cell r="S27236">
            <v>3723940</v>
          </cell>
        </row>
        <row r="27237">
          <cell r="S27237">
            <v>4050000</v>
          </cell>
        </row>
        <row r="27238">
          <cell r="S27238">
            <v>2887500</v>
          </cell>
          <cell r="BB27238" t="str">
            <v>Gul</v>
          </cell>
        </row>
        <row r="27239">
          <cell r="S27239">
            <v>4342500</v>
          </cell>
          <cell r="BB27239" t="str">
            <v>Rød</v>
          </cell>
        </row>
        <row r="27240">
          <cell r="S27240">
            <v>3570000</v>
          </cell>
        </row>
        <row r="27241">
          <cell r="S27241">
            <v>1571662</v>
          </cell>
          <cell r="BB27241" t="str">
            <v>Rød</v>
          </cell>
        </row>
        <row r="27242">
          <cell r="S27242">
            <v>3828091</v>
          </cell>
        </row>
        <row r="27243">
          <cell r="S27243">
            <v>2767500</v>
          </cell>
        </row>
        <row r="27244">
          <cell r="S27244">
            <v>2239469.7400000002</v>
          </cell>
        </row>
        <row r="27245">
          <cell r="S27245">
            <v>2857500</v>
          </cell>
          <cell r="BB27245" t="str">
            <v>Oransje</v>
          </cell>
        </row>
        <row r="27246">
          <cell r="S27246">
            <v>2295000</v>
          </cell>
          <cell r="BB27246" t="str">
            <v>Oransje</v>
          </cell>
        </row>
        <row r="27247">
          <cell r="S27247">
            <v>4177500</v>
          </cell>
        </row>
        <row r="27248">
          <cell r="S27248">
            <v>3330000</v>
          </cell>
        </row>
        <row r="27249">
          <cell r="S27249">
            <v>2577930</v>
          </cell>
          <cell r="BB27249" t="str">
            <v>Rød</v>
          </cell>
        </row>
        <row r="27250">
          <cell r="S27250">
            <v>6395191</v>
          </cell>
          <cell r="BB27250" t="str">
            <v>Rød</v>
          </cell>
        </row>
        <row r="27251">
          <cell r="S27251">
            <v>3224975</v>
          </cell>
        </row>
        <row r="27252">
          <cell r="S27252">
            <v>2894205</v>
          </cell>
          <cell r="BB27252" t="str">
            <v>Gul</v>
          </cell>
        </row>
        <row r="27253">
          <cell r="S27253">
            <v>2195355</v>
          </cell>
          <cell r="BB27253" t="str">
            <v>Rød</v>
          </cell>
        </row>
        <row r="27254">
          <cell r="S27254">
            <v>1940292</v>
          </cell>
          <cell r="BB27254" t="str">
            <v>Rød</v>
          </cell>
        </row>
        <row r="27255">
          <cell r="S27255">
            <v>3697500</v>
          </cell>
          <cell r="BB27255" t="str">
            <v>Oransje</v>
          </cell>
        </row>
        <row r="27256">
          <cell r="S27256">
            <v>3844330</v>
          </cell>
          <cell r="BB27256" t="str">
            <v>Gul</v>
          </cell>
        </row>
        <row r="27257">
          <cell r="S27257">
            <v>5175000</v>
          </cell>
        </row>
        <row r="27258">
          <cell r="S27258">
            <v>4067055.34</v>
          </cell>
        </row>
        <row r="27259">
          <cell r="S27259">
            <v>4078729</v>
          </cell>
          <cell r="BB27259" t="str">
            <v>Oransje</v>
          </cell>
        </row>
        <row r="27260">
          <cell r="S27260">
            <v>2378792</v>
          </cell>
          <cell r="BB27260" t="str">
            <v>Gul</v>
          </cell>
        </row>
        <row r="27261">
          <cell r="S27261">
            <v>7125000</v>
          </cell>
        </row>
        <row r="27262">
          <cell r="S27262">
            <v>2081532</v>
          </cell>
        </row>
        <row r="27263">
          <cell r="S27263">
            <v>2640000</v>
          </cell>
        </row>
        <row r="27264">
          <cell r="S27264">
            <v>2966250</v>
          </cell>
        </row>
        <row r="27265">
          <cell r="S27265">
            <v>3150000</v>
          </cell>
        </row>
        <row r="27266">
          <cell r="S27266">
            <v>1429793</v>
          </cell>
          <cell r="BB27266" t="str">
            <v>Grønn</v>
          </cell>
        </row>
        <row r="27267">
          <cell r="S27267">
            <v>2732125</v>
          </cell>
        </row>
        <row r="27268">
          <cell r="S27268">
            <v>1504851.25</v>
          </cell>
          <cell r="BB27268" t="str">
            <v>Grønn</v>
          </cell>
        </row>
        <row r="27269">
          <cell r="S27269">
            <v>1414076</v>
          </cell>
        </row>
        <row r="27270">
          <cell r="S27270">
            <v>1813648</v>
          </cell>
        </row>
        <row r="27271">
          <cell r="S27271">
            <v>1887549</v>
          </cell>
          <cell r="BB27271" t="str">
            <v>Oransje</v>
          </cell>
        </row>
        <row r="27272">
          <cell r="S27272">
            <v>4730361</v>
          </cell>
          <cell r="BB27272" t="str">
            <v>Gul</v>
          </cell>
        </row>
        <row r="27273">
          <cell r="S27273">
            <v>1105000</v>
          </cell>
          <cell r="BB27273" t="str">
            <v>Oransje</v>
          </cell>
        </row>
        <row r="27274">
          <cell r="S27274">
            <v>813429.75</v>
          </cell>
        </row>
        <row r="27275">
          <cell r="S27275">
            <v>4410000</v>
          </cell>
          <cell r="BB27275" t="str">
            <v>Rød</v>
          </cell>
        </row>
        <row r="27276">
          <cell r="S27276">
            <v>2175000</v>
          </cell>
        </row>
        <row r="27277">
          <cell r="S27277">
            <v>1975195</v>
          </cell>
        </row>
        <row r="27278">
          <cell r="S27278">
            <v>1500000</v>
          </cell>
        </row>
        <row r="27279">
          <cell r="S27279">
            <v>4019537</v>
          </cell>
        </row>
        <row r="27280">
          <cell r="S27280">
            <v>1373789</v>
          </cell>
        </row>
        <row r="27281">
          <cell r="S27281">
            <v>1280504</v>
          </cell>
        </row>
        <row r="27282">
          <cell r="S27282">
            <v>1979497.5</v>
          </cell>
        </row>
        <row r="27283">
          <cell r="S27283">
            <v>1513260</v>
          </cell>
        </row>
        <row r="27284">
          <cell r="S27284">
            <v>2842500</v>
          </cell>
        </row>
        <row r="27285">
          <cell r="S27285">
            <v>2895000</v>
          </cell>
          <cell r="BB27285" t="str">
            <v>Rød</v>
          </cell>
        </row>
        <row r="27286">
          <cell r="S27286">
            <v>1320000</v>
          </cell>
        </row>
        <row r="27287">
          <cell r="S27287">
            <v>1725000</v>
          </cell>
          <cell r="BB27287" t="str">
            <v>Rød</v>
          </cell>
        </row>
        <row r="27288">
          <cell r="S27288">
            <v>2953374</v>
          </cell>
        </row>
        <row r="27289">
          <cell r="S27289">
            <v>3562500</v>
          </cell>
        </row>
        <row r="27290">
          <cell r="S27290">
            <v>2992500</v>
          </cell>
        </row>
        <row r="27291">
          <cell r="S27291">
            <v>2414319</v>
          </cell>
          <cell r="BB27291" t="str">
            <v>Oransje</v>
          </cell>
        </row>
        <row r="27292">
          <cell r="S27292">
            <v>1985434</v>
          </cell>
        </row>
        <row r="27293">
          <cell r="S27293">
            <v>4635343</v>
          </cell>
          <cell r="BB27293" t="str">
            <v>Gul</v>
          </cell>
        </row>
        <row r="27294">
          <cell r="S27294">
            <v>1167713</v>
          </cell>
        </row>
        <row r="27295">
          <cell r="S27295">
            <v>2775000</v>
          </cell>
        </row>
        <row r="27296">
          <cell r="S27296">
            <v>1920304</v>
          </cell>
        </row>
        <row r="27297">
          <cell r="S27297">
            <v>2685000</v>
          </cell>
        </row>
        <row r="27298">
          <cell r="S27298">
            <v>2137500</v>
          </cell>
        </row>
        <row r="27299">
          <cell r="S27299">
            <v>4382058</v>
          </cell>
          <cell r="BB27299" t="str">
            <v>Oransje</v>
          </cell>
        </row>
        <row r="27300">
          <cell r="S27300">
            <v>3032532</v>
          </cell>
        </row>
        <row r="27301">
          <cell r="S27301">
            <v>1901250</v>
          </cell>
          <cell r="BB27301" t="str">
            <v>Rød</v>
          </cell>
        </row>
        <row r="27302">
          <cell r="S27302">
            <v>2385000</v>
          </cell>
          <cell r="BB27302" t="str">
            <v>Gul</v>
          </cell>
        </row>
        <row r="27303">
          <cell r="S27303">
            <v>2819315</v>
          </cell>
        </row>
        <row r="27304">
          <cell r="S27304">
            <v>567528</v>
          </cell>
        </row>
        <row r="27305">
          <cell r="S27305">
            <v>2665432</v>
          </cell>
        </row>
        <row r="27306">
          <cell r="S27306">
            <v>2362775</v>
          </cell>
          <cell r="BB27306" t="str">
            <v>Oransje</v>
          </cell>
        </row>
        <row r="27307">
          <cell r="S27307">
            <v>2271950</v>
          </cell>
        </row>
        <row r="27308">
          <cell r="S27308">
            <v>3358170.04</v>
          </cell>
        </row>
        <row r="27309">
          <cell r="S27309">
            <v>1151489</v>
          </cell>
        </row>
        <row r="27310">
          <cell r="S27310">
            <v>1045901</v>
          </cell>
        </row>
        <row r="27311">
          <cell r="S27311">
            <v>5025000</v>
          </cell>
        </row>
        <row r="27312">
          <cell r="S27312">
            <v>4209103</v>
          </cell>
        </row>
        <row r="27313">
          <cell r="S27313">
            <v>1033687</v>
          </cell>
        </row>
        <row r="27314">
          <cell r="S27314">
            <v>3314350</v>
          </cell>
        </row>
        <row r="27315">
          <cell r="S27315">
            <v>4627500</v>
          </cell>
        </row>
        <row r="27316">
          <cell r="S27316">
            <v>2827550.97</v>
          </cell>
        </row>
        <row r="27317">
          <cell r="S27317">
            <v>2797500</v>
          </cell>
          <cell r="BB27317" t="str">
            <v>Oransje</v>
          </cell>
        </row>
        <row r="27318">
          <cell r="S27318">
            <v>1477271</v>
          </cell>
          <cell r="BB27318" t="str">
            <v>Rød</v>
          </cell>
        </row>
        <row r="27319">
          <cell r="S27319">
            <v>2775000</v>
          </cell>
        </row>
        <row r="27320">
          <cell r="S27320">
            <v>1736555</v>
          </cell>
        </row>
        <row r="27321">
          <cell r="S27321">
            <v>1867500</v>
          </cell>
        </row>
        <row r="27322">
          <cell r="S27322">
            <v>591894</v>
          </cell>
        </row>
        <row r="27323">
          <cell r="S27323">
            <v>2083124</v>
          </cell>
          <cell r="BB27323" t="str">
            <v>Grønn</v>
          </cell>
        </row>
        <row r="27324">
          <cell r="S27324">
            <v>1400000</v>
          </cell>
        </row>
        <row r="27325">
          <cell r="S27325">
            <v>2165500.5</v>
          </cell>
        </row>
        <row r="27326">
          <cell r="S27326">
            <v>1853695</v>
          </cell>
          <cell r="BB27326" t="str">
            <v>Gul</v>
          </cell>
        </row>
        <row r="27327">
          <cell r="S27327">
            <v>3483660</v>
          </cell>
          <cell r="BB27327" t="str">
            <v>Rød</v>
          </cell>
        </row>
        <row r="27328">
          <cell r="S27328">
            <v>1578568</v>
          </cell>
        </row>
        <row r="27329">
          <cell r="S27329">
            <v>3967500</v>
          </cell>
          <cell r="BB27329" t="str">
            <v>Oransje</v>
          </cell>
        </row>
        <row r="27330">
          <cell r="S27330">
            <v>2662500</v>
          </cell>
          <cell r="BB27330" t="str">
            <v>Rød</v>
          </cell>
        </row>
        <row r="27331">
          <cell r="S27331">
            <v>1583191</v>
          </cell>
        </row>
        <row r="27332">
          <cell r="S27332">
            <v>3700000</v>
          </cell>
        </row>
        <row r="27333">
          <cell r="S27333">
            <v>1432395</v>
          </cell>
          <cell r="BB27333" t="str">
            <v>Oransje</v>
          </cell>
        </row>
        <row r="27334">
          <cell r="S27334">
            <v>2116846</v>
          </cell>
        </row>
        <row r="27335">
          <cell r="S27335">
            <v>1997138.5</v>
          </cell>
        </row>
        <row r="27336">
          <cell r="S27336">
            <v>1769169</v>
          </cell>
        </row>
        <row r="27337">
          <cell r="S27337">
            <v>2859163</v>
          </cell>
          <cell r="BB27337" t="str">
            <v>Rød</v>
          </cell>
        </row>
        <row r="27338">
          <cell r="S27338">
            <v>782904</v>
          </cell>
          <cell r="BB27338" t="str">
            <v>Oransje</v>
          </cell>
        </row>
        <row r="27339">
          <cell r="S27339">
            <v>2477469</v>
          </cell>
          <cell r="BB27339" t="str">
            <v>Gul</v>
          </cell>
        </row>
        <row r="27340">
          <cell r="S27340">
            <v>2017456.85</v>
          </cell>
        </row>
        <row r="27341">
          <cell r="S27341">
            <v>4473750</v>
          </cell>
        </row>
        <row r="27342">
          <cell r="S27342">
            <v>1513963</v>
          </cell>
          <cell r="BB27342" t="str">
            <v>Lys grønn</v>
          </cell>
        </row>
        <row r="27343">
          <cell r="S27343">
            <v>2550000</v>
          </cell>
        </row>
        <row r="27344">
          <cell r="S27344">
            <v>1546426</v>
          </cell>
        </row>
        <row r="27345">
          <cell r="S27345">
            <v>2231320</v>
          </cell>
          <cell r="BB27345" t="str">
            <v>Rød</v>
          </cell>
        </row>
        <row r="27346">
          <cell r="S27346">
            <v>2617500</v>
          </cell>
        </row>
        <row r="27347">
          <cell r="S27347">
            <v>2395052.25</v>
          </cell>
        </row>
        <row r="27348">
          <cell r="S27348">
            <v>3240000</v>
          </cell>
          <cell r="BB27348" t="str">
            <v>Lys grønn</v>
          </cell>
        </row>
        <row r="27349">
          <cell r="S27349">
            <v>3570000</v>
          </cell>
          <cell r="BB27349" t="str">
            <v>Oransje</v>
          </cell>
        </row>
        <row r="27350">
          <cell r="S27350">
            <v>4969785</v>
          </cell>
        </row>
        <row r="27351">
          <cell r="S27351">
            <v>2160000</v>
          </cell>
        </row>
        <row r="27352">
          <cell r="S27352">
            <v>1725000</v>
          </cell>
          <cell r="BB27352" t="str">
            <v>Oransje</v>
          </cell>
        </row>
        <row r="27353">
          <cell r="S27353">
            <v>1248575</v>
          </cell>
          <cell r="BB27353" t="str">
            <v>Oransje</v>
          </cell>
        </row>
        <row r="27354">
          <cell r="S27354">
            <v>4883524</v>
          </cell>
        </row>
        <row r="27355">
          <cell r="S27355">
            <v>4301028</v>
          </cell>
        </row>
        <row r="27356">
          <cell r="S27356">
            <v>1772182</v>
          </cell>
          <cell r="BB27356" t="str">
            <v>Rød</v>
          </cell>
        </row>
        <row r="27357">
          <cell r="S27357">
            <v>2250000</v>
          </cell>
        </row>
        <row r="27358">
          <cell r="S27358">
            <v>2902500</v>
          </cell>
        </row>
        <row r="27359">
          <cell r="S27359">
            <v>2241546</v>
          </cell>
        </row>
        <row r="27360">
          <cell r="S27360">
            <v>3990000</v>
          </cell>
          <cell r="BB27360" t="str">
            <v>Oransje</v>
          </cell>
        </row>
        <row r="27361">
          <cell r="S27361">
            <v>5025000</v>
          </cell>
        </row>
        <row r="27362">
          <cell r="S27362">
            <v>2107500</v>
          </cell>
          <cell r="BB27362" t="str">
            <v>Rød</v>
          </cell>
        </row>
        <row r="27363">
          <cell r="S27363">
            <v>3825000</v>
          </cell>
        </row>
        <row r="27364">
          <cell r="S27364">
            <v>3128549</v>
          </cell>
          <cell r="BB27364" t="str">
            <v>Oransje</v>
          </cell>
        </row>
        <row r="27365">
          <cell r="S27365">
            <v>4732500</v>
          </cell>
          <cell r="BB27365" t="str">
            <v>Gul</v>
          </cell>
        </row>
        <row r="27366">
          <cell r="S27366">
            <v>1512984</v>
          </cell>
        </row>
        <row r="27367">
          <cell r="S27367">
            <v>2100000</v>
          </cell>
          <cell r="BB27367" t="str">
            <v>Rød</v>
          </cell>
        </row>
        <row r="27368">
          <cell r="S27368">
            <v>2800000</v>
          </cell>
          <cell r="BB27368" t="str">
            <v>Rød</v>
          </cell>
        </row>
        <row r="27369">
          <cell r="S27369">
            <v>692819</v>
          </cell>
        </row>
        <row r="27370">
          <cell r="S27370">
            <v>2430000</v>
          </cell>
          <cell r="BB27370" t="str">
            <v>Rød</v>
          </cell>
        </row>
        <row r="27371">
          <cell r="S27371">
            <v>2625000</v>
          </cell>
          <cell r="BB27371" t="str">
            <v>Oransje</v>
          </cell>
        </row>
        <row r="27372">
          <cell r="S27372">
            <v>2488500</v>
          </cell>
          <cell r="BB27372" t="str">
            <v>Rød</v>
          </cell>
        </row>
        <row r="27373">
          <cell r="S27373">
            <v>5962500</v>
          </cell>
        </row>
        <row r="27374">
          <cell r="S27374">
            <v>2895000</v>
          </cell>
          <cell r="BB27374" t="str">
            <v>Gul</v>
          </cell>
        </row>
        <row r="27375">
          <cell r="S27375">
            <v>4155000</v>
          </cell>
          <cell r="BB27375" t="str">
            <v>Rød</v>
          </cell>
        </row>
        <row r="27376">
          <cell r="S27376">
            <v>3375000</v>
          </cell>
        </row>
        <row r="27377">
          <cell r="S27377">
            <v>1684013.75</v>
          </cell>
        </row>
        <row r="27378">
          <cell r="S27378">
            <v>2400000</v>
          </cell>
          <cell r="BB27378" t="str">
            <v>Oransje</v>
          </cell>
        </row>
        <row r="27379">
          <cell r="S27379">
            <v>1980000</v>
          </cell>
          <cell r="BB27379" t="str">
            <v>Oransje</v>
          </cell>
        </row>
        <row r="27380">
          <cell r="S27380">
            <v>1826179</v>
          </cell>
        </row>
        <row r="27381">
          <cell r="S27381">
            <v>866733</v>
          </cell>
        </row>
        <row r="27382">
          <cell r="S27382">
            <v>1351886</v>
          </cell>
        </row>
        <row r="27383">
          <cell r="S27383">
            <v>839051</v>
          </cell>
        </row>
        <row r="27384">
          <cell r="S27384">
            <v>1421477</v>
          </cell>
          <cell r="BB27384" t="str">
            <v>Oransje</v>
          </cell>
        </row>
        <row r="27385">
          <cell r="S27385">
            <v>3111255</v>
          </cell>
        </row>
        <row r="27386">
          <cell r="S27386">
            <v>3375000</v>
          </cell>
        </row>
        <row r="27387">
          <cell r="S27387">
            <v>4050000</v>
          </cell>
        </row>
        <row r="27388">
          <cell r="S27388">
            <v>2660000</v>
          </cell>
        </row>
        <row r="27389">
          <cell r="S27389">
            <v>1577563.25</v>
          </cell>
        </row>
        <row r="27390">
          <cell r="S27390">
            <v>1795817</v>
          </cell>
          <cell r="BB27390" t="str">
            <v>Rød</v>
          </cell>
        </row>
        <row r="27391">
          <cell r="S27391">
            <v>694385</v>
          </cell>
        </row>
        <row r="27392">
          <cell r="S27392">
            <v>2950856</v>
          </cell>
          <cell r="BB27392" t="str">
            <v>Gul</v>
          </cell>
        </row>
        <row r="27393">
          <cell r="S27393">
            <v>3217500</v>
          </cell>
          <cell r="BB27393" t="str">
            <v>Rød</v>
          </cell>
        </row>
        <row r="27394">
          <cell r="S27394">
            <v>1535834.5</v>
          </cell>
        </row>
        <row r="27395">
          <cell r="S27395">
            <v>505192</v>
          </cell>
        </row>
        <row r="27396">
          <cell r="S27396">
            <v>2325000</v>
          </cell>
        </row>
        <row r="27397">
          <cell r="S27397">
            <v>1468292.5</v>
          </cell>
          <cell r="BB27397" t="str">
            <v>Lys grønn</v>
          </cell>
        </row>
        <row r="27398">
          <cell r="S27398">
            <v>1350000</v>
          </cell>
          <cell r="BB27398" t="str">
            <v>Oransje</v>
          </cell>
        </row>
        <row r="27399">
          <cell r="S27399">
            <v>2224687</v>
          </cell>
          <cell r="BB27399" t="str">
            <v>Rød</v>
          </cell>
        </row>
        <row r="27400">
          <cell r="S27400">
            <v>1405000</v>
          </cell>
        </row>
        <row r="27401">
          <cell r="S27401">
            <v>2580090</v>
          </cell>
        </row>
        <row r="27402">
          <cell r="S27402">
            <v>1588872.75</v>
          </cell>
        </row>
        <row r="27403">
          <cell r="S27403">
            <v>2022383.5</v>
          </cell>
        </row>
        <row r="27404">
          <cell r="S27404">
            <v>2175000</v>
          </cell>
        </row>
        <row r="27405">
          <cell r="S27405">
            <v>2521618</v>
          </cell>
          <cell r="BB27405" t="str">
            <v>Gul</v>
          </cell>
        </row>
        <row r="27406">
          <cell r="S27406">
            <v>3834125</v>
          </cell>
        </row>
        <row r="27407">
          <cell r="S27407">
            <v>2023217</v>
          </cell>
        </row>
        <row r="27408">
          <cell r="S27408">
            <v>1875000</v>
          </cell>
        </row>
        <row r="27409">
          <cell r="S27409">
            <v>2340000</v>
          </cell>
        </row>
        <row r="27410">
          <cell r="S27410">
            <v>3262500</v>
          </cell>
          <cell r="BB27410" t="str">
            <v>Gul</v>
          </cell>
        </row>
        <row r="27411">
          <cell r="S27411">
            <v>2307708</v>
          </cell>
        </row>
        <row r="27412">
          <cell r="S27412">
            <v>1784690</v>
          </cell>
        </row>
        <row r="27413">
          <cell r="S27413">
            <v>1875000</v>
          </cell>
          <cell r="BB27413" t="str">
            <v>Gul</v>
          </cell>
        </row>
        <row r="27414">
          <cell r="S27414">
            <v>420982</v>
          </cell>
        </row>
        <row r="27415">
          <cell r="S27415">
            <v>4305000</v>
          </cell>
          <cell r="BB27415" t="str">
            <v>Oransje</v>
          </cell>
        </row>
        <row r="27416">
          <cell r="S27416">
            <v>4500000</v>
          </cell>
        </row>
        <row r="27417">
          <cell r="S27417">
            <v>1452350</v>
          </cell>
        </row>
        <row r="27418">
          <cell r="S27418">
            <v>4192612</v>
          </cell>
        </row>
        <row r="27419">
          <cell r="S27419">
            <v>5550000</v>
          </cell>
        </row>
        <row r="27420">
          <cell r="S27420">
            <v>2569879</v>
          </cell>
        </row>
        <row r="27421">
          <cell r="S27421">
            <v>2288503.75</v>
          </cell>
          <cell r="BB27421" t="str">
            <v>Gul</v>
          </cell>
        </row>
        <row r="27422">
          <cell r="S27422">
            <v>3030000</v>
          </cell>
        </row>
        <row r="27423">
          <cell r="S27423">
            <v>3285000</v>
          </cell>
        </row>
        <row r="27424">
          <cell r="S27424">
            <v>2996900</v>
          </cell>
          <cell r="BB27424" t="str">
            <v>Oransje</v>
          </cell>
        </row>
        <row r="27425">
          <cell r="S27425">
            <v>1627287.75</v>
          </cell>
          <cell r="BB27425" t="str">
            <v>Rød</v>
          </cell>
        </row>
        <row r="27426">
          <cell r="S27426">
            <v>2466764</v>
          </cell>
        </row>
        <row r="27427">
          <cell r="S27427">
            <v>1884330</v>
          </cell>
        </row>
        <row r="27428">
          <cell r="S27428">
            <v>2047500</v>
          </cell>
        </row>
        <row r="27429">
          <cell r="S27429">
            <v>2317500</v>
          </cell>
          <cell r="BB27429" t="str">
            <v>Oransje</v>
          </cell>
        </row>
        <row r="27430">
          <cell r="S27430">
            <v>2325000</v>
          </cell>
        </row>
        <row r="27431">
          <cell r="S27431">
            <v>1820053</v>
          </cell>
          <cell r="BB27431" t="str">
            <v>Rød</v>
          </cell>
        </row>
        <row r="27432">
          <cell r="S27432">
            <v>1620000</v>
          </cell>
        </row>
        <row r="27433">
          <cell r="S27433">
            <v>1987500</v>
          </cell>
          <cell r="BB27433" t="str">
            <v>Rød</v>
          </cell>
        </row>
        <row r="27434">
          <cell r="S27434">
            <v>3082419</v>
          </cell>
        </row>
        <row r="27435">
          <cell r="S27435">
            <v>1338931</v>
          </cell>
        </row>
        <row r="27436">
          <cell r="S27436">
            <v>2962500</v>
          </cell>
        </row>
        <row r="27437">
          <cell r="S27437">
            <v>5259925</v>
          </cell>
        </row>
        <row r="27438">
          <cell r="S27438">
            <v>433953</v>
          </cell>
        </row>
        <row r="27439">
          <cell r="S27439">
            <v>5062500</v>
          </cell>
        </row>
        <row r="27440">
          <cell r="S27440">
            <v>4275000</v>
          </cell>
          <cell r="BB27440" t="str">
            <v>Rød</v>
          </cell>
        </row>
        <row r="27441">
          <cell r="S27441">
            <v>2800000</v>
          </cell>
          <cell r="BB27441" t="str">
            <v>Rød</v>
          </cell>
        </row>
        <row r="27442">
          <cell r="S27442">
            <v>3000000</v>
          </cell>
          <cell r="BB27442" t="str">
            <v>Rød</v>
          </cell>
        </row>
        <row r="27443">
          <cell r="S27443">
            <v>3375000</v>
          </cell>
          <cell r="BB27443" t="str">
            <v>Rød</v>
          </cell>
        </row>
        <row r="27444">
          <cell r="S27444">
            <v>825000</v>
          </cell>
        </row>
        <row r="27445">
          <cell r="S27445">
            <v>1503919</v>
          </cell>
        </row>
        <row r="27446">
          <cell r="S27446">
            <v>5870000</v>
          </cell>
        </row>
        <row r="27447">
          <cell r="S27447">
            <v>1005000</v>
          </cell>
        </row>
        <row r="27448">
          <cell r="S27448">
            <v>1551784</v>
          </cell>
          <cell r="BB27448" t="str">
            <v>Rød</v>
          </cell>
        </row>
        <row r="27449">
          <cell r="S27449">
            <v>2960502</v>
          </cell>
          <cell r="BB27449" t="str">
            <v>Oransje</v>
          </cell>
        </row>
        <row r="27450">
          <cell r="S27450">
            <v>1800000</v>
          </cell>
        </row>
        <row r="27451">
          <cell r="S27451">
            <v>2058636</v>
          </cell>
        </row>
        <row r="27452">
          <cell r="S27452">
            <v>2687855.5</v>
          </cell>
          <cell r="BB27452" t="str">
            <v>Oransje</v>
          </cell>
        </row>
        <row r="27453">
          <cell r="S27453">
            <v>1535551</v>
          </cell>
          <cell r="BB27453" t="str">
            <v>Grønn</v>
          </cell>
        </row>
        <row r="27454">
          <cell r="S27454">
            <v>1630930</v>
          </cell>
        </row>
        <row r="27455">
          <cell r="S27455">
            <v>3214837</v>
          </cell>
        </row>
        <row r="27456">
          <cell r="S27456">
            <v>1966858</v>
          </cell>
        </row>
        <row r="27457">
          <cell r="S27457">
            <v>3767978</v>
          </cell>
          <cell r="BB27457" t="str">
            <v>Rød</v>
          </cell>
        </row>
        <row r="27458">
          <cell r="S27458">
            <v>2998638.5</v>
          </cell>
        </row>
        <row r="27459">
          <cell r="S27459">
            <v>2814179</v>
          </cell>
        </row>
        <row r="27460">
          <cell r="S27460">
            <v>2656237</v>
          </cell>
        </row>
        <row r="27461">
          <cell r="S27461">
            <v>1882190</v>
          </cell>
          <cell r="BB27461" t="str">
            <v>Rød</v>
          </cell>
        </row>
        <row r="27462">
          <cell r="S27462">
            <v>2250000</v>
          </cell>
          <cell r="BB27462" t="str">
            <v>Rød</v>
          </cell>
        </row>
        <row r="27463">
          <cell r="S27463">
            <v>5130000</v>
          </cell>
        </row>
        <row r="27464">
          <cell r="S27464">
            <v>2267623</v>
          </cell>
        </row>
        <row r="27465">
          <cell r="S27465">
            <v>2250000</v>
          </cell>
        </row>
        <row r="27466">
          <cell r="S27466">
            <v>2392500</v>
          </cell>
        </row>
        <row r="27467">
          <cell r="S27467">
            <v>2662500</v>
          </cell>
          <cell r="BB27467" t="str">
            <v>Rød</v>
          </cell>
        </row>
        <row r="27468">
          <cell r="S27468">
            <v>2925000</v>
          </cell>
        </row>
        <row r="27469">
          <cell r="S27469">
            <v>4095000</v>
          </cell>
        </row>
        <row r="27470">
          <cell r="S27470">
            <v>2190000</v>
          </cell>
        </row>
        <row r="27471">
          <cell r="S27471">
            <v>4687500</v>
          </cell>
        </row>
        <row r="27472">
          <cell r="S27472">
            <v>3000855</v>
          </cell>
          <cell r="BB27472" t="str">
            <v>Oransje</v>
          </cell>
        </row>
        <row r="27473">
          <cell r="S27473">
            <v>2485122</v>
          </cell>
        </row>
        <row r="27474">
          <cell r="S27474">
            <v>2633476</v>
          </cell>
          <cell r="BB27474" t="str">
            <v>Rød</v>
          </cell>
        </row>
        <row r="27475">
          <cell r="S27475">
            <v>1782032</v>
          </cell>
        </row>
        <row r="27476">
          <cell r="S27476">
            <v>1879409</v>
          </cell>
        </row>
        <row r="27477">
          <cell r="S27477">
            <v>1134000</v>
          </cell>
        </row>
        <row r="27478">
          <cell r="S27478">
            <v>2726908</v>
          </cell>
          <cell r="BB27478" t="str">
            <v>Gul</v>
          </cell>
        </row>
        <row r="27479">
          <cell r="S27479">
            <v>2362500</v>
          </cell>
        </row>
        <row r="27480">
          <cell r="S27480">
            <v>2978467</v>
          </cell>
          <cell r="BB27480" t="str">
            <v>Gul</v>
          </cell>
        </row>
        <row r="27481">
          <cell r="S27481">
            <v>1335000</v>
          </cell>
        </row>
        <row r="27482">
          <cell r="S27482">
            <v>1114324</v>
          </cell>
        </row>
        <row r="27483">
          <cell r="S27483">
            <v>2182500</v>
          </cell>
          <cell r="BB27483" t="str">
            <v>Gul</v>
          </cell>
        </row>
        <row r="27484">
          <cell r="S27484">
            <v>1822556</v>
          </cell>
        </row>
        <row r="27485">
          <cell r="S27485">
            <v>6750000</v>
          </cell>
        </row>
        <row r="27486">
          <cell r="S27486">
            <v>1957500</v>
          </cell>
        </row>
        <row r="27487">
          <cell r="S27487">
            <v>2775000</v>
          </cell>
        </row>
        <row r="27488">
          <cell r="S27488">
            <v>1666264</v>
          </cell>
          <cell r="BB27488" t="str">
            <v>Oransje</v>
          </cell>
        </row>
        <row r="27489">
          <cell r="S27489">
            <v>1395977.5</v>
          </cell>
          <cell r="BB27489" t="str">
            <v>Grønn</v>
          </cell>
        </row>
        <row r="27490">
          <cell r="S27490">
            <v>2000000</v>
          </cell>
        </row>
        <row r="27491">
          <cell r="S27491">
            <v>1483334.5</v>
          </cell>
        </row>
        <row r="27492">
          <cell r="S27492">
            <v>2295671</v>
          </cell>
        </row>
        <row r="27493">
          <cell r="S27493">
            <v>2140711</v>
          </cell>
          <cell r="BB27493" t="str">
            <v>Rød</v>
          </cell>
        </row>
        <row r="27494">
          <cell r="S27494">
            <v>1483990</v>
          </cell>
          <cell r="BB27494" t="str">
            <v>Gul</v>
          </cell>
        </row>
        <row r="27495">
          <cell r="S27495">
            <v>2062500</v>
          </cell>
          <cell r="BB27495" t="str">
            <v>Rød</v>
          </cell>
        </row>
        <row r="27496">
          <cell r="S27496">
            <v>2480000</v>
          </cell>
        </row>
        <row r="27497">
          <cell r="S27497">
            <v>3920538</v>
          </cell>
          <cell r="BB27497" t="str">
            <v>Rød</v>
          </cell>
        </row>
        <row r="27498">
          <cell r="S27498">
            <v>1807500</v>
          </cell>
          <cell r="BB27498" t="str">
            <v>Rød</v>
          </cell>
        </row>
        <row r="27499">
          <cell r="S27499">
            <v>3270000</v>
          </cell>
        </row>
        <row r="27500">
          <cell r="S27500">
            <v>1789618</v>
          </cell>
        </row>
        <row r="27501">
          <cell r="S27501">
            <v>6843931</v>
          </cell>
        </row>
        <row r="27502">
          <cell r="S27502">
            <v>4023223</v>
          </cell>
        </row>
        <row r="27503">
          <cell r="S27503">
            <v>1681360</v>
          </cell>
        </row>
        <row r="27504">
          <cell r="S27504">
            <v>4500000</v>
          </cell>
          <cell r="BB27504" t="str">
            <v>Oransje</v>
          </cell>
        </row>
        <row r="27505">
          <cell r="S27505">
            <v>8655000</v>
          </cell>
        </row>
        <row r="27506">
          <cell r="S27506">
            <v>842675</v>
          </cell>
          <cell r="BB27506" t="str">
            <v>Rød</v>
          </cell>
        </row>
        <row r="27507">
          <cell r="S27507">
            <v>1799000</v>
          </cell>
        </row>
        <row r="27508">
          <cell r="S27508">
            <v>2700000</v>
          </cell>
          <cell r="BB27508" t="str">
            <v>Oransje</v>
          </cell>
        </row>
        <row r="27509">
          <cell r="S27509">
            <v>2160000</v>
          </cell>
        </row>
        <row r="27510">
          <cell r="S27510">
            <v>2700000</v>
          </cell>
        </row>
        <row r="27511">
          <cell r="S27511">
            <v>2362500</v>
          </cell>
        </row>
        <row r="27512">
          <cell r="S27512">
            <v>3292500</v>
          </cell>
          <cell r="BB27512" t="str">
            <v>Gul</v>
          </cell>
        </row>
        <row r="27513">
          <cell r="S27513">
            <v>766196</v>
          </cell>
        </row>
        <row r="27514">
          <cell r="S27514">
            <v>3982376</v>
          </cell>
        </row>
        <row r="27515">
          <cell r="S27515">
            <v>3157500</v>
          </cell>
        </row>
        <row r="27516">
          <cell r="S27516">
            <v>1737767.5</v>
          </cell>
          <cell r="BB27516" t="str">
            <v>Rød</v>
          </cell>
        </row>
        <row r="27517">
          <cell r="S27517">
            <v>1739153.75</v>
          </cell>
        </row>
        <row r="27518">
          <cell r="S27518">
            <v>3527090</v>
          </cell>
          <cell r="BB27518" t="str">
            <v>Oransje</v>
          </cell>
        </row>
        <row r="27519">
          <cell r="S27519">
            <v>2146403</v>
          </cell>
        </row>
        <row r="27520">
          <cell r="S27520">
            <v>1800000</v>
          </cell>
        </row>
        <row r="27521">
          <cell r="S27521">
            <v>3300000</v>
          </cell>
        </row>
        <row r="27522">
          <cell r="S27522">
            <v>3606833</v>
          </cell>
        </row>
        <row r="27523">
          <cell r="S27523">
            <v>2362500</v>
          </cell>
          <cell r="BB27523" t="str">
            <v>Oransje</v>
          </cell>
        </row>
        <row r="27524">
          <cell r="S27524">
            <v>1987449</v>
          </cell>
        </row>
        <row r="27525">
          <cell r="S27525">
            <v>2497417</v>
          </cell>
          <cell r="BB27525" t="str">
            <v>Oransje</v>
          </cell>
        </row>
        <row r="27526">
          <cell r="S27526">
            <v>1341167</v>
          </cell>
        </row>
        <row r="27527">
          <cell r="S27527">
            <v>6812980</v>
          </cell>
          <cell r="BB27527" t="str">
            <v>Oransje</v>
          </cell>
        </row>
        <row r="27528">
          <cell r="S27528">
            <v>2291668</v>
          </cell>
          <cell r="BB27528" t="str">
            <v>Oransje</v>
          </cell>
        </row>
        <row r="27529">
          <cell r="S27529">
            <v>540302</v>
          </cell>
        </row>
        <row r="27530">
          <cell r="S27530">
            <v>279675</v>
          </cell>
        </row>
        <row r="27531">
          <cell r="S27531">
            <v>4425000</v>
          </cell>
        </row>
        <row r="27532">
          <cell r="S27532">
            <v>2730000</v>
          </cell>
        </row>
        <row r="27533">
          <cell r="S27533">
            <v>1305750</v>
          </cell>
        </row>
        <row r="27534">
          <cell r="S27534">
            <v>4301940</v>
          </cell>
        </row>
        <row r="27535">
          <cell r="S27535">
            <v>4980000</v>
          </cell>
        </row>
        <row r="27536">
          <cell r="S27536">
            <v>1936971</v>
          </cell>
        </row>
        <row r="27537">
          <cell r="S27537">
            <v>2147866</v>
          </cell>
        </row>
        <row r="27538">
          <cell r="S27538">
            <v>1830000</v>
          </cell>
        </row>
        <row r="27539">
          <cell r="S27539">
            <v>2996783</v>
          </cell>
          <cell r="BB27539" t="str">
            <v>Oransje</v>
          </cell>
        </row>
        <row r="27540">
          <cell r="S27540">
            <v>6306005</v>
          </cell>
        </row>
        <row r="27541">
          <cell r="S27541">
            <v>3390000</v>
          </cell>
          <cell r="BB27541" t="str">
            <v>Oransje</v>
          </cell>
        </row>
        <row r="27542">
          <cell r="S27542">
            <v>1350000</v>
          </cell>
          <cell r="BB27542" t="str">
            <v>Oransje</v>
          </cell>
        </row>
        <row r="27543">
          <cell r="S27543">
            <v>3879656</v>
          </cell>
          <cell r="BB27543" t="str">
            <v>Rød</v>
          </cell>
        </row>
        <row r="27544">
          <cell r="S27544">
            <v>3750000</v>
          </cell>
          <cell r="BB27544" t="str">
            <v>Gul</v>
          </cell>
        </row>
        <row r="27545">
          <cell r="S27545">
            <v>1855974.5</v>
          </cell>
        </row>
        <row r="27546">
          <cell r="S27546">
            <v>3375000</v>
          </cell>
        </row>
        <row r="27547">
          <cell r="S27547">
            <v>3300427</v>
          </cell>
          <cell r="BB27547" t="str">
            <v>Oransje</v>
          </cell>
        </row>
        <row r="27548">
          <cell r="S27548">
            <v>4056362</v>
          </cell>
        </row>
        <row r="27549">
          <cell r="S27549">
            <v>2176003</v>
          </cell>
        </row>
        <row r="27550">
          <cell r="S27550">
            <v>1982000</v>
          </cell>
        </row>
        <row r="27551">
          <cell r="S27551">
            <v>4395549</v>
          </cell>
        </row>
        <row r="27552">
          <cell r="S27552">
            <v>3480000</v>
          </cell>
        </row>
        <row r="27553">
          <cell r="S27553">
            <v>1681250</v>
          </cell>
          <cell r="BB27553" t="str">
            <v>Oransje</v>
          </cell>
        </row>
        <row r="27554">
          <cell r="S27554">
            <v>1720152</v>
          </cell>
        </row>
        <row r="27555">
          <cell r="S27555">
            <v>4226325</v>
          </cell>
        </row>
        <row r="27556">
          <cell r="S27556">
            <v>2017500</v>
          </cell>
        </row>
        <row r="27557">
          <cell r="S27557">
            <v>0</v>
          </cell>
        </row>
        <row r="27558">
          <cell r="S27558">
            <v>1770000</v>
          </cell>
        </row>
        <row r="27559">
          <cell r="S27559">
            <v>2100000</v>
          </cell>
        </row>
        <row r="27560">
          <cell r="S27560">
            <v>2259402</v>
          </cell>
        </row>
        <row r="27561">
          <cell r="S27561">
            <v>2400000</v>
          </cell>
        </row>
        <row r="27562">
          <cell r="S27562">
            <v>1552574.25</v>
          </cell>
        </row>
        <row r="27563">
          <cell r="S27563">
            <v>941796</v>
          </cell>
        </row>
        <row r="27564">
          <cell r="S27564">
            <v>2197858</v>
          </cell>
          <cell r="BB27564" t="str">
            <v>Oransje</v>
          </cell>
        </row>
        <row r="27565">
          <cell r="S27565">
            <v>3352500</v>
          </cell>
        </row>
        <row r="27566">
          <cell r="S27566">
            <v>2483005</v>
          </cell>
        </row>
        <row r="27567">
          <cell r="S27567">
            <v>5575293</v>
          </cell>
        </row>
        <row r="27568">
          <cell r="S27568">
            <v>2688237</v>
          </cell>
        </row>
        <row r="27569">
          <cell r="S27569">
            <v>4740999.1500000004</v>
          </cell>
        </row>
        <row r="27570">
          <cell r="S27570">
            <v>1725000</v>
          </cell>
        </row>
        <row r="27571">
          <cell r="S27571">
            <v>1786643</v>
          </cell>
        </row>
        <row r="27572">
          <cell r="S27572">
            <v>1203528</v>
          </cell>
          <cell r="BB27572" t="str">
            <v>Rød</v>
          </cell>
        </row>
        <row r="27573">
          <cell r="S27573">
            <v>1223778</v>
          </cell>
        </row>
        <row r="27574">
          <cell r="S27574">
            <v>2775000</v>
          </cell>
          <cell r="BB27574" t="str">
            <v>Oransje</v>
          </cell>
        </row>
        <row r="27575">
          <cell r="S27575">
            <v>2130000</v>
          </cell>
        </row>
        <row r="27576">
          <cell r="S27576">
            <v>2280000</v>
          </cell>
          <cell r="BB27576" t="str">
            <v>Lys grønn</v>
          </cell>
        </row>
        <row r="27577">
          <cell r="S27577">
            <v>1774235.75</v>
          </cell>
        </row>
        <row r="27578">
          <cell r="S27578">
            <v>2040000</v>
          </cell>
        </row>
        <row r="27579">
          <cell r="S27579">
            <v>5107371</v>
          </cell>
        </row>
        <row r="27580">
          <cell r="S27580">
            <v>4500000</v>
          </cell>
        </row>
        <row r="27581">
          <cell r="S27581">
            <v>2062500</v>
          </cell>
        </row>
        <row r="27582">
          <cell r="S27582">
            <v>1567674.25</v>
          </cell>
          <cell r="BB27582" t="str">
            <v>Rød</v>
          </cell>
        </row>
        <row r="27583">
          <cell r="S27583">
            <v>1921474</v>
          </cell>
        </row>
        <row r="27584">
          <cell r="S27584">
            <v>3742500</v>
          </cell>
        </row>
        <row r="27585">
          <cell r="S27585">
            <v>2250000</v>
          </cell>
        </row>
        <row r="27586">
          <cell r="S27586">
            <v>977443</v>
          </cell>
        </row>
        <row r="27587">
          <cell r="S27587">
            <v>4023196</v>
          </cell>
        </row>
        <row r="27588">
          <cell r="S27588">
            <v>3802500</v>
          </cell>
        </row>
        <row r="27589">
          <cell r="S27589">
            <v>4231992</v>
          </cell>
          <cell r="BB27589" t="str">
            <v>Gul</v>
          </cell>
        </row>
        <row r="27590">
          <cell r="S27590">
            <v>2295942</v>
          </cell>
          <cell r="BB27590" t="str">
            <v>Rød</v>
          </cell>
        </row>
        <row r="27591">
          <cell r="S27591">
            <v>3639777</v>
          </cell>
        </row>
        <row r="27592">
          <cell r="S27592">
            <v>2955000</v>
          </cell>
        </row>
        <row r="27593">
          <cell r="S27593">
            <v>1757799.25</v>
          </cell>
        </row>
        <row r="27594">
          <cell r="S27594">
            <v>1882677.25</v>
          </cell>
          <cell r="BB27594" t="str">
            <v>Rød</v>
          </cell>
        </row>
        <row r="27595">
          <cell r="S27595">
            <v>2175454</v>
          </cell>
          <cell r="BB27595" t="str">
            <v>Rød</v>
          </cell>
        </row>
        <row r="27596">
          <cell r="S27596">
            <v>3750000</v>
          </cell>
        </row>
        <row r="27597">
          <cell r="S27597">
            <v>2535000</v>
          </cell>
        </row>
        <row r="27598">
          <cell r="S27598">
            <v>5650415</v>
          </cell>
        </row>
        <row r="27599">
          <cell r="S27599">
            <v>2835000</v>
          </cell>
        </row>
        <row r="27600">
          <cell r="S27600">
            <v>2867298</v>
          </cell>
          <cell r="BB27600" t="str">
            <v>Oransje</v>
          </cell>
        </row>
        <row r="27601">
          <cell r="S27601">
            <v>3600000</v>
          </cell>
        </row>
        <row r="27602">
          <cell r="S27602">
            <v>6465000</v>
          </cell>
          <cell r="BB27602" t="str">
            <v>Oransje</v>
          </cell>
        </row>
        <row r="27603">
          <cell r="S27603">
            <v>443900</v>
          </cell>
          <cell r="BB27603" t="str">
            <v>Rød</v>
          </cell>
        </row>
        <row r="27604">
          <cell r="S27604">
            <v>3486111</v>
          </cell>
          <cell r="BB27604" t="str">
            <v>Rød</v>
          </cell>
        </row>
        <row r="27605">
          <cell r="S27605">
            <v>1875000</v>
          </cell>
        </row>
        <row r="27606">
          <cell r="S27606">
            <v>5241942</v>
          </cell>
        </row>
        <row r="27607">
          <cell r="S27607">
            <v>3615000</v>
          </cell>
          <cell r="BB27607" t="str">
            <v>Rød</v>
          </cell>
        </row>
        <row r="27608">
          <cell r="S27608">
            <v>2205000</v>
          </cell>
        </row>
        <row r="27609">
          <cell r="S27609">
            <v>3097500</v>
          </cell>
          <cell r="BB27609" t="str">
            <v>Gul</v>
          </cell>
        </row>
        <row r="27610">
          <cell r="S27610">
            <v>2050424.75</v>
          </cell>
        </row>
        <row r="27611">
          <cell r="S27611">
            <v>2347500</v>
          </cell>
        </row>
        <row r="27612">
          <cell r="S27612">
            <v>1548034</v>
          </cell>
        </row>
        <row r="27613">
          <cell r="S27613">
            <v>4015188</v>
          </cell>
          <cell r="BB27613" t="str">
            <v>Rød</v>
          </cell>
        </row>
        <row r="27614">
          <cell r="S27614">
            <v>2763468</v>
          </cell>
        </row>
        <row r="27615">
          <cell r="S27615">
            <v>2060025</v>
          </cell>
        </row>
        <row r="27616">
          <cell r="S27616">
            <v>4517886</v>
          </cell>
        </row>
        <row r="27617">
          <cell r="S27617">
            <v>1872448.5</v>
          </cell>
        </row>
        <row r="27618">
          <cell r="S27618">
            <v>654781</v>
          </cell>
          <cell r="BB27618" t="str">
            <v>Rød</v>
          </cell>
        </row>
        <row r="27619">
          <cell r="S27619">
            <v>2317500</v>
          </cell>
        </row>
        <row r="27620">
          <cell r="S27620">
            <v>4455000</v>
          </cell>
        </row>
        <row r="27621">
          <cell r="S27621">
            <v>2553205</v>
          </cell>
        </row>
        <row r="27622">
          <cell r="S27622">
            <v>3360000</v>
          </cell>
        </row>
        <row r="27623">
          <cell r="S27623">
            <v>247883</v>
          </cell>
        </row>
        <row r="27624">
          <cell r="S27624">
            <v>2365015</v>
          </cell>
        </row>
        <row r="27625">
          <cell r="S27625">
            <v>996944</v>
          </cell>
        </row>
        <row r="27626">
          <cell r="S27626">
            <v>5000000</v>
          </cell>
          <cell r="BB27626" t="str">
            <v>Oransje</v>
          </cell>
        </row>
        <row r="27627">
          <cell r="S27627">
            <v>1761538</v>
          </cell>
        </row>
        <row r="27628">
          <cell r="S27628">
            <v>2370901</v>
          </cell>
          <cell r="BB27628" t="str">
            <v>Rød</v>
          </cell>
        </row>
        <row r="27629">
          <cell r="S27629">
            <v>3075000</v>
          </cell>
        </row>
        <row r="27630">
          <cell r="S27630">
            <v>2130000</v>
          </cell>
        </row>
        <row r="27631">
          <cell r="S27631">
            <v>4162500</v>
          </cell>
          <cell r="BB27631" t="str">
            <v>Oransje</v>
          </cell>
        </row>
        <row r="27632">
          <cell r="S27632">
            <v>560697.5</v>
          </cell>
        </row>
        <row r="27633">
          <cell r="S27633">
            <v>1790118</v>
          </cell>
          <cell r="BB27633" t="str">
            <v>Grønn</v>
          </cell>
        </row>
        <row r="27634">
          <cell r="S27634">
            <v>6362472</v>
          </cell>
        </row>
        <row r="27635">
          <cell r="S27635">
            <v>3422396</v>
          </cell>
        </row>
        <row r="27636">
          <cell r="S27636">
            <v>2631920</v>
          </cell>
        </row>
        <row r="27637">
          <cell r="S27637">
            <v>2025000</v>
          </cell>
        </row>
        <row r="27638">
          <cell r="S27638">
            <v>3577500</v>
          </cell>
          <cell r="BB27638" t="str">
            <v>Gul</v>
          </cell>
        </row>
        <row r="27639">
          <cell r="S27639">
            <v>2527047</v>
          </cell>
          <cell r="BB27639" t="str">
            <v>Oransje</v>
          </cell>
        </row>
        <row r="27640">
          <cell r="S27640">
            <v>3675000</v>
          </cell>
        </row>
        <row r="27641">
          <cell r="S27641">
            <v>1831717</v>
          </cell>
        </row>
        <row r="27642">
          <cell r="S27642">
            <v>1975999</v>
          </cell>
        </row>
        <row r="27643">
          <cell r="S27643">
            <v>3345000</v>
          </cell>
        </row>
        <row r="27644">
          <cell r="S27644">
            <v>2487565</v>
          </cell>
        </row>
        <row r="27645">
          <cell r="S27645">
            <v>784090</v>
          </cell>
          <cell r="BB27645" t="str">
            <v>Rød</v>
          </cell>
        </row>
        <row r="27646">
          <cell r="S27646">
            <v>2021299</v>
          </cell>
        </row>
        <row r="27647">
          <cell r="S27647">
            <v>2047500</v>
          </cell>
        </row>
        <row r="27648">
          <cell r="S27648">
            <v>1378932</v>
          </cell>
          <cell r="BB27648" t="str">
            <v>Grønn</v>
          </cell>
        </row>
        <row r="27649">
          <cell r="S27649">
            <v>2240446</v>
          </cell>
        </row>
        <row r="27650">
          <cell r="S27650">
            <v>2602500</v>
          </cell>
        </row>
        <row r="27651">
          <cell r="S27651">
            <v>1987263</v>
          </cell>
          <cell r="BB27651" t="str">
            <v>Rød</v>
          </cell>
        </row>
        <row r="27652">
          <cell r="S27652">
            <v>2842500</v>
          </cell>
          <cell r="BB27652" t="str">
            <v>Oransje</v>
          </cell>
        </row>
        <row r="27653">
          <cell r="S27653">
            <v>3750000</v>
          </cell>
        </row>
        <row r="27654">
          <cell r="S27654">
            <v>2016114.75</v>
          </cell>
        </row>
        <row r="27655">
          <cell r="S27655">
            <v>3430186</v>
          </cell>
        </row>
        <row r="27656">
          <cell r="S27656">
            <v>3540721</v>
          </cell>
          <cell r="BB27656" t="str">
            <v>Oransje</v>
          </cell>
        </row>
        <row r="27657">
          <cell r="S27657">
            <v>2565000</v>
          </cell>
        </row>
        <row r="27658">
          <cell r="S27658">
            <v>3457430</v>
          </cell>
        </row>
        <row r="27659">
          <cell r="S27659">
            <v>0</v>
          </cell>
        </row>
        <row r="27660">
          <cell r="S27660">
            <v>2250000</v>
          </cell>
        </row>
        <row r="27661">
          <cell r="S27661">
            <v>5625000</v>
          </cell>
        </row>
        <row r="27662">
          <cell r="S27662">
            <v>2570000</v>
          </cell>
        </row>
        <row r="27663">
          <cell r="S27663">
            <v>1430569</v>
          </cell>
        </row>
        <row r="27664">
          <cell r="S27664">
            <v>2872500</v>
          </cell>
        </row>
        <row r="27665">
          <cell r="S27665">
            <v>1050715</v>
          </cell>
        </row>
        <row r="27666">
          <cell r="S27666">
            <v>3285000</v>
          </cell>
          <cell r="BB27666" t="str">
            <v>Oransje</v>
          </cell>
        </row>
        <row r="27667">
          <cell r="S27667">
            <v>5250000</v>
          </cell>
          <cell r="BB27667" t="str">
            <v>Oransje</v>
          </cell>
        </row>
        <row r="27668">
          <cell r="S27668">
            <v>2216022</v>
          </cell>
        </row>
        <row r="27669">
          <cell r="S27669">
            <v>1857861.5</v>
          </cell>
        </row>
        <row r="27670">
          <cell r="S27670">
            <v>3543296</v>
          </cell>
        </row>
        <row r="27671">
          <cell r="S27671">
            <v>5512500</v>
          </cell>
        </row>
        <row r="27672">
          <cell r="S27672">
            <v>3390000</v>
          </cell>
          <cell r="BB27672" t="str">
            <v>Oransje</v>
          </cell>
        </row>
        <row r="27673">
          <cell r="S27673">
            <v>3369284</v>
          </cell>
          <cell r="BB27673" t="str">
            <v>Oransje</v>
          </cell>
        </row>
        <row r="27674">
          <cell r="S27674">
            <v>3375000</v>
          </cell>
        </row>
        <row r="27675">
          <cell r="S27675">
            <v>3256815</v>
          </cell>
        </row>
        <row r="27676">
          <cell r="S27676">
            <v>1822590.25</v>
          </cell>
          <cell r="BB27676" t="str">
            <v>Grønn</v>
          </cell>
        </row>
        <row r="27677">
          <cell r="S27677">
            <v>1949474.75</v>
          </cell>
        </row>
        <row r="27678">
          <cell r="S27678">
            <v>1200000</v>
          </cell>
        </row>
        <row r="27679">
          <cell r="S27679">
            <v>2235000</v>
          </cell>
          <cell r="BB27679" t="str">
            <v>Oransje</v>
          </cell>
        </row>
        <row r="27680">
          <cell r="S27680">
            <v>2799173</v>
          </cell>
        </row>
        <row r="27681">
          <cell r="S27681">
            <v>2768439</v>
          </cell>
        </row>
        <row r="27682">
          <cell r="S27682">
            <v>1950000</v>
          </cell>
        </row>
        <row r="27683">
          <cell r="S27683">
            <v>1619337.5</v>
          </cell>
        </row>
        <row r="27684">
          <cell r="S27684">
            <v>3000000</v>
          </cell>
        </row>
        <row r="27685">
          <cell r="S27685">
            <v>449240.59</v>
          </cell>
          <cell r="BB27685" t="str">
            <v>Rød</v>
          </cell>
        </row>
        <row r="27686">
          <cell r="S27686">
            <v>4695000</v>
          </cell>
          <cell r="BB27686" t="str">
            <v>Oransje</v>
          </cell>
        </row>
        <row r="27687">
          <cell r="S27687">
            <v>1593477</v>
          </cell>
          <cell r="BB27687" t="str">
            <v>Grønn</v>
          </cell>
        </row>
        <row r="27688">
          <cell r="S27688">
            <v>3435000</v>
          </cell>
        </row>
        <row r="27689">
          <cell r="S27689">
            <v>4778305</v>
          </cell>
        </row>
        <row r="27690">
          <cell r="S27690">
            <v>1452993</v>
          </cell>
        </row>
        <row r="27691">
          <cell r="S27691">
            <v>5325000</v>
          </cell>
        </row>
        <row r="27692">
          <cell r="S27692">
            <v>3154732</v>
          </cell>
        </row>
        <row r="27693">
          <cell r="S27693">
            <v>1655785.5</v>
          </cell>
        </row>
        <row r="27694">
          <cell r="S27694">
            <v>4166441</v>
          </cell>
        </row>
        <row r="27695">
          <cell r="S27695">
            <v>548767</v>
          </cell>
        </row>
        <row r="27696">
          <cell r="S27696">
            <v>2332500</v>
          </cell>
        </row>
        <row r="27697">
          <cell r="S27697">
            <v>3489683</v>
          </cell>
        </row>
        <row r="27698">
          <cell r="S27698">
            <v>2635133</v>
          </cell>
        </row>
        <row r="27699">
          <cell r="S27699">
            <v>3037500</v>
          </cell>
        </row>
        <row r="27700">
          <cell r="S27700">
            <v>1567814</v>
          </cell>
          <cell r="BB27700" t="str">
            <v>Grønn</v>
          </cell>
        </row>
        <row r="27701">
          <cell r="S27701">
            <v>2391099</v>
          </cell>
        </row>
        <row r="27702">
          <cell r="S27702">
            <v>3889652</v>
          </cell>
          <cell r="BB27702" t="str">
            <v>Oransje</v>
          </cell>
        </row>
        <row r="27703">
          <cell r="S27703">
            <v>2050930</v>
          </cell>
        </row>
        <row r="27704">
          <cell r="S27704">
            <v>7202879</v>
          </cell>
        </row>
        <row r="27705">
          <cell r="S27705">
            <v>6450000</v>
          </cell>
        </row>
        <row r="27706">
          <cell r="S27706">
            <v>0</v>
          </cell>
        </row>
        <row r="27707">
          <cell r="S27707">
            <v>978766</v>
          </cell>
        </row>
        <row r="27708">
          <cell r="S27708">
            <v>2017500</v>
          </cell>
        </row>
        <row r="27709">
          <cell r="S27709">
            <v>3322500</v>
          </cell>
        </row>
        <row r="27710">
          <cell r="S27710">
            <v>3075000</v>
          </cell>
        </row>
        <row r="27711">
          <cell r="S27711">
            <v>2865000</v>
          </cell>
        </row>
        <row r="27712">
          <cell r="S27712">
            <v>2250000</v>
          </cell>
        </row>
        <row r="27713">
          <cell r="S27713">
            <v>1129811</v>
          </cell>
          <cell r="BB27713" t="str">
            <v>Gul</v>
          </cell>
        </row>
        <row r="27714">
          <cell r="S27714">
            <v>2832055.75</v>
          </cell>
          <cell r="BB27714" t="str">
            <v>Rød</v>
          </cell>
        </row>
        <row r="27715">
          <cell r="S27715">
            <v>4462500</v>
          </cell>
          <cell r="BB27715" t="str">
            <v>Gul</v>
          </cell>
        </row>
        <row r="27716">
          <cell r="S27716">
            <v>1850869</v>
          </cell>
        </row>
        <row r="27717">
          <cell r="S27717">
            <v>2100000</v>
          </cell>
        </row>
        <row r="27718">
          <cell r="S27718">
            <v>2794291</v>
          </cell>
          <cell r="BB27718" t="str">
            <v>Rød</v>
          </cell>
        </row>
        <row r="27719">
          <cell r="S27719">
            <v>2068258.5</v>
          </cell>
          <cell r="BB27719" t="str">
            <v>Rød</v>
          </cell>
        </row>
        <row r="27720">
          <cell r="S27720">
            <v>2373792</v>
          </cell>
          <cell r="BB27720" t="str">
            <v>Oransje</v>
          </cell>
        </row>
        <row r="27721">
          <cell r="S27721">
            <v>3360000</v>
          </cell>
        </row>
        <row r="27722">
          <cell r="S27722">
            <v>3157126</v>
          </cell>
        </row>
        <row r="27723">
          <cell r="S27723">
            <v>2232585.25</v>
          </cell>
        </row>
        <row r="27724">
          <cell r="S27724">
            <v>2339528</v>
          </cell>
        </row>
        <row r="27725">
          <cell r="S27725">
            <v>2496055.25</v>
          </cell>
          <cell r="BB27725" t="str">
            <v>Oransje</v>
          </cell>
        </row>
        <row r="27726">
          <cell r="S27726">
            <v>1356900</v>
          </cell>
        </row>
        <row r="27727">
          <cell r="S27727">
            <v>698693</v>
          </cell>
        </row>
        <row r="27728">
          <cell r="S27728">
            <v>4875000</v>
          </cell>
        </row>
        <row r="27729">
          <cell r="S27729">
            <v>3695439</v>
          </cell>
        </row>
        <row r="27730">
          <cell r="S27730">
            <v>1976228.75</v>
          </cell>
          <cell r="BB27730" t="str">
            <v>Oransje</v>
          </cell>
        </row>
        <row r="27731">
          <cell r="S27731">
            <v>1920000</v>
          </cell>
        </row>
        <row r="27732">
          <cell r="S27732">
            <v>2926050</v>
          </cell>
        </row>
        <row r="27733">
          <cell r="S27733">
            <v>-2325</v>
          </cell>
        </row>
        <row r="27734">
          <cell r="S27734">
            <v>2270767</v>
          </cell>
        </row>
        <row r="27735">
          <cell r="S27735">
            <v>4650000</v>
          </cell>
        </row>
        <row r="27736">
          <cell r="S27736">
            <v>1593567</v>
          </cell>
        </row>
        <row r="27737">
          <cell r="S27737">
            <v>3308699</v>
          </cell>
        </row>
        <row r="27738">
          <cell r="S27738">
            <v>3150000</v>
          </cell>
        </row>
        <row r="27739">
          <cell r="S27739">
            <v>2647500</v>
          </cell>
          <cell r="BB27739" t="str">
            <v>Oransje</v>
          </cell>
        </row>
        <row r="27740">
          <cell r="S27740">
            <v>1753981.75</v>
          </cell>
        </row>
        <row r="27741">
          <cell r="S27741">
            <v>1926085</v>
          </cell>
        </row>
        <row r="27742">
          <cell r="S27742">
            <v>3960000</v>
          </cell>
        </row>
        <row r="27743">
          <cell r="S27743">
            <v>2940000</v>
          </cell>
          <cell r="BB27743" t="str">
            <v>Oransje</v>
          </cell>
        </row>
        <row r="27744">
          <cell r="S27744">
            <v>1242611</v>
          </cell>
        </row>
        <row r="27745">
          <cell r="S27745">
            <v>2125815</v>
          </cell>
        </row>
        <row r="27746">
          <cell r="S27746">
            <v>1116751</v>
          </cell>
        </row>
        <row r="27747">
          <cell r="S27747">
            <v>3623780</v>
          </cell>
          <cell r="BB27747" t="str">
            <v>Gul</v>
          </cell>
        </row>
        <row r="27748">
          <cell r="S27748">
            <v>3592500</v>
          </cell>
          <cell r="BB27748" t="str">
            <v>Oransje</v>
          </cell>
        </row>
        <row r="27749">
          <cell r="S27749">
            <v>4260000</v>
          </cell>
        </row>
        <row r="27750">
          <cell r="S27750">
            <v>1503396</v>
          </cell>
        </row>
        <row r="27751">
          <cell r="S27751">
            <v>2587500</v>
          </cell>
        </row>
        <row r="27752">
          <cell r="S27752">
            <v>1844431</v>
          </cell>
          <cell r="BB27752" t="str">
            <v>Rød</v>
          </cell>
        </row>
        <row r="27753">
          <cell r="S27753">
            <v>5925000</v>
          </cell>
        </row>
        <row r="27754">
          <cell r="S27754">
            <v>4470723</v>
          </cell>
        </row>
        <row r="27755">
          <cell r="S27755">
            <v>3247500</v>
          </cell>
          <cell r="BB27755" t="str">
            <v>Rød</v>
          </cell>
        </row>
        <row r="27756">
          <cell r="S27756">
            <v>2025000</v>
          </cell>
        </row>
        <row r="27757">
          <cell r="S27757">
            <v>3832500</v>
          </cell>
          <cell r="BB27757" t="str">
            <v>Gul</v>
          </cell>
        </row>
        <row r="27758">
          <cell r="S27758">
            <v>4849773</v>
          </cell>
        </row>
        <row r="27759">
          <cell r="S27759">
            <v>1356765</v>
          </cell>
        </row>
        <row r="27760">
          <cell r="S27760">
            <v>3028659.2</v>
          </cell>
        </row>
        <row r="27761">
          <cell r="S27761">
            <v>778917.5</v>
          </cell>
        </row>
        <row r="27762">
          <cell r="S27762">
            <v>1710000</v>
          </cell>
          <cell r="BB27762" t="str">
            <v>Oransje</v>
          </cell>
        </row>
        <row r="27763">
          <cell r="S27763">
            <v>1645000</v>
          </cell>
          <cell r="BB27763" t="str">
            <v>Gul</v>
          </cell>
        </row>
        <row r="27764">
          <cell r="S27764">
            <v>5820000</v>
          </cell>
        </row>
        <row r="27765">
          <cell r="S27765">
            <v>-45.86</v>
          </cell>
        </row>
        <row r="27766">
          <cell r="S27766">
            <v>5250000</v>
          </cell>
        </row>
        <row r="27767">
          <cell r="S27767">
            <v>1971388.89</v>
          </cell>
        </row>
        <row r="27768">
          <cell r="S27768">
            <v>3930000</v>
          </cell>
        </row>
        <row r="27769">
          <cell r="S27769">
            <v>78103.09</v>
          </cell>
        </row>
        <row r="27770">
          <cell r="S27770">
            <v>1561490.53</v>
          </cell>
        </row>
        <row r="27771">
          <cell r="S27771">
            <v>1978159.63</v>
          </cell>
        </row>
        <row r="27772">
          <cell r="S27772">
            <v>5949005</v>
          </cell>
        </row>
        <row r="27773">
          <cell r="S27773">
            <v>1439214.58</v>
          </cell>
        </row>
        <row r="27774">
          <cell r="S27774">
            <v>644000</v>
          </cell>
          <cell r="BB27774" t="str">
            <v>Rød</v>
          </cell>
        </row>
        <row r="27775">
          <cell r="S27775">
            <v>5295672.71</v>
          </cell>
        </row>
        <row r="27776">
          <cell r="S27776">
            <v>1607800</v>
          </cell>
        </row>
        <row r="27777">
          <cell r="S27777">
            <v>1544591.46</v>
          </cell>
        </row>
        <row r="27778">
          <cell r="S27778">
            <v>934890</v>
          </cell>
        </row>
        <row r="27779">
          <cell r="S27779">
            <v>2419199.04</v>
          </cell>
        </row>
        <row r="27780">
          <cell r="S27780">
            <v>1148000</v>
          </cell>
          <cell r="BB27780" t="str">
            <v>Oransje</v>
          </cell>
        </row>
        <row r="27781">
          <cell r="S27781">
            <v>10800000</v>
          </cell>
        </row>
        <row r="27782">
          <cell r="S27782">
            <v>1250000</v>
          </cell>
        </row>
        <row r="27783">
          <cell r="S27783">
            <v>579682.46</v>
          </cell>
        </row>
        <row r="27784">
          <cell r="S27784">
            <v>299119</v>
          </cell>
        </row>
        <row r="27785">
          <cell r="S27785">
            <v>889050.26</v>
          </cell>
        </row>
        <row r="27786">
          <cell r="S27786">
            <v>6996374.5999999996</v>
          </cell>
        </row>
        <row r="27787">
          <cell r="S27787">
            <v>6555599</v>
          </cell>
          <cell r="BB27787" t="str">
            <v>Oransje</v>
          </cell>
        </row>
        <row r="27788">
          <cell r="S27788">
            <v>4585000</v>
          </cell>
        </row>
        <row r="27789">
          <cell r="S27789">
            <v>763049.63</v>
          </cell>
          <cell r="BB27789" t="str">
            <v>Lys grønn</v>
          </cell>
        </row>
        <row r="27790">
          <cell r="S27790">
            <v>5280077.82</v>
          </cell>
        </row>
        <row r="27791">
          <cell r="S27791">
            <v>885649</v>
          </cell>
          <cell r="BB27791" t="str">
            <v>Oransje</v>
          </cell>
        </row>
        <row r="27792">
          <cell r="S27792">
            <v>678515</v>
          </cell>
        </row>
        <row r="27793">
          <cell r="S27793">
            <v>1815000</v>
          </cell>
          <cell r="BB27793" t="str">
            <v>Oransje</v>
          </cell>
        </row>
        <row r="27794">
          <cell r="S27794">
            <v>2371099</v>
          </cell>
          <cell r="BB27794" t="str">
            <v>Rød</v>
          </cell>
        </row>
        <row r="27795">
          <cell r="S27795">
            <v>371553</v>
          </cell>
          <cell r="BB27795" t="str">
            <v>Oransje</v>
          </cell>
        </row>
        <row r="27796">
          <cell r="S27796">
            <v>2199505</v>
          </cell>
        </row>
        <row r="27797">
          <cell r="S27797">
            <v>4475000</v>
          </cell>
        </row>
        <row r="27798">
          <cell r="S27798">
            <v>1287900.48</v>
          </cell>
        </row>
        <row r="27799">
          <cell r="S27799">
            <v>995799</v>
          </cell>
        </row>
        <row r="27800">
          <cell r="S27800">
            <v>4434000</v>
          </cell>
        </row>
        <row r="27801">
          <cell r="S27801">
            <v>1899946</v>
          </cell>
        </row>
        <row r="27802">
          <cell r="S27802">
            <v>58992</v>
          </cell>
        </row>
        <row r="27803">
          <cell r="S27803">
            <v>2153145</v>
          </cell>
          <cell r="BB27803" t="str">
            <v>Oransje</v>
          </cell>
        </row>
        <row r="27804">
          <cell r="S27804">
            <v>575000</v>
          </cell>
        </row>
        <row r="27805">
          <cell r="S27805">
            <v>3394842.98</v>
          </cell>
          <cell r="BB27805" t="str">
            <v>Rød</v>
          </cell>
        </row>
        <row r="27806">
          <cell r="S27806">
            <v>6677740</v>
          </cell>
          <cell r="BB27806" t="str">
            <v>Rød</v>
          </cell>
        </row>
        <row r="27807">
          <cell r="S27807">
            <v>1003147</v>
          </cell>
        </row>
        <row r="27808">
          <cell r="S27808">
            <v>6013791</v>
          </cell>
        </row>
        <row r="27809">
          <cell r="S27809">
            <v>5964883.4900000002</v>
          </cell>
        </row>
        <row r="27810">
          <cell r="S27810">
            <v>578570.80000000005</v>
          </cell>
        </row>
        <row r="27811">
          <cell r="S27811">
            <v>2579709</v>
          </cell>
        </row>
        <row r="27812">
          <cell r="S27812">
            <v>2132677.5499999998</v>
          </cell>
        </row>
        <row r="27813">
          <cell r="S27813">
            <v>220310.41</v>
          </cell>
        </row>
        <row r="27814">
          <cell r="S27814">
            <v>456217</v>
          </cell>
          <cell r="BB27814" t="str">
            <v>Rød</v>
          </cell>
        </row>
        <row r="27815">
          <cell r="S27815">
            <v>2775000</v>
          </cell>
        </row>
        <row r="27816">
          <cell r="S27816">
            <v>2798277.25</v>
          </cell>
        </row>
        <row r="27817">
          <cell r="S27817">
            <v>2212500</v>
          </cell>
          <cell r="BB27817" t="str">
            <v>Gul</v>
          </cell>
        </row>
        <row r="27818">
          <cell r="S27818">
            <v>2652459</v>
          </cell>
        </row>
        <row r="27819">
          <cell r="S27819">
            <v>187000</v>
          </cell>
          <cell r="BB27819" t="str">
            <v>Rød</v>
          </cell>
        </row>
        <row r="27820">
          <cell r="S27820">
            <v>2606250</v>
          </cell>
          <cell r="BB27820" t="str">
            <v>Gul</v>
          </cell>
        </row>
        <row r="27821">
          <cell r="S27821">
            <v>1450353</v>
          </cell>
          <cell r="BB27821" t="str">
            <v>Rød</v>
          </cell>
        </row>
        <row r="27822">
          <cell r="S27822">
            <v>1875000</v>
          </cell>
        </row>
        <row r="27823">
          <cell r="S27823">
            <v>913282</v>
          </cell>
        </row>
        <row r="27824">
          <cell r="S27824">
            <v>870000</v>
          </cell>
          <cell r="BB27824" t="str">
            <v>Rød</v>
          </cell>
        </row>
        <row r="27825">
          <cell r="S27825">
            <v>673335</v>
          </cell>
        </row>
        <row r="27826">
          <cell r="S27826">
            <v>2798618</v>
          </cell>
        </row>
        <row r="27827">
          <cell r="S27827">
            <v>3262500</v>
          </cell>
          <cell r="BB27827" t="str">
            <v>Gul</v>
          </cell>
        </row>
        <row r="27828">
          <cell r="S27828">
            <v>2173114</v>
          </cell>
        </row>
        <row r="27829">
          <cell r="S27829">
            <v>1009408</v>
          </cell>
        </row>
        <row r="27830">
          <cell r="S27830">
            <v>1512902</v>
          </cell>
        </row>
        <row r="27831">
          <cell r="S27831">
            <v>1341021</v>
          </cell>
        </row>
        <row r="27832">
          <cell r="S27832">
            <v>1334245</v>
          </cell>
        </row>
        <row r="27833">
          <cell r="S27833">
            <v>2917250</v>
          </cell>
          <cell r="BB27833" t="str">
            <v>Rød</v>
          </cell>
        </row>
        <row r="27834">
          <cell r="S27834">
            <v>1612500</v>
          </cell>
          <cell r="BB27834" t="str">
            <v>Grønn</v>
          </cell>
        </row>
        <row r="27835">
          <cell r="S27835">
            <v>2610000</v>
          </cell>
          <cell r="BB27835" t="str">
            <v>Rød</v>
          </cell>
        </row>
        <row r="27836">
          <cell r="S27836">
            <v>1542000</v>
          </cell>
        </row>
        <row r="27837">
          <cell r="S27837">
            <v>1970328</v>
          </cell>
        </row>
        <row r="27838">
          <cell r="S27838">
            <v>1313747</v>
          </cell>
          <cell r="BB27838" t="str">
            <v>Oransje</v>
          </cell>
        </row>
        <row r="27839">
          <cell r="S27839">
            <v>1785000</v>
          </cell>
        </row>
        <row r="27840">
          <cell r="S27840">
            <v>2854158</v>
          </cell>
        </row>
        <row r="27841">
          <cell r="S27841">
            <v>1843925</v>
          </cell>
          <cell r="BB27841" t="str">
            <v>Rød</v>
          </cell>
        </row>
        <row r="27842">
          <cell r="S27842">
            <v>2160000</v>
          </cell>
          <cell r="BB27842" t="str">
            <v>Oransje</v>
          </cell>
        </row>
        <row r="27843">
          <cell r="S27843">
            <v>450000</v>
          </cell>
        </row>
        <row r="27844">
          <cell r="S27844">
            <v>2709908</v>
          </cell>
        </row>
        <row r="27845">
          <cell r="S27845">
            <v>613708</v>
          </cell>
        </row>
        <row r="27846">
          <cell r="S27846">
            <v>3202500</v>
          </cell>
          <cell r="BB27846" t="str">
            <v>Oransje</v>
          </cell>
        </row>
        <row r="27847">
          <cell r="S27847">
            <v>1948579</v>
          </cell>
          <cell r="BB27847" t="str">
            <v>Rød</v>
          </cell>
        </row>
        <row r="27848">
          <cell r="S27848">
            <v>2321861</v>
          </cell>
        </row>
        <row r="27849">
          <cell r="S27849">
            <v>1350580</v>
          </cell>
        </row>
        <row r="27850">
          <cell r="S27850">
            <v>3420000</v>
          </cell>
        </row>
        <row r="27851">
          <cell r="S27851">
            <v>798606</v>
          </cell>
        </row>
        <row r="27852">
          <cell r="S27852">
            <v>2879882</v>
          </cell>
          <cell r="BB27852" t="str">
            <v>Rød</v>
          </cell>
        </row>
        <row r="27853">
          <cell r="S27853">
            <v>3330770</v>
          </cell>
          <cell r="BB27853" t="str">
            <v>Rød</v>
          </cell>
        </row>
        <row r="27854">
          <cell r="S27854">
            <v>2040000</v>
          </cell>
        </row>
        <row r="27855">
          <cell r="S27855">
            <v>1522500</v>
          </cell>
        </row>
        <row r="27856">
          <cell r="S27856">
            <v>1014614</v>
          </cell>
        </row>
        <row r="27857">
          <cell r="S27857">
            <v>1431285</v>
          </cell>
          <cell r="BB27857" t="str">
            <v>Rød</v>
          </cell>
        </row>
        <row r="27858">
          <cell r="S27858">
            <v>2634551.2200000002</v>
          </cell>
        </row>
        <row r="27859">
          <cell r="S27859">
            <v>1623346</v>
          </cell>
        </row>
        <row r="27860">
          <cell r="S27860">
            <v>1461974</v>
          </cell>
        </row>
        <row r="27861">
          <cell r="S27861">
            <v>1931250</v>
          </cell>
        </row>
        <row r="27862">
          <cell r="S27862">
            <v>1987500</v>
          </cell>
          <cell r="BB27862" t="str">
            <v>Oransje</v>
          </cell>
        </row>
        <row r="27863">
          <cell r="S27863">
            <v>1218379</v>
          </cell>
        </row>
        <row r="27864">
          <cell r="S27864">
            <v>2437500</v>
          </cell>
          <cell r="BB27864" t="str">
            <v>Oransje</v>
          </cell>
        </row>
        <row r="27865">
          <cell r="S27865">
            <v>2393033</v>
          </cell>
        </row>
        <row r="27866">
          <cell r="S27866">
            <v>2887500</v>
          </cell>
        </row>
        <row r="27867">
          <cell r="S27867">
            <v>2053758</v>
          </cell>
        </row>
        <row r="27868">
          <cell r="S27868">
            <v>2357186</v>
          </cell>
        </row>
        <row r="27869">
          <cell r="S27869">
            <v>2797500</v>
          </cell>
        </row>
        <row r="27870">
          <cell r="S27870">
            <v>2359787</v>
          </cell>
          <cell r="BB27870" t="str">
            <v>Grønn</v>
          </cell>
        </row>
        <row r="27871">
          <cell r="S27871">
            <v>1635000</v>
          </cell>
          <cell r="BB27871" t="str">
            <v>Oransje</v>
          </cell>
        </row>
        <row r="27872">
          <cell r="S27872">
            <v>1511530</v>
          </cell>
        </row>
        <row r="27873">
          <cell r="S27873">
            <v>749710</v>
          </cell>
        </row>
        <row r="27874">
          <cell r="S27874">
            <v>2707019</v>
          </cell>
        </row>
        <row r="27875">
          <cell r="S27875">
            <v>510932</v>
          </cell>
          <cell r="BB27875" t="str">
            <v>Rød</v>
          </cell>
        </row>
        <row r="27876">
          <cell r="S27876">
            <v>3695775</v>
          </cell>
        </row>
        <row r="27877">
          <cell r="S27877">
            <v>2226021.9700000002</v>
          </cell>
        </row>
        <row r="27878">
          <cell r="S27878">
            <v>1366360</v>
          </cell>
        </row>
        <row r="27879">
          <cell r="S27879">
            <v>1505348</v>
          </cell>
        </row>
        <row r="27880">
          <cell r="S27880">
            <v>2448852</v>
          </cell>
          <cell r="BB27880" t="str">
            <v>Oransje</v>
          </cell>
        </row>
        <row r="27881">
          <cell r="S27881">
            <v>815434</v>
          </cell>
          <cell r="BB27881" t="str">
            <v>Oransje</v>
          </cell>
        </row>
        <row r="27882">
          <cell r="S27882">
            <v>0</v>
          </cell>
        </row>
        <row r="27883">
          <cell r="S27883">
            <v>1711617</v>
          </cell>
        </row>
        <row r="27884">
          <cell r="S27884">
            <v>3800531</v>
          </cell>
        </row>
        <row r="27885">
          <cell r="S27885">
            <v>919193</v>
          </cell>
          <cell r="BB27885" t="str">
            <v>Rød</v>
          </cell>
        </row>
        <row r="27886">
          <cell r="S27886">
            <v>2850000</v>
          </cell>
          <cell r="BB27886" t="str">
            <v>Rød</v>
          </cell>
        </row>
        <row r="27887">
          <cell r="S27887">
            <v>3877500</v>
          </cell>
          <cell r="BB27887" t="str">
            <v>Oransje</v>
          </cell>
        </row>
        <row r="27888">
          <cell r="S27888">
            <v>1687500</v>
          </cell>
        </row>
        <row r="27889">
          <cell r="S27889">
            <v>5145707.43</v>
          </cell>
          <cell r="BB27889" t="str">
            <v>Oransje</v>
          </cell>
        </row>
        <row r="27890">
          <cell r="S27890">
            <v>1725000</v>
          </cell>
        </row>
        <row r="27891">
          <cell r="S27891">
            <v>3262500</v>
          </cell>
        </row>
        <row r="27892">
          <cell r="S27892">
            <v>1410619</v>
          </cell>
          <cell r="BB27892" t="str">
            <v>Rød</v>
          </cell>
        </row>
        <row r="27893">
          <cell r="S27893">
            <v>1609566</v>
          </cell>
        </row>
        <row r="27894">
          <cell r="S27894">
            <v>2160000</v>
          </cell>
        </row>
        <row r="27895">
          <cell r="S27895">
            <v>652459.5</v>
          </cell>
        </row>
        <row r="27896">
          <cell r="S27896">
            <v>2925000</v>
          </cell>
        </row>
        <row r="27897">
          <cell r="S27897">
            <v>1442313</v>
          </cell>
        </row>
        <row r="27898">
          <cell r="S27898">
            <v>2002500</v>
          </cell>
        </row>
        <row r="27899">
          <cell r="S27899">
            <v>2197500</v>
          </cell>
          <cell r="BB27899" t="str">
            <v>Oransje</v>
          </cell>
        </row>
        <row r="27900">
          <cell r="S27900">
            <v>1657500</v>
          </cell>
        </row>
        <row r="27901">
          <cell r="S27901">
            <v>1230327</v>
          </cell>
          <cell r="BB27901" t="str">
            <v>Rød</v>
          </cell>
        </row>
        <row r="27902">
          <cell r="S27902">
            <v>2595000</v>
          </cell>
        </row>
        <row r="27903">
          <cell r="S27903">
            <v>3832504</v>
          </cell>
        </row>
        <row r="27904">
          <cell r="S27904">
            <v>945186</v>
          </cell>
          <cell r="BB27904" t="str">
            <v>Rød</v>
          </cell>
        </row>
        <row r="27905">
          <cell r="S27905">
            <v>187291.56</v>
          </cell>
        </row>
        <row r="27906">
          <cell r="S27906">
            <v>3603926</v>
          </cell>
        </row>
        <row r="27907">
          <cell r="S27907">
            <v>1792500</v>
          </cell>
          <cell r="BB27907" t="str">
            <v>Oransje</v>
          </cell>
        </row>
        <row r="27908">
          <cell r="S27908">
            <v>1813439</v>
          </cell>
        </row>
        <row r="27909">
          <cell r="S27909">
            <v>526531</v>
          </cell>
        </row>
        <row r="27910">
          <cell r="S27910">
            <v>1457911</v>
          </cell>
          <cell r="BB27910" t="str">
            <v>Rød</v>
          </cell>
        </row>
        <row r="27911">
          <cell r="S27911">
            <v>2266938</v>
          </cell>
        </row>
        <row r="27912">
          <cell r="S27912">
            <v>2250000</v>
          </cell>
        </row>
        <row r="27913">
          <cell r="S27913">
            <v>4980000</v>
          </cell>
          <cell r="BB27913" t="str">
            <v>Gul</v>
          </cell>
        </row>
        <row r="27914">
          <cell r="S27914">
            <v>4315486</v>
          </cell>
          <cell r="BB27914" t="str">
            <v>Oransje</v>
          </cell>
        </row>
        <row r="27915">
          <cell r="S27915">
            <v>1676682</v>
          </cell>
        </row>
        <row r="27916">
          <cell r="S27916">
            <v>2375899</v>
          </cell>
        </row>
        <row r="27917">
          <cell r="S27917">
            <v>4200927</v>
          </cell>
        </row>
        <row r="27918">
          <cell r="S27918">
            <v>3795346</v>
          </cell>
        </row>
        <row r="27919">
          <cell r="S27919">
            <v>1091250</v>
          </cell>
          <cell r="BB27919" t="str">
            <v>Oransje</v>
          </cell>
        </row>
        <row r="27920">
          <cell r="S27920">
            <v>1624688.85</v>
          </cell>
          <cell r="BB27920" t="str">
            <v>Rød</v>
          </cell>
        </row>
        <row r="27921">
          <cell r="S27921">
            <v>2602865</v>
          </cell>
        </row>
        <row r="27922">
          <cell r="S27922">
            <v>1249716</v>
          </cell>
        </row>
        <row r="27923">
          <cell r="S27923">
            <v>2843332</v>
          </cell>
        </row>
        <row r="27924">
          <cell r="S27924">
            <v>1785233</v>
          </cell>
          <cell r="BB27924" t="str">
            <v>Gul</v>
          </cell>
        </row>
        <row r="27925">
          <cell r="S27925">
            <v>4740000</v>
          </cell>
          <cell r="BB27925" t="str">
            <v>Oransje</v>
          </cell>
        </row>
        <row r="27926">
          <cell r="S27926">
            <v>1260000</v>
          </cell>
          <cell r="BB27926" t="str">
            <v>Rød</v>
          </cell>
        </row>
        <row r="27927">
          <cell r="S27927">
            <v>1485000</v>
          </cell>
        </row>
        <row r="27928">
          <cell r="S27928">
            <v>3262500</v>
          </cell>
          <cell r="BB27928" t="str">
            <v>Oransje</v>
          </cell>
        </row>
        <row r="27929">
          <cell r="S27929">
            <v>438907</v>
          </cell>
          <cell r="BB27929" t="str">
            <v>Gul</v>
          </cell>
        </row>
        <row r="27930">
          <cell r="S27930">
            <v>1392113</v>
          </cell>
        </row>
        <row r="27931">
          <cell r="S27931">
            <v>1800000</v>
          </cell>
          <cell r="BB27931" t="str">
            <v>Rød</v>
          </cell>
        </row>
        <row r="27932">
          <cell r="S27932">
            <v>2700000</v>
          </cell>
        </row>
        <row r="27933">
          <cell r="S27933">
            <v>1683880</v>
          </cell>
        </row>
        <row r="27934">
          <cell r="S27934">
            <v>2404180</v>
          </cell>
        </row>
        <row r="27935">
          <cell r="S27935">
            <v>1590848</v>
          </cell>
          <cell r="BB27935" t="str">
            <v>Rød</v>
          </cell>
        </row>
        <row r="27936">
          <cell r="S27936">
            <v>2359992</v>
          </cell>
          <cell r="BB27936" t="str">
            <v>Rød</v>
          </cell>
        </row>
        <row r="27937">
          <cell r="S27937">
            <v>194274</v>
          </cell>
        </row>
        <row r="27938">
          <cell r="S27938">
            <v>1650000</v>
          </cell>
          <cell r="BB27938" t="str">
            <v>Oransje</v>
          </cell>
        </row>
        <row r="27939">
          <cell r="S27939">
            <v>153628</v>
          </cell>
        </row>
        <row r="27940">
          <cell r="S27940">
            <v>2565000</v>
          </cell>
          <cell r="BB27940" t="str">
            <v>Oransje</v>
          </cell>
        </row>
        <row r="27941">
          <cell r="S27941">
            <v>2895000</v>
          </cell>
          <cell r="BB27941" t="str">
            <v>Grønn</v>
          </cell>
        </row>
        <row r="27942">
          <cell r="S27942">
            <v>2533500</v>
          </cell>
        </row>
        <row r="27943">
          <cell r="S27943">
            <v>2712946</v>
          </cell>
          <cell r="BB27943" t="str">
            <v>Oransje</v>
          </cell>
        </row>
        <row r="27944">
          <cell r="S27944">
            <v>1556727</v>
          </cell>
        </row>
        <row r="27945">
          <cell r="S27945">
            <v>1215000</v>
          </cell>
        </row>
        <row r="27946">
          <cell r="S27946">
            <v>1582500</v>
          </cell>
        </row>
        <row r="27947">
          <cell r="S27947">
            <v>1582500</v>
          </cell>
          <cell r="BB27947" t="str">
            <v>Oransje</v>
          </cell>
        </row>
        <row r="27948">
          <cell r="S27948">
            <v>2610000</v>
          </cell>
          <cell r="BB27948" t="str">
            <v>Rød</v>
          </cell>
        </row>
        <row r="27949">
          <cell r="S27949">
            <v>1075716</v>
          </cell>
          <cell r="BB27949" t="str">
            <v>Oransje</v>
          </cell>
        </row>
        <row r="27950">
          <cell r="S27950">
            <v>561405</v>
          </cell>
        </row>
        <row r="27951">
          <cell r="S27951">
            <v>4533399</v>
          </cell>
          <cell r="BB27951" t="str">
            <v>Rød</v>
          </cell>
        </row>
        <row r="27952">
          <cell r="S27952">
            <v>2557500</v>
          </cell>
        </row>
        <row r="27953">
          <cell r="S27953">
            <v>3339197</v>
          </cell>
          <cell r="BB27953" t="str">
            <v>Oransje</v>
          </cell>
        </row>
        <row r="27954">
          <cell r="S27954">
            <v>2413272</v>
          </cell>
        </row>
        <row r="27955">
          <cell r="S27955">
            <v>1307511</v>
          </cell>
        </row>
        <row r="27956">
          <cell r="S27956">
            <v>2095508</v>
          </cell>
        </row>
        <row r="27957">
          <cell r="S27957">
            <v>2039277</v>
          </cell>
        </row>
        <row r="27958">
          <cell r="S27958">
            <v>2460000</v>
          </cell>
          <cell r="BB27958" t="str">
            <v>Rød</v>
          </cell>
        </row>
        <row r="27959">
          <cell r="S27959">
            <v>1837500</v>
          </cell>
        </row>
        <row r="27960">
          <cell r="S27960">
            <v>937766</v>
          </cell>
        </row>
        <row r="27961">
          <cell r="S27961">
            <v>5617500</v>
          </cell>
          <cell r="BB27961" t="str">
            <v>Rød</v>
          </cell>
        </row>
        <row r="27962">
          <cell r="S27962">
            <v>1315000</v>
          </cell>
        </row>
        <row r="27963">
          <cell r="S27963">
            <v>2542500</v>
          </cell>
        </row>
        <row r="27964">
          <cell r="S27964">
            <v>2265000</v>
          </cell>
        </row>
        <row r="27965">
          <cell r="S27965">
            <v>2025487</v>
          </cell>
        </row>
        <row r="27966">
          <cell r="S27966">
            <v>468000</v>
          </cell>
        </row>
        <row r="27967">
          <cell r="S27967">
            <v>2317095</v>
          </cell>
        </row>
        <row r="27968">
          <cell r="S27968">
            <v>2992500</v>
          </cell>
        </row>
        <row r="27969">
          <cell r="S27969">
            <v>1943649</v>
          </cell>
        </row>
        <row r="27970">
          <cell r="S27970">
            <v>2647500</v>
          </cell>
        </row>
        <row r="27971">
          <cell r="S27971">
            <v>976772</v>
          </cell>
        </row>
        <row r="27972">
          <cell r="S27972">
            <v>750000</v>
          </cell>
        </row>
        <row r="27973">
          <cell r="S27973">
            <v>4710000</v>
          </cell>
        </row>
        <row r="27974">
          <cell r="S27974">
            <v>1939412</v>
          </cell>
          <cell r="BB27974" t="str">
            <v>Gul</v>
          </cell>
        </row>
        <row r="27975">
          <cell r="S27975">
            <v>2377338</v>
          </cell>
        </row>
        <row r="27976">
          <cell r="S27976">
            <v>1014937</v>
          </cell>
        </row>
        <row r="27977">
          <cell r="S27977">
            <v>664288</v>
          </cell>
        </row>
        <row r="27978">
          <cell r="S27978">
            <v>3750000</v>
          </cell>
        </row>
        <row r="27979">
          <cell r="S27979">
            <v>1785000</v>
          </cell>
          <cell r="BB27979" t="str">
            <v>Rød</v>
          </cell>
        </row>
        <row r="27980">
          <cell r="S27980">
            <v>1441908</v>
          </cell>
          <cell r="BB27980" t="str">
            <v>Oransje</v>
          </cell>
        </row>
        <row r="27981">
          <cell r="S27981">
            <v>1504729</v>
          </cell>
          <cell r="BB27981" t="str">
            <v>Gul</v>
          </cell>
        </row>
        <row r="27982">
          <cell r="S27982">
            <v>1408115</v>
          </cell>
          <cell r="BB27982" t="str">
            <v>Rød</v>
          </cell>
        </row>
        <row r="27983">
          <cell r="S27983">
            <v>325520</v>
          </cell>
        </row>
        <row r="27984">
          <cell r="S27984">
            <v>1405686</v>
          </cell>
          <cell r="BB27984" t="str">
            <v>Rød</v>
          </cell>
        </row>
        <row r="27985">
          <cell r="S27985">
            <v>615692.29</v>
          </cell>
          <cell r="BB27985" t="str">
            <v>Rød</v>
          </cell>
        </row>
        <row r="27986">
          <cell r="S27986">
            <v>1672500</v>
          </cell>
        </row>
        <row r="27987">
          <cell r="S27987">
            <v>576139</v>
          </cell>
        </row>
        <row r="27988">
          <cell r="S27988">
            <v>1605000</v>
          </cell>
          <cell r="BB27988" t="str">
            <v>Oransje</v>
          </cell>
        </row>
        <row r="27989">
          <cell r="S27989">
            <v>1431314</v>
          </cell>
        </row>
        <row r="27990">
          <cell r="S27990">
            <v>808310</v>
          </cell>
        </row>
        <row r="27991">
          <cell r="S27991">
            <v>1317896</v>
          </cell>
        </row>
        <row r="27992">
          <cell r="S27992">
            <v>1759512</v>
          </cell>
        </row>
        <row r="27993">
          <cell r="S27993">
            <v>1978655</v>
          </cell>
        </row>
        <row r="27994">
          <cell r="S27994">
            <v>867685</v>
          </cell>
        </row>
        <row r="27995">
          <cell r="S27995">
            <v>1349236</v>
          </cell>
        </row>
        <row r="27996">
          <cell r="S27996">
            <v>1186554</v>
          </cell>
          <cell r="BB27996" t="str">
            <v>Rød</v>
          </cell>
        </row>
        <row r="27997">
          <cell r="S27997">
            <v>1430290</v>
          </cell>
        </row>
        <row r="27998">
          <cell r="S27998">
            <v>2625000</v>
          </cell>
          <cell r="BB27998" t="str">
            <v>Grønn</v>
          </cell>
        </row>
        <row r="27999">
          <cell r="S27999">
            <v>1055297</v>
          </cell>
        </row>
        <row r="28000">
          <cell r="S28000">
            <v>1316309</v>
          </cell>
          <cell r="BB28000" t="str">
            <v>Rød</v>
          </cell>
        </row>
        <row r="28001">
          <cell r="S28001">
            <v>4585188</v>
          </cell>
          <cell r="BB28001" t="str">
            <v>Rød</v>
          </cell>
        </row>
        <row r="28002">
          <cell r="S28002">
            <v>3950797</v>
          </cell>
        </row>
        <row r="28003">
          <cell r="S28003">
            <v>500000</v>
          </cell>
        </row>
        <row r="28004">
          <cell r="S28004">
            <v>1982515</v>
          </cell>
        </row>
        <row r="28005">
          <cell r="S28005">
            <v>2602112</v>
          </cell>
        </row>
        <row r="28006">
          <cell r="S28006">
            <v>2670860</v>
          </cell>
        </row>
        <row r="28007">
          <cell r="S28007">
            <v>7000000</v>
          </cell>
        </row>
        <row r="28008">
          <cell r="S28008">
            <v>1147697</v>
          </cell>
        </row>
        <row r="28009">
          <cell r="S28009">
            <v>3562500</v>
          </cell>
        </row>
        <row r="28010">
          <cell r="S28010">
            <v>2175000</v>
          </cell>
        </row>
        <row r="28011">
          <cell r="S28011">
            <v>2394906</v>
          </cell>
        </row>
        <row r="28012">
          <cell r="S28012">
            <v>1472358</v>
          </cell>
        </row>
        <row r="28013">
          <cell r="S28013">
            <v>1137636</v>
          </cell>
        </row>
        <row r="28014">
          <cell r="S28014">
            <v>3968782</v>
          </cell>
        </row>
        <row r="28015">
          <cell r="S28015">
            <v>2475000</v>
          </cell>
        </row>
        <row r="28016">
          <cell r="S28016">
            <v>1423673</v>
          </cell>
        </row>
        <row r="28017">
          <cell r="S28017">
            <v>1020982</v>
          </cell>
        </row>
        <row r="28018">
          <cell r="S28018">
            <v>1162500</v>
          </cell>
          <cell r="BB28018" t="str">
            <v>Rød</v>
          </cell>
        </row>
        <row r="28019">
          <cell r="S28019">
            <v>1147402</v>
          </cell>
        </row>
        <row r="28020">
          <cell r="S28020">
            <v>2909860</v>
          </cell>
        </row>
        <row r="28021">
          <cell r="S28021">
            <v>1286487</v>
          </cell>
        </row>
        <row r="28022">
          <cell r="S28022">
            <v>1717500</v>
          </cell>
          <cell r="BB28022" t="str">
            <v>Gul</v>
          </cell>
        </row>
        <row r="28023">
          <cell r="S28023">
            <v>2246019</v>
          </cell>
          <cell r="BB28023" t="str">
            <v>Oransje</v>
          </cell>
        </row>
        <row r="28024">
          <cell r="S28024">
            <v>1839429</v>
          </cell>
          <cell r="BB28024" t="str">
            <v>Oransje</v>
          </cell>
        </row>
        <row r="28025">
          <cell r="S28025">
            <v>931447</v>
          </cell>
          <cell r="BB28025" t="str">
            <v>Oransje</v>
          </cell>
        </row>
        <row r="28026">
          <cell r="S28026">
            <v>1725000</v>
          </cell>
        </row>
        <row r="28027">
          <cell r="S28027">
            <v>2587500</v>
          </cell>
          <cell r="BB28027" t="str">
            <v>Rød</v>
          </cell>
        </row>
        <row r="28028">
          <cell r="S28028">
            <v>3509018</v>
          </cell>
        </row>
        <row r="28029">
          <cell r="S28029">
            <v>503771</v>
          </cell>
          <cell r="BB28029" t="str">
            <v>Gul</v>
          </cell>
        </row>
        <row r="28030">
          <cell r="S28030">
            <v>1987500</v>
          </cell>
        </row>
        <row r="28031">
          <cell r="S28031">
            <v>1134715.25</v>
          </cell>
          <cell r="BB28031" t="str">
            <v>Rød</v>
          </cell>
        </row>
        <row r="28032">
          <cell r="S28032">
            <v>1237500</v>
          </cell>
          <cell r="BB28032" t="str">
            <v>Oransje</v>
          </cell>
        </row>
        <row r="28033">
          <cell r="S28033">
            <v>2153302.56</v>
          </cell>
        </row>
        <row r="28034">
          <cell r="S28034">
            <v>3120000</v>
          </cell>
        </row>
        <row r="28035">
          <cell r="S28035">
            <v>1078607</v>
          </cell>
          <cell r="BB28035" t="str">
            <v>Oransje</v>
          </cell>
        </row>
        <row r="28036">
          <cell r="S28036">
            <v>2243865</v>
          </cell>
          <cell r="BB28036" t="str">
            <v>Rød</v>
          </cell>
        </row>
        <row r="28037">
          <cell r="S28037">
            <v>2325000</v>
          </cell>
          <cell r="BB28037" t="str">
            <v>Gul</v>
          </cell>
        </row>
        <row r="28038">
          <cell r="S28038">
            <v>869478</v>
          </cell>
        </row>
        <row r="28039">
          <cell r="S28039">
            <v>1286448</v>
          </cell>
          <cell r="BB28039" t="str">
            <v>Oransje</v>
          </cell>
        </row>
        <row r="28040">
          <cell r="S28040">
            <v>1837500</v>
          </cell>
          <cell r="BB28040" t="str">
            <v>Rød</v>
          </cell>
        </row>
        <row r="28041">
          <cell r="S28041">
            <v>931400</v>
          </cell>
        </row>
        <row r="28042">
          <cell r="S28042">
            <v>3451133</v>
          </cell>
        </row>
        <row r="28043">
          <cell r="S28043">
            <v>1375754</v>
          </cell>
          <cell r="BB28043" t="str">
            <v>Rød</v>
          </cell>
        </row>
        <row r="28044">
          <cell r="S28044">
            <v>1751873.71</v>
          </cell>
          <cell r="BB28044" t="str">
            <v>Rød</v>
          </cell>
        </row>
        <row r="28045">
          <cell r="S28045">
            <v>1254838</v>
          </cell>
          <cell r="BB28045" t="str">
            <v>Rød</v>
          </cell>
        </row>
        <row r="28046">
          <cell r="S28046">
            <v>2888806</v>
          </cell>
        </row>
        <row r="28047">
          <cell r="S28047">
            <v>2257500</v>
          </cell>
          <cell r="BB28047" t="str">
            <v>Oransje</v>
          </cell>
        </row>
        <row r="28048">
          <cell r="S28048">
            <v>3585000</v>
          </cell>
        </row>
        <row r="28049">
          <cell r="S28049">
            <v>1912500</v>
          </cell>
          <cell r="BB28049" t="str">
            <v>Rød</v>
          </cell>
        </row>
        <row r="28050">
          <cell r="S28050">
            <v>2621620</v>
          </cell>
        </row>
        <row r="28051">
          <cell r="S28051">
            <v>1087992</v>
          </cell>
        </row>
        <row r="28052">
          <cell r="S28052">
            <v>3410937</v>
          </cell>
          <cell r="BB28052" t="str">
            <v>Oransje</v>
          </cell>
        </row>
        <row r="28053">
          <cell r="S28053">
            <v>540724</v>
          </cell>
        </row>
        <row r="28054">
          <cell r="S28054">
            <v>2416591</v>
          </cell>
        </row>
        <row r="28055">
          <cell r="S28055">
            <v>1044323</v>
          </cell>
          <cell r="BB28055" t="str">
            <v>Rød</v>
          </cell>
        </row>
        <row r="28056">
          <cell r="S28056">
            <v>3000000</v>
          </cell>
          <cell r="BB28056" t="str">
            <v>Oransje</v>
          </cell>
        </row>
        <row r="28057">
          <cell r="S28057">
            <v>1712548</v>
          </cell>
        </row>
        <row r="28058">
          <cell r="S28058">
            <v>2092500</v>
          </cell>
          <cell r="BB28058" t="str">
            <v>Oransje</v>
          </cell>
        </row>
        <row r="28059">
          <cell r="S28059">
            <v>651654</v>
          </cell>
        </row>
        <row r="28060">
          <cell r="S28060">
            <v>1529831</v>
          </cell>
        </row>
        <row r="28061">
          <cell r="S28061">
            <v>1125373</v>
          </cell>
          <cell r="BB28061" t="str">
            <v>Oransje</v>
          </cell>
        </row>
        <row r="28062">
          <cell r="S28062">
            <v>2685000</v>
          </cell>
        </row>
        <row r="28063">
          <cell r="S28063">
            <v>2433226</v>
          </cell>
          <cell r="BB28063" t="str">
            <v>Rød</v>
          </cell>
        </row>
        <row r="28064">
          <cell r="S28064">
            <v>1657625</v>
          </cell>
          <cell r="BB28064" t="str">
            <v>Gul</v>
          </cell>
        </row>
        <row r="28065">
          <cell r="S28065">
            <v>749417</v>
          </cell>
        </row>
        <row r="28066">
          <cell r="S28066">
            <v>510454.35</v>
          </cell>
          <cell r="BB28066" t="str">
            <v>Rød</v>
          </cell>
        </row>
        <row r="28067">
          <cell r="S28067">
            <v>2985000</v>
          </cell>
        </row>
        <row r="28068">
          <cell r="S28068">
            <v>1852500</v>
          </cell>
          <cell r="BB28068" t="str">
            <v>Rød</v>
          </cell>
        </row>
        <row r="28069">
          <cell r="S28069">
            <v>1320000</v>
          </cell>
          <cell r="BB28069" t="str">
            <v>Rød</v>
          </cell>
        </row>
        <row r="28070">
          <cell r="S28070">
            <v>190391</v>
          </cell>
        </row>
        <row r="28071">
          <cell r="S28071">
            <v>2000000</v>
          </cell>
          <cell r="BB28071" t="str">
            <v>Oransje</v>
          </cell>
        </row>
        <row r="28072">
          <cell r="S28072">
            <v>1005000</v>
          </cell>
          <cell r="BB28072" t="str">
            <v>Rød</v>
          </cell>
        </row>
        <row r="28073">
          <cell r="S28073">
            <v>1716716</v>
          </cell>
        </row>
        <row r="28074">
          <cell r="S28074">
            <v>1591374</v>
          </cell>
        </row>
        <row r="28075">
          <cell r="S28075">
            <v>447375</v>
          </cell>
        </row>
        <row r="28076">
          <cell r="S28076">
            <v>1889299</v>
          </cell>
        </row>
        <row r="28077">
          <cell r="S28077">
            <v>2362788</v>
          </cell>
        </row>
        <row r="28078">
          <cell r="S28078">
            <v>1552500</v>
          </cell>
          <cell r="BB28078" t="str">
            <v>Rød</v>
          </cell>
        </row>
        <row r="28079">
          <cell r="S28079">
            <v>2885009</v>
          </cell>
        </row>
        <row r="28080">
          <cell r="S28080">
            <v>4795569</v>
          </cell>
        </row>
        <row r="28081">
          <cell r="S28081">
            <v>3037500</v>
          </cell>
        </row>
        <row r="28082">
          <cell r="S28082">
            <v>1612500</v>
          </cell>
        </row>
        <row r="28083">
          <cell r="S28083">
            <v>1114393</v>
          </cell>
        </row>
        <row r="28084">
          <cell r="S28084">
            <v>1465610</v>
          </cell>
          <cell r="BB28084" t="str">
            <v>Rød</v>
          </cell>
        </row>
        <row r="28085">
          <cell r="S28085">
            <v>7470000</v>
          </cell>
          <cell r="BB28085" t="str">
            <v>Oransje</v>
          </cell>
        </row>
        <row r="28086">
          <cell r="S28086">
            <v>1612500</v>
          </cell>
        </row>
        <row r="28087">
          <cell r="S28087">
            <v>2451093</v>
          </cell>
        </row>
        <row r="28088">
          <cell r="S28088">
            <v>2295000</v>
          </cell>
        </row>
        <row r="28089">
          <cell r="S28089">
            <v>1924160</v>
          </cell>
          <cell r="BB28089" t="str">
            <v>Rød</v>
          </cell>
        </row>
        <row r="28090">
          <cell r="S28090">
            <v>3225000</v>
          </cell>
        </row>
        <row r="28091">
          <cell r="S28091">
            <v>1374197</v>
          </cell>
          <cell r="BB28091" t="str">
            <v>Gul</v>
          </cell>
        </row>
        <row r="28092">
          <cell r="S28092">
            <v>3300000</v>
          </cell>
          <cell r="BB28092" t="str">
            <v>Oransje</v>
          </cell>
        </row>
        <row r="28093">
          <cell r="S28093">
            <v>1762500</v>
          </cell>
        </row>
        <row r="28094">
          <cell r="S28094">
            <v>2730852</v>
          </cell>
          <cell r="BB28094" t="str">
            <v>Gul</v>
          </cell>
        </row>
        <row r="28095">
          <cell r="S28095">
            <v>1305000</v>
          </cell>
          <cell r="BB28095" t="str">
            <v>Oransje</v>
          </cell>
        </row>
        <row r="28096">
          <cell r="S28096">
            <v>84496.05</v>
          </cell>
        </row>
        <row r="28097">
          <cell r="S28097">
            <v>2223591</v>
          </cell>
          <cell r="BB28097" t="str">
            <v>Oransje</v>
          </cell>
        </row>
        <row r="28098">
          <cell r="S28098">
            <v>2242500</v>
          </cell>
        </row>
        <row r="28099">
          <cell r="S28099">
            <v>1575199</v>
          </cell>
        </row>
        <row r="28100">
          <cell r="S28100">
            <v>2147343.5</v>
          </cell>
          <cell r="BB28100" t="str">
            <v>Rød</v>
          </cell>
        </row>
        <row r="28101">
          <cell r="S28101">
            <v>771993</v>
          </cell>
        </row>
        <row r="28102">
          <cell r="S28102">
            <v>1225026</v>
          </cell>
          <cell r="BB28102" t="str">
            <v>Rød</v>
          </cell>
        </row>
        <row r="28103">
          <cell r="S28103">
            <v>1597041</v>
          </cell>
          <cell r="BB28103" t="str">
            <v>Oransje</v>
          </cell>
        </row>
        <row r="28104">
          <cell r="S28104">
            <v>3015000</v>
          </cell>
        </row>
        <row r="28105">
          <cell r="S28105">
            <v>1875000</v>
          </cell>
          <cell r="BB28105" t="str">
            <v>Gul</v>
          </cell>
        </row>
        <row r="28106">
          <cell r="S28106">
            <v>2902500</v>
          </cell>
        </row>
        <row r="28107">
          <cell r="S28107">
            <v>3840000</v>
          </cell>
        </row>
        <row r="28108">
          <cell r="S28108">
            <v>1367102.69</v>
          </cell>
        </row>
        <row r="28109">
          <cell r="S28109">
            <v>2520000</v>
          </cell>
          <cell r="BB28109" t="str">
            <v>Oransje</v>
          </cell>
        </row>
        <row r="28110">
          <cell r="S28110">
            <v>2475000</v>
          </cell>
          <cell r="BB28110" t="str">
            <v>Rød</v>
          </cell>
        </row>
        <row r="28111">
          <cell r="S28111">
            <v>1076555</v>
          </cell>
        </row>
        <row r="28112">
          <cell r="S28112">
            <v>2325000</v>
          </cell>
        </row>
        <row r="28113">
          <cell r="S28113">
            <v>1935555</v>
          </cell>
          <cell r="BB28113" t="str">
            <v>Oransje</v>
          </cell>
        </row>
        <row r="28114">
          <cell r="S28114">
            <v>791134</v>
          </cell>
          <cell r="BB28114" t="str">
            <v>Gul</v>
          </cell>
        </row>
        <row r="28115">
          <cell r="S28115">
            <v>1837500</v>
          </cell>
          <cell r="BB28115" t="str">
            <v>Oransje</v>
          </cell>
        </row>
        <row r="28116">
          <cell r="S28116">
            <v>4400000</v>
          </cell>
          <cell r="BB28116" t="str">
            <v>Oransje</v>
          </cell>
        </row>
        <row r="28117">
          <cell r="S28117">
            <v>1680000</v>
          </cell>
          <cell r="BB28117" t="str">
            <v>Grønn</v>
          </cell>
        </row>
        <row r="28118">
          <cell r="S28118">
            <v>1931250</v>
          </cell>
        </row>
        <row r="28119">
          <cell r="S28119">
            <v>1820677</v>
          </cell>
          <cell r="BB28119" t="str">
            <v>Rød</v>
          </cell>
        </row>
        <row r="28120">
          <cell r="S28120">
            <v>7707089</v>
          </cell>
          <cell r="BB28120" t="str">
            <v>Gul</v>
          </cell>
        </row>
        <row r="28121">
          <cell r="S28121">
            <v>748609</v>
          </cell>
        </row>
        <row r="28122">
          <cell r="S28122">
            <v>2126986</v>
          </cell>
        </row>
        <row r="28123">
          <cell r="S28123">
            <v>2257500</v>
          </cell>
          <cell r="BB28123" t="str">
            <v>Rød</v>
          </cell>
        </row>
        <row r="28124">
          <cell r="S28124">
            <v>3521218</v>
          </cell>
          <cell r="BB28124" t="str">
            <v>Gul</v>
          </cell>
        </row>
        <row r="28125">
          <cell r="S28125">
            <v>3518978.11</v>
          </cell>
        </row>
        <row r="28126">
          <cell r="S28126">
            <v>2921648</v>
          </cell>
        </row>
        <row r="28127">
          <cell r="S28127">
            <v>5077500</v>
          </cell>
        </row>
        <row r="28128">
          <cell r="S28128">
            <v>1492500</v>
          </cell>
          <cell r="BB28128" t="str">
            <v>Oransje</v>
          </cell>
        </row>
        <row r="28129">
          <cell r="S28129">
            <v>1347229</v>
          </cell>
        </row>
        <row r="28130">
          <cell r="S28130">
            <v>2721376.25</v>
          </cell>
          <cell r="BB28130" t="str">
            <v>Oransje</v>
          </cell>
        </row>
        <row r="28131">
          <cell r="S28131">
            <v>4797919</v>
          </cell>
        </row>
        <row r="28132">
          <cell r="S28132">
            <v>1665000</v>
          </cell>
          <cell r="BB28132" t="str">
            <v>Oransje</v>
          </cell>
        </row>
        <row r="28133">
          <cell r="S28133">
            <v>3525000</v>
          </cell>
          <cell r="BB28133" t="str">
            <v>Rød</v>
          </cell>
        </row>
        <row r="28134">
          <cell r="S28134">
            <v>2571634</v>
          </cell>
        </row>
        <row r="28135">
          <cell r="S28135">
            <v>1166251</v>
          </cell>
          <cell r="BB28135" t="str">
            <v>Grønn</v>
          </cell>
        </row>
        <row r="28136">
          <cell r="S28136">
            <v>2564016.31</v>
          </cell>
        </row>
        <row r="28137">
          <cell r="S28137">
            <v>885537</v>
          </cell>
        </row>
        <row r="28138">
          <cell r="S28138">
            <v>2058796</v>
          </cell>
        </row>
        <row r="28139">
          <cell r="S28139">
            <v>2920000</v>
          </cell>
          <cell r="BB28139" t="str">
            <v>Oransje</v>
          </cell>
        </row>
        <row r="28140">
          <cell r="S28140">
            <v>1385053</v>
          </cell>
        </row>
        <row r="28141">
          <cell r="S28141">
            <v>1905000</v>
          </cell>
          <cell r="BB28141" t="str">
            <v>Oransje</v>
          </cell>
        </row>
        <row r="28142">
          <cell r="S28142">
            <v>1777500</v>
          </cell>
          <cell r="BB28142" t="str">
            <v>Rød</v>
          </cell>
        </row>
        <row r="28143">
          <cell r="S28143">
            <v>3075000</v>
          </cell>
          <cell r="BB28143" t="str">
            <v>Rød</v>
          </cell>
        </row>
        <row r="28144">
          <cell r="S28144">
            <v>1595902</v>
          </cell>
        </row>
        <row r="28145">
          <cell r="S28145">
            <v>1792500</v>
          </cell>
          <cell r="BB28145" t="str">
            <v>Gul</v>
          </cell>
        </row>
        <row r="28146">
          <cell r="S28146">
            <v>2662558.64</v>
          </cell>
        </row>
        <row r="28147">
          <cell r="S28147">
            <v>2753032</v>
          </cell>
        </row>
        <row r="28148">
          <cell r="S28148">
            <v>-585.79</v>
          </cell>
        </row>
        <row r="28149">
          <cell r="S28149">
            <v>2347500</v>
          </cell>
        </row>
        <row r="28150">
          <cell r="S28150">
            <v>3607500</v>
          </cell>
          <cell r="BB28150" t="str">
            <v>Oransje</v>
          </cell>
        </row>
        <row r="28151">
          <cell r="S28151">
            <v>989731.63</v>
          </cell>
        </row>
        <row r="28152">
          <cell r="S28152">
            <v>3000000</v>
          </cell>
          <cell r="BB28152" t="str">
            <v>Oransje</v>
          </cell>
        </row>
        <row r="28153">
          <cell r="S28153">
            <v>1957500</v>
          </cell>
        </row>
        <row r="28154">
          <cell r="S28154">
            <v>4275000</v>
          </cell>
        </row>
        <row r="28155">
          <cell r="S28155">
            <v>1762500</v>
          </cell>
        </row>
        <row r="28156">
          <cell r="S28156">
            <v>5620817</v>
          </cell>
        </row>
        <row r="28157">
          <cell r="S28157">
            <v>1777500</v>
          </cell>
        </row>
        <row r="28158">
          <cell r="S28158">
            <v>3045000</v>
          </cell>
          <cell r="BB28158" t="str">
            <v>Oransje</v>
          </cell>
        </row>
        <row r="28159">
          <cell r="S28159">
            <v>1170000</v>
          </cell>
          <cell r="BB28159" t="str">
            <v>Rød</v>
          </cell>
        </row>
        <row r="28160">
          <cell r="S28160">
            <v>1448569</v>
          </cell>
          <cell r="BB28160" t="str">
            <v>Rød</v>
          </cell>
        </row>
        <row r="28161">
          <cell r="S28161">
            <v>2377500</v>
          </cell>
        </row>
        <row r="28162">
          <cell r="S28162">
            <v>759194</v>
          </cell>
        </row>
        <row r="28163">
          <cell r="S28163">
            <v>2622492</v>
          </cell>
          <cell r="BB28163" t="str">
            <v>Oransje</v>
          </cell>
        </row>
        <row r="28164">
          <cell r="S28164">
            <v>2160000</v>
          </cell>
        </row>
        <row r="28165">
          <cell r="S28165">
            <v>2761720</v>
          </cell>
          <cell r="BB28165" t="str">
            <v>Rød</v>
          </cell>
        </row>
        <row r="28166">
          <cell r="S28166">
            <v>1792500</v>
          </cell>
        </row>
        <row r="28167">
          <cell r="S28167">
            <v>3900000</v>
          </cell>
          <cell r="BB28167" t="str">
            <v>Rød</v>
          </cell>
        </row>
        <row r="28168">
          <cell r="S28168">
            <v>1239375</v>
          </cell>
        </row>
        <row r="28169">
          <cell r="S28169">
            <v>3547500</v>
          </cell>
        </row>
        <row r="28170">
          <cell r="S28170">
            <v>2279462</v>
          </cell>
        </row>
        <row r="28171">
          <cell r="S28171">
            <v>2193099</v>
          </cell>
        </row>
        <row r="28172">
          <cell r="S28172">
            <v>1567500</v>
          </cell>
          <cell r="BB28172" t="str">
            <v>Oransje</v>
          </cell>
        </row>
        <row r="28173">
          <cell r="S28173">
            <v>367147</v>
          </cell>
        </row>
        <row r="28174">
          <cell r="S28174">
            <v>589567</v>
          </cell>
        </row>
        <row r="28175">
          <cell r="S28175">
            <v>2145000</v>
          </cell>
          <cell r="BB28175" t="str">
            <v>Rød</v>
          </cell>
        </row>
        <row r="28176">
          <cell r="S28176">
            <v>711594</v>
          </cell>
        </row>
        <row r="28177">
          <cell r="S28177">
            <v>3997500</v>
          </cell>
          <cell r="BB28177" t="str">
            <v>Oransje</v>
          </cell>
        </row>
        <row r="28178">
          <cell r="S28178">
            <v>1796745.25</v>
          </cell>
          <cell r="BB28178" t="str">
            <v>Rød</v>
          </cell>
        </row>
        <row r="28179">
          <cell r="S28179">
            <v>2415688.5</v>
          </cell>
        </row>
        <row r="28180">
          <cell r="S28180">
            <v>2175000</v>
          </cell>
          <cell r="BB28180" t="str">
            <v>Gul</v>
          </cell>
        </row>
        <row r="28181">
          <cell r="S28181">
            <v>1980000</v>
          </cell>
        </row>
        <row r="28182">
          <cell r="S28182">
            <v>1750261</v>
          </cell>
        </row>
        <row r="28183">
          <cell r="S28183">
            <v>3261397</v>
          </cell>
          <cell r="BB28183" t="str">
            <v>Oransje</v>
          </cell>
        </row>
        <row r="28184">
          <cell r="S28184">
            <v>2060988</v>
          </cell>
        </row>
        <row r="28185">
          <cell r="S28185">
            <v>2872500</v>
          </cell>
          <cell r="BB28185" t="str">
            <v>Rød</v>
          </cell>
        </row>
        <row r="28186">
          <cell r="S28186">
            <v>2405000</v>
          </cell>
          <cell r="BB28186" t="str">
            <v>Rød</v>
          </cell>
        </row>
        <row r="28187">
          <cell r="S28187">
            <v>1753463.5</v>
          </cell>
        </row>
        <row r="28188">
          <cell r="S28188">
            <v>3913729.86</v>
          </cell>
        </row>
        <row r="28189">
          <cell r="S28189">
            <v>1878756</v>
          </cell>
        </row>
        <row r="28190">
          <cell r="S28190">
            <v>2077500</v>
          </cell>
        </row>
        <row r="28191">
          <cell r="S28191">
            <v>3015000</v>
          </cell>
        </row>
        <row r="28192">
          <cell r="S28192">
            <v>2205000</v>
          </cell>
          <cell r="BB28192" t="str">
            <v>Gul</v>
          </cell>
        </row>
        <row r="28193">
          <cell r="S28193">
            <v>1164398</v>
          </cell>
          <cell r="BB28193" t="str">
            <v>Rød</v>
          </cell>
        </row>
        <row r="28194">
          <cell r="S28194">
            <v>1642500</v>
          </cell>
          <cell r="BB28194" t="str">
            <v>Gul</v>
          </cell>
        </row>
        <row r="28195">
          <cell r="S28195">
            <v>709309</v>
          </cell>
        </row>
        <row r="28196">
          <cell r="S28196">
            <v>2382249</v>
          </cell>
          <cell r="BB28196" t="str">
            <v>Gul</v>
          </cell>
        </row>
        <row r="28197">
          <cell r="S28197">
            <v>1928791</v>
          </cell>
        </row>
        <row r="28198">
          <cell r="S28198">
            <v>1540899</v>
          </cell>
        </row>
        <row r="28199">
          <cell r="S28199">
            <v>3375000</v>
          </cell>
        </row>
        <row r="28200">
          <cell r="S28200">
            <v>2379204</v>
          </cell>
        </row>
        <row r="28201">
          <cell r="S28201">
            <v>1725000</v>
          </cell>
        </row>
        <row r="28202">
          <cell r="S28202">
            <v>1019701</v>
          </cell>
        </row>
        <row r="28203">
          <cell r="S28203">
            <v>964373</v>
          </cell>
        </row>
        <row r="28204">
          <cell r="S28204">
            <v>1620000</v>
          </cell>
        </row>
        <row r="28205">
          <cell r="S28205">
            <v>1379408</v>
          </cell>
          <cell r="BB28205" t="str">
            <v>Rød</v>
          </cell>
        </row>
        <row r="28206">
          <cell r="S28206">
            <v>4475594</v>
          </cell>
        </row>
        <row r="28207">
          <cell r="S28207">
            <v>2145000</v>
          </cell>
        </row>
        <row r="28208">
          <cell r="S28208">
            <v>4515000</v>
          </cell>
        </row>
        <row r="28209">
          <cell r="S28209">
            <v>1835000</v>
          </cell>
          <cell r="BB28209" t="str">
            <v>Rød</v>
          </cell>
        </row>
        <row r="28210">
          <cell r="S28210">
            <v>1852018</v>
          </cell>
        </row>
        <row r="28211">
          <cell r="S28211">
            <v>4939527</v>
          </cell>
          <cell r="BB28211" t="str">
            <v>Oransje</v>
          </cell>
        </row>
        <row r="28212">
          <cell r="S28212">
            <v>1401306</v>
          </cell>
          <cell r="BB28212" t="str">
            <v>Rød</v>
          </cell>
        </row>
        <row r="28213">
          <cell r="S28213">
            <v>3150840</v>
          </cell>
          <cell r="BB28213" t="str">
            <v>Oransje</v>
          </cell>
        </row>
        <row r="28214">
          <cell r="S28214">
            <v>3250000</v>
          </cell>
        </row>
        <row r="28215">
          <cell r="S28215">
            <v>1642500</v>
          </cell>
        </row>
        <row r="28216">
          <cell r="S28216">
            <v>1440000</v>
          </cell>
        </row>
        <row r="28217">
          <cell r="S28217">
            <v>2865000</v>
          </cell>
        </row>
        <row r="28218">
          <cell r="S28218">
            <v>5290824</v>
          </cell>
        </row>
        <row r="28219">
          <cell r="S28219">
            <v>1938815</v>
          </cell>
          <cell r="BB28219" t="str">
            <v>Rød</v>
          </cell>
        </row>
        <row r="28220">
          <cell r="S28220">
            <v>1148629.5</v>
          </cell>
        </row>
        <row r="28221">
          <cell r="S28221">
            <v>4260000</v>
          </cell>
        </row>
        <row r="28222">
          <cell r="S28222">
            <v>2165938</v>
          </cell>
        </row>
        <row r="28223">
          <cell r="S28223">
            <v>2500000</v>
          </cell>
          <cell r="BB28223" t="str">
            <v>Rød</v>
          </cell>
        </row>
        <row r="28224">
          <cell r="S28224">
            <v>1739861</v>
          </cell>
        </row>
        <row r="28225">
          <cell r="S28225">
            <v>1440000</v>
          </cell>
        </row>
        <row r="28226">
          <cell r="S28226">
            <v>2286982</v>
          </cell>
        </row>
        <row r="28227">
          <cell r="S28227">
            <v>3465000</v>
          </cell>
          <cell r="BB28227" t="str">
            <v>Gul</v>
          </cell>
        </row>
        <row r="28228">
          <cell r="S28228">
            <v>2080082</v>
          </cell>
        </row>
        <row r="28229">
          <cell r="S28229">
            <v>7092663</v>
          </cell>
        </row>
        <row r="28230">
          <cell r="S28230">
            <v>2092500</v>
          </cell>
        </row>
        <row r="28231">
          <cell r="S28231">
            <v>1899136</v>
          </cell>
          <cell r="BB28231" t="str">
            <v>Rød</v>
          </cell>
        </row>
        <row r="28232">
          <cell r="S28232">
            <v>2070000</v>
          </cell>
        </row>
        <row r="28233">
          <cell r="S28233">
            <v>3889474</v>
          </cell>
        </row>
        <row r="28234">
          <cell r="S28234">
            <v>1872179</v>
          </cell>
        </row>
        <row r="28235">
          <cell r="S28235">
            <v>2296903</v>
          </cell>
          <cell r="BB28235" t="str">
            <v>Gul</v>
          </cell>
        </row>
        <row r="28236">
          <cell r="S28236">
            <v>2796376.25</v>
          </cell>
          <cell r="BB28236" t="str">
            <v>Oransje</v>
          </cell>
        </row>
        <row r="28237">
          <cell r="S28237">
            <v>3525000</v>
          </cell>
        </row>
        <row r="28238">
          <cell r="S28238">
            <v>3463507</v>
          </cell>
          <cell r="BB28238" t="str">
            <v>Oransje</v>
          </cell>
        </row>
        <row r="28239">
          <cell r="S28239">
            <v>1746720</v>
          </cell>
        </row>
        <row r="28240">
          <cell r="S28240">
            <v>7987500</v>
          </cell>
          <cell r="BB28240" t="str">
            <v>Oransje</v>
          </cell>
        </row>
        <row r="28241">
          <cell r="S28241">
            <v>4500000</v>
          </cell>
          <cell r="BB28241" t="str">
            <v>Rød</v>
          </cell>
        </row>
        <row r="28242">
          <cell r="S28242">
            <v>5730000</v>
          </cell>
          <cell r="BB28242" t="str">
            <v>Gul</v>
          </cell>
        </row>
        <row r="28243">
          <cell r="S28243">
            <v>2400000</v>
          </cell>
          <cell r="BB28243" t="str">
            <v>Oransje</v>
          </cell>
        </row>
        <row r="28244">
          <cell r="S28244">
            <v>403711</v>
          </cell>
          <cell r="BB28244" t="str">
            <v>Oransje</v>
          </cell>
        </row>
        <row r="28245">
          <cell r="S28245">
            <v>1273553.5</v>
          </cell>
        </row>
        <row r="28246">
          <cell r="S28246">
            <v>616293</v>
          </cell>
          <cell r="BB28246" t="str">
            <v>Oransje</v>
          </cell>
        </row>
        <row r="28247">
          <cell r="S28247">
            <v>2197500</v>
          </cell>
        </row>
        <row r="28248">
          <cell r="S28248">
            <v>2175000</v>
          </cell>
        </row>
        <row r="28249">
          <cell r="S28249">
            <v>3200000</v>
          </cell>
        </row>
        <row r="28250">
          <cell r="S28250">
            <v>3420000</v>
          </cell>
        </row>
        <row r="28251">
          <cell r="S28251">
            <v>1800000</v>
          </cell>
        </row>
        <row r="28252">
          <cell r="S28252">
            <v>1460922</v>
          </cell>
        </row>
        <row r="28253">
          <cell r="S28253">
            <v>3030000</v>
          </cell>
        </row>
        <row r="28254">
          <cell r="S28254">
            <v>1661500</v>
          </cell>
        </row>
        <row r="28255">
          <cell r="S28255">
            <v>1102961</v>
          </cell>
          <cell r="BB28255" t="str">
            <v>Lys grønn</v>
          </cell>
        </row>
        <row r="28256">
          <cell r="S28256">
            <v>1695000</v>
          </cell>
        </row>
        <row r="28257">
          <cell r="S28257">
            <v>1620000</v>
          </cell>
        </row>
        <row r="28258">
          <cell r="S28258">
            <v>2580000</v>
          </cell>
          <cell r="BB28258" t="str">
            <v>Oransje</v>
          </cell>
        </row>
        <row r="28259">
          <cell r="S28259">
            <v>1638533.25</v>
          </cell>
        </row>
        <row r="28260">
          <cell r="S28260">
            <v>1470808.25</v>
          </cell>
          <cell r="BB28260" t="str">
            <v>Rød</v>
          </cell>
        </row>
        <row r="28261">
          <cell r="S28261">
            <v>2047500</v>
          </cell>
        </row>
        <row r="28262">
          <cell r="S28262">
            <v>1051998</v>
          </cell>
          <cell r="BB28262" t="str">
            <v>Gul</v>
          </cell>
        </row>
        <row r="28263">
          <cell r="S28263">
            <v>3164921</v>
          </cell>
        </row>
        <row r="28264">
          <cell r="S28264">
            <v>236417</v>
          </cell>
        </row>
        <row r="28265">
          <cell r="S28265">
            <v>1514299</v>
          </cell>
        </row>
        <row r="28266">
          <cell r="S28266">
            <v>236911</v>
          </cell>
        </row>
        <row r="28267">
          <cell r="S28267">
            <v>220204</v>
          </cell>
        </row>
        <row r="28268">
          <cell r="S28268">
            <v>545957</v>
          </cell>
        </row>
        <row r="28269">
          <cell r="S28269">
            <v>3528513</v>
          </cell>
        </row>
        <row r="28270">
          <cell r="S28270">
            <v>2370000</v>
          </cell>
        </row>
        <row r="28271">
          <cell r="S28271">
            <v>1940000</v>
          </cell>
        </row>
        <row r="28272">
          <cell r="S28272">
            <v>1059683</v>
          </cell>
        </row>
        <row r="28273">
          <cell r="S28273">
            <v>1567125</v>
          </cell>
        </row>
        <row r="28274">
          <cell r="S28274">
            <v>2876402</v>
          </cell>
        </row>
        <row r="28275">
          <cell r="S28275">
            <v>1818750</v>
          </cell>
          <cell r="BB28275" t="str">
            <v>Grønn</v>
          </cell>
        </row>
        <row r="28276">
          <cell r="S28276">
            <v>1994273</v>
          </cell>
        </row>
        <row r="28277">
          <cell r="S28277">
            <v>3142500</v>
          </cell>
        </row>
        <row r="28278">
          <cell r="S28278">
            <v>2826927</v>
          </cell>
        </row>
        <row r="28279">
          <cell r="S28279">
            <v>1533721</v>
          </cell>
        </row>
        <row r="28280">
          <cell r="S28280">
            <v>2936002.75</v>
          </cell>
        </row>
        <row r="28281">
          <cell r="S28281">
            <v>1575000</v>
          </cell>
          <cell r="BB28281" t="str">
            <v>Gul</v>
          </cell>
        </row>
        <row r="28282">
          <cell r="S28282">
            <v>3022500</v>
          </cell>
        </row>
        <row r="28283">
          <cell r="S28283">
            <v>2167500</v>
          </cell>
          <cell r="BB28283" t="str">
            <v>Oransje</v>
          </cell>
        </row>
        <row r="28284">
          <cell r="S28284">
            <v>2392500</v>
          </cell>
          <cell r="BB28284" t="str">
            <v>Grønn</v>
          </cell>
        </row>
        <row r="28285">
          <cell r="S28285">
            <v>3566373</v>
          </cell>
        </row>
        <row r="28286">
          <cell r="S28286">
            <v>1378551</v>
          </cell>
        </row>
        <row r="28287">
          <cell r="S28287">
            <v>1875000</v>
          </cell>
        </row>
        <row r="28288">
          <cell r="S28288">
            <v>4600489</v>
          </cell>
          <cell r="BB28288" t="str">
            <v>Gul</v>
          </cell>
        </row>
        <row r="28289">
          <cell r="S28289">
            <v>1147752</v>
          </cell>
          <cell r="BB28289" t="str">
            <v>Rød</v>
          </cell>
        </row>
        <row r="28290">
          <cell r="S28290">
            <v>2876712</v>
          </cell>
        </row>
        <row r="28291">
          <cell r="S28291">
            <v>2810184</v>
          </cell>
          <cell r="BB28291" t="str">
            <v>Gul</v>
          </cell>
        </row>
        <row r="28292">
          <cell r="S28292">
            <v>2190000</v>
          </cell>
        </row>
        <row r="28293">
          <cell r="S28293">
            <v>3243750</v>
          </cell>
        </row>
        <row r="28294">
          <cell r="S28294">
            <v>2509501</v>
          </cell>
        </row>
        <row r="28295">
          <cell r="S28295">
            <v>1380652</v>
          </cell>
          <cell r="BB28295" t="str">
            <v>Oransje</v>
          </cell>
        </row>
        <row r="28296">
          <cell r="S28296">
            <v>1668750</v>
          </cell>
        </row>
        <row r="28297">
          <cell r="S28297">
            <v>2553959</v>
          </cell>
        </row>
        <row r="28298">
          <cell r="S28298">
            <v>1500000</v>
          </cell>
          <cell r="BB28298" t="str">
            <v>Oransje</v>
          </cell>
        </row>
        <row r="28299">
          <cell r="S28299">
            <v>1476879</v>
          </cell>
          <cell r="BB28299" t="str">
            <v>Gul</v>
          </cell>
        </row>
        <row r="28300">
          <cell r="S28300">
            <v>2460000</v>
          </cell>
        </row>
        <row r="28301">
          <cell r="S28301">
            <v>4500000</v>
          </cell>
          <cell r="BB28301" t="str">
            <v>Gul</v>
          </cell>
        </row>
        <row r="28302">
          <cell r="S28302">
            <v>2631750</v>
          </cell>
        </row>
        <row r="28303">
          <cell r="S28303">
            <v>3742500</v>
          </cell>
        </row>
        <row r="28304">
          <cell r="S28304">
            <v>1237500</v>
          </cell>
        </row>
        <row r="28305">
          <cell r="S28305">
            <v>1288772</v>
          </cell>
          <cell r="BB28305" t="str">
            <v>Rød</v>
          </cell>
        </row>
        <row r="28306">
          <cell r="S28306">
            <v>4267500</v>
          </cell>
        </row>
        <row r="28307">
          <cell r="S28307">
            <v>1220917</v>
          </cell>
        </row>
        <row r="28308">
          <cell r="S28308">
            <v>2336750</v>
          </cell>
          <cell r="BB28308" t="str">
            <v>Rød</v>
          </cell>
        </row>
        <row r="28309">
          <cell r="S28309">
            <v>4472176</v>
          </cell>
          <cell r="BB28309" t="str">
            <v>Oransje</v>
          </cell>
        </row>
        <row r="28310">
          <cell r="S28310">
            <v>3173563</v>
          </cell>
        </row>
        <row r="28311">
          <cell r="S28311">
            <v>1237500</v>
          </cell>
        </row>
        <row r="28312">
          <cell r="S28312">
            <v>4050000</v>
          </cell>
        </row>
        <row r="28313">
          <cell r="S28313">
            <v>5722500</v>
          </cell>
        </row>
        <row r="28314">
          <cell r="S28314">
            <v>2362500</v>
          </cell>
        </row>
        <row r="28315">
          <cell r="S28315">
            <v>1238376.75</v>
          </cell>
          <cell r="BB28315" t="str">
            <v>Rød</v>
          </cell>
        </row>
        <row r="28316">
          <cell r="S28316">
            <v>2850000</v>
          </cell>
        </row>
        <row r="28317">
          <cell r="S28317">
            <v>1941474</v>
          </cell>
        </row>
        <row r="28318">
          <cell r="S28318">
            <v>3129080</v>
          </cell>
        </row>
        <row r="28319">
          <cell r="S28319">
            <v>2437500</v>
          </cell>
          <cell r="BB28319" t="str">
            <v>Oransje</v>
          </cell>
        </row>
        <row r="28320">
          <cell r="S28320">
            <v>1845778</v>
          </cell>
        </row>
        <row r="28321">
          <cell r="S28321">
            <v>3517500</v>
          </cell>
        </row>
        <row r="28322">
          <cell r="S28322">
            <v>7125000</v>
          </cell>
          <cell r="BB28322" t="str">
            <v>Grønn</v>
          </cell>
        </row>
        <row r="28323">
          <cell r="S28323">
            <v>2758088</v>
          </cell>
        </row>
        <row r="28324">
          <cell r="S28324">
            <v>1929911</v>
          </cell>
          <cell r="BB28324" t="str">
            <v>Oransje</v>
          </cell>
        </row>
        <row r="28325">
          <cell r="S28325">
            <v>1816614.5</v>
          </cell>
        </row>
        <row r="28326">
          <cell r="S28326">
            <v>2045877</v>
          </cell>
        </row>
        <row r="28327">
          <cell r="S28327">
            <v>2325000</v>
          </cell>
        </row>
        <row r="28328">
          <cell r="S28328">
            <v>1021883</v>
          </cell>
        </row>
        <row r="28329">
          <cell r="S28329">
            <v>2554017</v>
          </cell>
        </row>
        <row r="28330">
          <cell r="S28330">
            <v>2310000</v>
          </cell>
        </row>
        <row r="28331">
          <cell r="S28331">
            <v>3022500</v>
          </cell>
        </row>
        <row r="28332">
          <cell r="S28332">
            <v>2947500</v>
          </cell>
        </row>
        <row r="28333">
          <cell r="S28333">
            <v>1822500</v>
          </cell>
        </row>
        <row r="28334">
          <cell r="S28334">
            <v>4500000</v>
          </cell>
        </row>
        <row r="28335">
          <cell r="S28335">
            <v>7950000</v>
          </cell>
        </row>
        <row r="28336">
          <cell r="S28336">
            <v>1884919.5</v>
          </cell>
        </row>
        <row r="28337">
          <cell r="S28337">
            <v>1718858</v>
          </cell>
        </row>
        <row r="28338">
          <cell r="S28338">
            <v>1860000</v>
          </cell>
        </row>
        <row r="28339">
          <cell r="S28339">
            <v>2953227</v>
          </cell>
        </row>
        <row r="28340">
          <cell r="S28340">
            <v>3635109.75</v>
          </cell>
        </row>
        <row r="28341">
          <cell r="S28341">
            <v>2048153</v>
          </cell>
        </row>
        <row r="28342">
          <cell r="S28342">
            <v>337500</v>
          </cell>
        </row>
        <row r="28343">
          <cell r="S28343">
            <v>2449396.75</v>
          </cell>
        </row>
        <row r="28344">
          <cell r="S28344">
            <v>2901652</v>
          </cell>
        </row>
        <row r="28345">
          <cell r="S28345">
            <v>4072500</v>
          </cell>
        </row>
        <row r="28346">
          <cell r="S28346">
            <v>3912255</v>
          </cell>
        </row>
        <row r="28347">
          <cell r="S28347">
            <v>1395000</v>
          </cell>
        </row>
        <row r="28348">
          <cell r="S28348">
            <v>1723500</v>
          </cell>
        </row>
        <row r="28349">
          <cell r="S28349">
            <v>1759857</v>
          </cell>
        </row>
        <row r="28350">
          <cell r="S28350">
            <v>1626406</v>
          </cell>
        </row>
        <row r="28351">
          <cell r="S28351">
            <v>2478000</v>
          </cell>
          <cell r="BB28351" t="str">
            <v>Oransje</v>
          </cell>
        </row>
        <row r="28352">
          <cell r="S28352">
            <v>2662500</v>
          </cell>
          <cell r="BB28352" t="str">
            <v>Oransje</v>
          </cell>
        </row>
        <row r="28353">
          <cell r="S28353">
            <v>4159591</v>
          </cell>
        </row>
        <row r="28354">
          <cell r="S28354">
            <v>1650000</v>
          </cell>
        </row>
        <row r="28355">
          <cell r="S28355">
            <v>2376312</v>
          </cell>
        </row>
        <row r="28356">
          <cell r="S28356">
            <v>1972500</v>
          </cell>
        </row>
        <row r="28357">
          <cell r="S28357">
            <v>3217500</v>
          </cell>
        </row>
        <row r="28358">
          <cell r="S28358">
            <v>1073488.8</v>
          </cell>
        </row>
        <row r="28359">
          <cell r="S28359">
            <v>1968593</v>
          </cell>
        </row>
        <row r="28360">
          <cell r="S28360">
            <v>1406250</v>
          </cell>
        </row>
        <row r="28361">
          <cell r="S28361">
            <v>2756794</v>
          </cell>
        </row>
        <row r="28362">
          <cell r="S28362">
            <v>3817500</v>
          </cell>
        </row>
        <row r="28363">
          <cell r="S28363">
            <v>2422500</v>
          </cell>
          <cell r="BB28363" t="str">
            <v>Lys grønn</v>
          </cell>
        </row>
        <row r="28364">
          <cell r="S28364">
            <v>5959105</v>
          </cell>
        </row>
        <row r="28365">
          <cell r="S28365">
            <v>855405.75</v>
          </cell>
        </row>
        <row r="28366">
          <cell r="S28366">
            <v>1377983</v>
          </cell>
        </row>
        <row r="28367">
          <cell r="S28367">
            <v>2129061</v>
          </cell>
        </row>
        <row r="28368">
          <cell r="S28368">
            <v>1891533</v>
          </cell>
        </row>
        <row r="28369">
          <cell r="S28369">
            <v>995995.38</v>
          </cell>
          <cell r="BB28369" t="str">
            <v>Oransje</v>
          </cell>
        </row>
        <row r="28370">
          <cell r="S28370">
            <v>1350000</v>
          </cell>
        </row>
        <row r="28371">
          <cell r="S28371">
            <v>2100000</v>
          </cell>
          <cell r="BB28371" t="str">
            <v>Gul</v>
          </cell>
        </row>
        <row r="28372">
          <cell r="S28372">
            <v>1387500</v>
          </cell>
          <cell r="BB28372" t="str">
            <v>Rød</v>
          </cell>
        </row>
        <row r="28373">
          <cell r="S28373">
            <v>3382500</v>
          </cell>
          <cell r="BB28373" t="str">
            <v>Rød</v>
          </cell>
        </row>
        <row r="28374">
          <cell r="S28374">
            <v>1576199</v>
          </cell>
        </row>
        <row r="28375">
          <cell r="S28375">
            <v>1998851</v>
          </cell>
        </row>
        <row r="28376">
          <cell r="S28376">
            <v>2502633.25</v>
          </cell>
        </row>
        <row r="28377">
          <cell r="S28377">
            <v>2690300</v>
          </cell>
        </row>
        <row r="28378">
          <cell r="S28378">
            <v>0</v>
          </cell>
        </row>
        <row r="28379">
          <cell r="S28379">
            <v>1875000</v>
          </cell>
        </row>
        <row r="28380">
          <cell r="S28380">
            <v>1425000</v>
          </cell>
          <cell r="BB28380" t="str">
            <v>Oransje</v>
          </cell>
        </row>
        <row r="28381">
          <cell r="S28381">
            <v>855000</v>
          </cell>
        </row>
        <row r="28382">
          <cell r="S28382">
            <v>590992</v>
          </cell>
        </row>
        <row r="28383">
          <cell r="S28383">
            <v>1556054</v>
          </cell>
          <cell r="BB28383" t="str">
            <v>Rød</v>
          </cell>
        </row>
        <row r="28384">
          <cell r="S28384">
            <v>1702016</v>
          </cell>
        </row>
        <row r="28385">
          <cell r="S28385">
            <v>2017500</v>
          </cell>
        </row>
        <row r="28386">
          <cell r="S28386">
            <v>1674263</v>
          </cell>
        </row>
        <row r="28387">
          <cell r="S28387">
            <v>1323912.47</v>
          </cell>
        </row>
        <row r="28388">
          <cell r="S28388">
            <v>1575818</v>
          </cell>
        </row>
        <row r="28389">
          <cell r="S28389">
            <v>490598</v>
          </cell>
        </row>
        <row r="28390">
          <cell r="S28390">
            <v>2562661</v>
          </cell>
        </row>
        <row r="28391">
          <cell r="S28391">
            <v>3900000</v>
          </cell>
        </row>
        <row r="28392">
          <cell r="S28392">
            <v>5985860</v>
          </cell>
          <cell r="BB28392" t="str">
            <v>Oransje</v>
          </cell>
        </row>
        <row r="28393">
          <cell r="S28393">
            <v>278552.25</v>
          </cell>
          <cell r="BB28393" t="str">
            <v>Rød</v>
          </cell>
        </row>
        <row r="28394">
          <cell r="S28394">
            <v>2355000</v>
          </cell>
        </row>
        <row r="28395">
          <cell r="S28395">
            <v>3150000</v>
          </cell>
        </row>
        <row r="28396">
          <cell r="S28396">
            <v>3000000</v>
          </cell>
          <cell r="BB28396" t="str">
            <v>Rød</v>
          </cell>
        </row>
        <row r="28397">
          <cell r="S28397">
            <v>1792500</v>
          </cell>
        </row>
        <row r="28398">
          <cell r="S28398">
            <v>2181000</v>
          </cell>
          <cell r="BB28398" t="str">
            <v>Rød</v>
          </cell>
        </row>
        <row r="28399">
          <cell r="S28399">
            <v>2375000</v>
          </cell>
        </row>
        <row r="28400">
          <cell r="S28400">
            <v>3192095</v>
          </cell>
        </row>
        <row r="28401">
          <cell r="S28401">
            <v>3921536.5</v>
          </cell>
        </row>
        <row r="28402">
          <cell r="S28402">
            <v>2655000</v>
          </cell>
        </row>
        <row r="28403">
          <cell r="S28403">
            <v>2448750</v>
          </cell>
        </row>
        <row r="28404">
          <cell r="S28404">
            <v>1910000</v>
          </cell>
        </row>
        <row r="28405">
          <cell r="S28405">
            <v>4286776</v>
          </cell>
        </row>
        <row r="28406">
          <cell r="S28406">
            <v>1790603</v>
          </cell>
        </row>
        <row r="28407">
          <cell r="S28407">
            <v>1800324.75</v>
          </cell>
          <cell r="BB28407" t="str">
            <v>Rød</v>
          </cell>
        </row>
        <row r="28408">
          <cell r="S28408">
            <v>1314971.25</v>
          </cell>
        </row>
        <row r="28409">
          <cell r="S28409">
            <v>2550000</v>
          </cell>
        </row>
        <row r="28410">
          <cell r="S28410">
            <v>870000</v>
          </cell>
          <cell r="BB28410" t="str">
            <v>Rød</v>
          </cell>
        </row>
        <row r="28411">
          <cell r="S28411">
            <v>3116382</v>
          </cell>
        </row>
        <row r="28412">
          <cell r="S28412">
            <v>7150000</v>
          </cell>
        </row>
        <row r="28413">
          <cell r="S28413">
            <v>4612500</v>
          </cell>
          <cell r="BB28413" t="str">
            <v>Gul</v>
          </cell>
        </row>
        <row r="28414">
          <cell r="S28414">
            <v>2308430</v>
          </cell>
          <cell r="BB28414" t="str">
            <v>Rød</v>
          </cell>
        </row>
        <row r="28415">
          <cell r="S28415">
            <v>2823763</v>
          </cell>
        </row>
        <row r="28416">
          <cell r="S28416">
            <v>2238000</v>
          </cell>
        </row>
        <row r="28417">
          <cell r="S28417">
            <v>1380000</v>
          </cell>
        </row>
        <row r="28418">
          <cell r="S28418">
            <v>1845532</v>
          </cell>
        </row>
        <row r="28419">
          <cell r="S28419">
            <v>3044245</v>
          </cell>
          <cell r="BB28419" t="str">
            <v>Gul</v>
          </cell>
        </row>
        <row r="28420">
          <cell r="S28420">
            <v>455603</v>
          </cell>
        </row>
        <row r="28421">
          <cell r="S28421">
            <v>2367769</v>
          </cell>
        </row>
        <row r="28422">
          <cell r="S28422">
            <v>1762500</v>
          </cell>
          <cell r="BB28422" t="str">
            <v>Oransje</v>
          </cell>
        </row>
        <row r="28423">
          <cell r="S28423">
            <v>2017500</v>
          </cell>
        </row>
        <row r="28424">
          <cell r="S28424">
            <v>1025935.75</v>
          </cell>
          <cell r="BB28424" t="str">
            <v>Rød</v>
          </cell>
        </row>
        <row r="28425">
          <cell r="S28425">
            <v>3082500</v>
          </cell>
        </row>
        <row r="28426">
          <cell r="S28426">
            <v>-1230.5999999999999</v>
          </cell>
        </row>
        <row r="28427">
          <cell r="S28427">
            <v>1671013</v>
          </cell>
          <cell r="BB28427" t="str">
            <v>Rød</v>
          </cell>
        </row>
        <row r="28428">
          <cell r="S28428">
            <v>1573449</v>
          </cell>
        </row>
        <row r="28429">
          <cell r="S28429">
            <v>1725000</v>
          </cell>
        </row>
        <row r="28430">
          <cell r="S28430">
            <v>1349367.25</v>
          </cell>
        </row>
        <row r="28431">
          <cell r="S28431">
            <v>1725000</v>
          </cell>
          <cell r="BB28431" t="str">
            <v>Rød</v>
          </cell>
        </row>
        <row r="28432">
          <cell r="S28432">
            <v>4946790</v>
          </cell>
        </row>
        <row r="28433">
          <cell r="S28433">
            <v>1228798</v>
          </cell>
        </row>
        <row r="28434">
          <cell r="S28434">
            <v>450750</v>
          </cell>
        </row>
        <row r="28435">
          <cell r="S28435">
            <v>875375.5</v>
          </cell>
        </row>
        <row r="28436">
          <cell r="S28436">
            <v>4125000</v>
          </cell>
        </row>
        <row r="28437">
          <cell r="S28437">
            <v>2100000</v>
          </cell>
        </row>
        <row r="28438">
          <cell r="S28438">
            <v>4200000</v>
          </cell>
        </row>
        <row r="28439">
          <cell r="S28439">
            <v>1297500</v>
          </cell>
        </row>
        <row r="28440">
          <cell r="S28440">
            <v>686409</v>
          </cell>
        </row>
        <row r="28441">
          <cell r="S28441">
            <v>1570341.5</v>
          </cell>
          <cell r="BB28441" t="str">
            <v>Rød</v>
          </cell>
        </row>
        <row r="28442">
          <cell r="S28442">
            <v>3108445</v>
          </cell>
          <cell r="BB28442" t="str">
            <v>Gul</v>
          </cell>
        </row>
        <row r="28443">
          <cell r="S28443">
            <v>2902500</v>
          </cell>
        </row>
        <row r="28444">
          <cell r="S28444">
            <v>754485</v>
          </cell>
          <cell r="BB28444" t="str">
            <v>Gul</v>
          </cell>
        </row>
        <row r="28445">
          <cell r="S28445">
            <v>1429173</v>
          </cell>
        </row>
        <row r="28446">
          <cell r="S28446">
            <v>1900000</v>
          </cell>
        </row>
        <row r="28447">
          <cell r="S28447">
            <v>2722500</v>
          </cell>
          <cell r="BB28447" t="str">
            <v>Rød</v>
          </cell>
        </row>
        <row r="28448">
          <cell r="S28448">
            <v>2824923</v>
          </cell>
          <cell r="BB28448" t="str">
            <v>Oransje</v>
          </cell>
        </row>
        <row r="28449">
          <cell r="S28449">
            <v>2472471</v>
          </cell>
        </row>
        <row r="28450">
          <cell r="S28450">
            <v>4738152</v>
          </cell>
        </row>
        <row r="28451">
          <cell r="S28451">
            <v>2626761</v>
          </cell>
        </row>
        <row r="28452">
          <cell r="S28452">
            <v>2632500</v>
          </cell>
          <cell r="BB28452" t="str">
            <v>Oransje</v>
          </cell>
        </row>
        <row r="28453">
          <cell r="S28453">
            <v>2722612.75</v>
          </cell>
        </row>
        <row r="28454">
          <cell r="S28454">
            <v>2783601</v>
          </cell>
          <cell r="BB28454" t="str">
            <v>Gul</v>
          </cell>
        </row>
        <row r="28455">
          <cell r="S28455">
            <v>2544047</v>
          </cell>
          <cell r="BB28455" t="str">
            <v>Grønn</v>
          </cell>
        </row>
        <row r="28456">
          <cell r="S28456">
            <v>1612500</v>
          </cell>
          <cell r="BB28456" t="str">
            <v>Rød</v>
          </cell>
        </row>
        <row r="28457">
          <cell r="S28457">
            <v>1275188</v>
          </cell>
        </row>
        <row r="28458">
          <cell r="S28458">
            <v>2970000</v>
          </cell>
        </row>
        <row r="28459">
          <cell r="S28459">
            <v>1875000</v>
          </cell>
        </row>
        <row r="28460">
          <cell r="S28460">
            <v>1518514</v>
          </cell>
          <cell r="BB28460" t="str">
            <v>Rød</v>
          </cell>
        </row>
        <row r="28461">
          <cell r="S28461">
            <v>1112530</v>
          </cell>
        </row>
        <row r="28462">
          <cell r="S28462">
            <v>1191998</v>
          </cell>
        </row>
        <row r="28463">
          <cell r="S28463">
            <v>1214070</v>
          </cell>
          <cell r="BB28463" t="str">
            <v>Rød</v>
          </cell>
        </row>
        <row r="28464">
          <cell r="S28464">
            <v>1798427</v>
          </cell>
        </row>
        <row r="28465">
          <cell r="S28465">
            <v>794430</v>
          </cell>
        </row>
        <row r="28466">
          <cell r="S28466">
            <v>1186990</v>
          </cell>
        </row>
        <row r="28467">
          <cell r="S28467">
            <v>2347500</v>
          </cell>
        </row>
        <row r="28468">
          <cell r="S28468">
            <v>3892500</v>
          </cell>
        </row>
        <row r="28469">
          <cell r="S28469">
            <v>1358743</v>
          </cell>
        </row>
        <row r="28470">
          <cell r="S28470">
            <v>2625000</v>
          </cell>
        </row>
        <row r="28471">
          <cell r="S28471">
            <v>1442766</v>
          </cell>
        </row>
        <row r="28472">
          <cell r="S28472">
            <v>3236429</v>
          </cell>
          <cell r="BB28472" t="str">
            <v>Gul</v>
          </cell>
        </row>
        <row r="28473">
          <cell r="S28473">
            <v>2426228</v>
          </cell>
        </row>
        <row r="28474">
          <cell r="S28474">
            <v>1486846</v>
          </cell>
        </row>
        <row r="28475">
          <cell r="S28475">
            <v>2277730</v>
          </cell>
        </row>
        <row r="28476">
          <cell r="S28476">
            <v>2984767</v>
          </cell>
          <cell r="BB28476" t="str">
            <v>Grønn</v>
          </cell>
        </row>
        <row r="28477">
          <cell r="S28477">
            <v>3480000</v>
          </cell>
        </row>
        <row r="28478">
          <cell r="S28478">
            <v>1650000</v>
          </cell>
        </row>
        <row r="28479">
          <cell r="S28479">
            <v>955838</v>
          </cell>
        </row>
        <row r="28480">
          <cell r="S28480">
            <v>1081011</v>
          </cell>
        </row>
        <row r="28481">
          <cell r="S28481">
            <v>1717674</v>
          </cell>
        </row>
        <row r="28482">
          <cell r="S28482">
            <v>1520000</v>
          </cell>
          <cell r="BB28482" t="str">
            <v>Rød</v>
          </cell>
        </row>
        <row r="28483">
          <cell r="S28483">
            <v>1350000</v>
          </cell>
        </row>
        <row r="28484">
          <cell r="S28484">
            <v>2105866</v>
          </cell>
          <cell r="BB28484" t="str">
            <v>Rød</v>
          </cell>
        </row>
        <row r="28485">
          <cell r="S28485">
            <v>1705331</v>
          </cell>
          <cell r="BB28485" t="str">
            <v>Oransje</v>
          </cell>
        </row>
        <row r="28486">
          <cell r="S28486">
            <v>2364580</v>
          </cell>
        </row>
        <row r="28487">
          <cell r="S28487">
            <v>5302500</v>
          </cell>
          <cell r="BB28487" t="str">
            <v>Oransje</v>
          </cell>
        </row>
        <row r="28488">
          <cell r="S28488">
            <v>2257500</v>
          </cell>
        </row>
        <row r="28489">
          <cell r="S28489">
            <v>2250051</v>
          </cell>
        </row>
        <row r="28490">
          <cell r="S28490">
            <v>3292500</v>
          </cell>
          <cell r="BB28490" t="str">
            <v>Rød</v>
          </cell>
        </row>
        <row r="28491">
          <cell r="S28491">
            <v>2100073</v>
          </cell>
          <cell r="BB28491" t="str">
            <v>Gul</v>
          </cell>
        </row>
        <row r="28492">
          <cell r="S28492">
            <v>2685000</v>
          </cell>
          <cell r="BB28492" t="str">
            <v>Gul</v>
          </cell>
        </row>
        <row r="28493">
          <cell r="S28493">
            <v>1548931</v>
          </cell>
        </row>
        <row r="28494">
          <cell r="S28494">
            <v>1537500</v>
          </cell>
        </row>
        <row r="28495">
          <cell r="S28495">
            <v>3615000</v>
          </cell>
        </row>
        <row r="28496">
          <cell r="S28496">
            <v>2790000</v>
          </cell>
        </row>
        <row r="28497">
          <cell r="S28497">
            <v>2358968</v>
          </cell>
        </row>
        <row r="28498">
          <cell r="S28498">
            <v>2488224</v>
          </cell>
        </row>
        <row r="28499">
          <cell r="S28499">
            <v>2520000</v>
          </cell>
        </row>
        <row r="28500">
          <cell r="S28500">
            <v>2167500</v>
          </cell>
          <cell r="BB28500" t="str">
            <v>Grønn</v>
          </cell>
        </row>
        <row r="28501">
          <cell r="S28501">
            <v>1902743</v>
          </cell>
          <cell r="BB28501" t="str">
            <v>Rød</v>
          </cell>
        </row>
        <row r="28502">
          <cell r="S28502">
            <v>1783797</v>
          </cell>
        </row>
        <row r="28503">
          <cell r="S28503">
            <v>1012500</v>
          </cell>
        </row>
        <row r="28504">
          <cell r="S28504">
            <v>4380000</v>
          </cell>
        </row>
        <row r="28505">
          <cell r="S28505">
            <v>1368523</v>
          </cell>
        </row>
        <row r="28506">
          <cell r="S28506">
            <v>1125123</v>
          </cell>
        </row>
        <row r="28507">
          <cell r="S28507">
            <v>1320940</v>
          </cell>
        </row>
        <row r="28508">
          <cell r="S28508">
            <v>9132136</v>
          </cell>
        </row>
        <row r="28509">
          <cell r="S28509">
            <v>2063714</v>
          </cell>
        </row>
        <row r="28510">
          <cell r="S28510">
            <v>2433972</v>
          </cell>
        </row>
        <row r="28511">
          <cell r="S28511">
            <v>2467500</v>
          </cell>
        </row>
        <row r="28512">
          <cell r="S28512">
            <v>1575000</v>
          </cell>
        </row>
        <row r="28513">
          <cell r="S28513">
            <v>1279589.96</v>
          </cell>
        </row>
        <row r="28514">
          <cell r="S28514">
            <v>1808574</v>
          </cell>
        </row>
        <row r="28515">
          <cell r="S28515">
            <v>4057500</v>
          </cell>
        </row>
        <row r="28516">
          <cell r="S28516">
            <v>4612500</v>
          </cell>
        </row>
        <row r="28517">
          <cell r="S28517">
            <v>4560000</v>
          </cell>
        </row>
        <row r="28518">
          <cell r="S28518">
            <v>1707564</v>
          </cell>
        </row>
        <row r="28519">
          <cell r="S28519">
            <v>2850000</v>
          </cell>
        </row>
        <row r="28520">
          <cell r="S28520">
            <v>3915000</v>
          </cell>
        </row>
        <row r="28521">
          <cell r="S28521">
            <v>3781392</v>
          </cell>
        </row>
        <row r="28522">
          <cell r="S28522">
            <v>1194797</v>
          </cell>
        </row>
        <row r="28523">
          <cell r="S28523">
            <v>2025000</v>
          </cell>
        </row>
        <row r="28524">
          <cell r="S28524">
            <v>6685087</v>
          </cell>
        </row>
        <row r="28525">
          <cell r="S28525">
            <v>1230000</v>
          </cell>
        </row>
        <row r="28526">
          <cell r="S28526">
            <v>2340000</v>
          </cell>
        </row>
        <row r="28527">
          <cell r="S28527">
            <v>2775000</v>
          </cell>
        </row>
        <row r="28528">
          <cell r="S28528">
            <v>2179498</v>
          </cell>
        </row>
        <row r="28529">
          <cell r="S28529">
            <v>1764652</v>
          </cell>
        </row>
        <row r="28530">
          <cell r="S28530">
            <v>5850000</v>
          </cell>
        </row>
        <row r="28531">
          <cell r="S28531">
            <v>5850793</v>
          </cell>
        </row>
        <row r="28532">
          <cell r="S28532">
            <v>4102500</v>
          </cell>
        </row>
        <row r="28533">
          <cell r="S28533">
            <v>4587377</v>
          </cell>
        </row>
        <row r="28534">
          <cell r="S28534">
            <v>2046083</v>
          </cell>
        </row>
        <row r="28535">
          <cell r="S28535">
            <v>2550000</v>
          </cell>
        </row>
        <row r="28536">
          <cell r="S28536">
            <v>2065000</v>
          </cell>
          <cell r="BB28536" t="str">
            <v>Lys grønn</v>
          </cell>
        </row>
        <row r="28537">
          <cell r="S28537">
            <v>3266571</v>
          </cell>
        </row>
        <row r="28538">
          <cell r="S28538">
            <v>4222500</v>
          </cell>
        </row>
        <row r="28539">
          <cell r="S28539">
            <v>2049129</v>
          </cell>
        </row>
        <row r="28540">
          <cell r="S28540">
            <v>1650000</v>
          </cell>
        </row>
        <row r="28541">
          <cell r="S28541">
            <v>1475726</v>
          </cell>
        </row>
        <row r="28542">
          <cell r="S28542">
            <v>1991188</v>
          </cell>
        </row>
        <row r="28543">
          <cell r="S28543">
            <v>2524817</v>
          </cell>
        </row>
        <row r="28544">
          <cell r="S28544">
            <v>4267500</v>
          </cell>
        </row>
        <row r="28545">
          <cell r="S28545">
            <v>4669744</v>
          </cell>
        </row>
        <row r="28546">
          <cell r="S28546">
            <v>2275564.75</v>
          </cell>
        </row>
        <row r="28547">
          <cell r="S28547">
            <v>3915000</v>
          </cell>
        </row>
        <row r="28548">
          <cell r="S28548">
            <v>2587500</v>
          </cell>
        </row>
        <row r="28549">
          <cell r="S28549">
            <v>391164</v>
          </cell>
        </row>
        <row r="28550">
          <cell r="S28550">
            <v>1991188</v>
          </cell>
        </row>
        <row r="28551">
          <cell r="S28551">
            <v>3086460.5</v>
          </cell>
        </row>
        <row r="28552">
          <cell r="S28552">
            <v>1075250</v>
          </cell>
        </row>
        <row r="28553">
          <cell r="S28553">
            <v>3474117</v>
          </cell>
        </row>
        <row r="28554">
          <cell r="S28554">
            <v>2512500</v>
          </cell>
        </row>
        <row r="28555">
          <cell r="S28555">
            <v>1505958</v>
          </cell>
        </row>
        <row r="28556">
          <cell r="S28556">
            <v>1593007</v>
          </cell>
        </row>
        <row r="28557">
          <cell r="S28557">
            <v>2750658</v>
          </cell>
        </row>
        <row r="28558">
          <cell r="S28558">
            <v>1891896</v>
          </cell>
        </row>
        <row r="28559">
          <cell r="S28559">
            <v>1695000</v>
          </cell>
        </row>
        <row r="28560">
          <cell r="S28560">
            <v>1696292</v>
          </cell>
        </row>
        <row r="28561">
          <cell r="S28561">
            <v>3483974</v>
          </cell>
        </row>
        <row r="28562">
          <cell r="S28562">
            <v>2550000</v>
          </cell>
        </row>
        <row r="28563">
          <cell r="S28563">
            <v>913066.5</v>
          </cell>
        </row>
        <row r="28564">
          <cell r="S28564">
            <v>2088221</v>
          </cell>
        </row>
        <row r="28565">
          <cell r="S28565">
            <v>2093139</v>
          </cell>
        </row>
        <row r="28566">
          <cell r="S28566">
            <v>390385.01</v>
          </cell>
        </row>
        <row r="28567">
          <cell r="S28567">
            <v>1295978</v>
          </cell>
        </row>
        <row r="28568">
          <cell r="S28568">
            <v>1924531.5</v>
          </cell>
        </row>
        <row r="28569">
          <cell r="S28569">
            <v>1061488.52</v>
          </cell>
        </row>
        <row r="28570">
          <cell r="S28570">
            <v>770000</v>
          </cell>
        </row>
        <row r="28571">
          <cell r="S28571">
            <v>626923.46</v>
          </cell>
        </row>
        <row r="28572">
          <cell r="S28572">
            <v>1484970.75</v>
          </cell>
        </row>
        <row r="28573">
          <cell r="S28573">
            <v>298925.96000000002</v>
          </cell>
        </row>
        <row r="28574">
          <cell r="S28574">
            <v>1083944</v>
          </cell>
        </row>
        <row r="28575">
          <cell r="S28575">
            <v>282880.15000000002</v>
          </cell>
        </row>
        <row r="28576">
          <cell r="S28576">
            <v>250000</v>
          </cell>
        </row>
        <row r="28577">
          <cell r="S28577">
            <v>611083.28</v>
          </cell>
        </row>
        <row r="28578">
          <cell r="S28578">
            <v>393911.7</v>
          </cell>
        </row>
        <row r="28579">
          <cell r="S28579">
            <v>121542.96</v>
          </cell>
        </row>
        <row r="28580">
          <cell r="S28580">
            <v>197544.65</v>
          </cell>
        </row>
        <row r="28581">
          <cell r="S28581">
            <v>430013.72</v>
          </cell>
        </row>
        <row r="28582">
          <cell r="S28582">
            <v>11900.12</v>
          </cell>
        </row>
        <row r="28583">
          <cell r="S28583">
            <v>620968.13</v>
          </cell>
        </row>
        <row r="28584">
          <cell r="S28584">
            <v>2018090.53</v>
          </cell>
        </row>
        <row r="28585">
          <cell r="S28585">
            <v>675277.55</v>
          </cell>
        </row>
        <row r="28586">
          <cell r="S28586">
            <v>4062000</v>
          </cell>
        </row>
        <row r="28587">
          <cell r="S28587">
            <v>2973457.59</v>
          </cell>
        </row>
        <row r="28588">
          <cell r="S28588">
            <v>300914.05</v>
          </cell>
        </row>
        <row r="28589">
          <cell r="S28589">
            <v>200935.2</v>
          </cell>
        </row>
        <row r="28590">
          <cell r="S28590">
            <v>405063</v>
          </cell>
        </row>
        <row r="28591">
          <cell r="S28591">
            <v>258584.94</v>
          </cell>
        </row>
        <row r="28592">
          <cell r="S28592">
            <v>293143.69</v>
          </cell>
        </row>
        <row r="28593">
          <cell r="S28593">
            <v>154112.07999999999</v>
          </cell>
        </row>
        <row r="28594">
          <cell r="S28594">
            <v>953403</v>
          </cell>
        </row>
        <row r="28595">
          <cell r="S28595">
            <v>1402364.36</v>
          </cell>
        </row>
        <row r="28596">
          <cell r="S28596">
            <v>1830000</v>
          </cell>
        </row>
        <row r="28597">
          <cell r="S28597">
            <v>1151895.52</v>
          </cell>
        </row>
        <row r="28598">
          <cell r="S28598">
            <v>1351681.88</v>
          </cell>
        </row>
        <row r="28599">
          <cell r="S28599">
            <v>984246.15</v>
          </cell>
        </row>
        <row r="28600">
          <cell r="S28600">
            <v>1102521.93</v>
          </cell>
        </row>
        <row r="28601">
          <cell r="S28601">
            <v>533149</v>
          </cell>
        </row>
        <row r="28602">
          <cell r="S28602">
            <v>492902.27</v>
          </cell>
        </row>
        <row r="28603">
          <cell r="S28603">
            <v>1533881.73</v>
          </cell>
        </row>
        <row r="28604">
          <cell r="S28604">
            <v>641736.19999999995</v>
          </cell>
        </row>
        <row r="28605">
          <cell r="S28605">
            <v>933664</v>
          </cell>
        </row>
        <row r="28606">
          <cell r="S28606">
            <v>-1401.06</v>
          </cell>
        </row>
        <row r="28607">
          <cell r="S28607">
            <v>2082000</v>
          </cell>
        </row>
        <row r="28608">
          <cell r="S28608">
            <v>1537906.13</v>
          </cell>
        </row>
        <row r="28609">
          <cell r="S28609">
            <v>388779.97</v>
          </cell>
        </row>
        <row r="28610">
          <cell r="S28610">
            <v>200000</v>
          </cell>
        </row>
        <row r="28611">
          <cell r="S28611">
            <v>341958.38</v>
          </cell>
        </row>
        <row r="28612">
          <cell r="S28612">
            <v>1049221</v>
          </cell>
        </row>
        <row r="28613">
          <cell r="S28613">
            <v>1268061.79</v>
          </cell>
          <cell r="BB28613" t="str">
            <v>Rød</v>
          </cell>
        </row>
        <row r="28614">
          <cell r="S28614">
            <v>507270</v>
          </cell>
        </row>
        <row r="28615">
          <cell r="S28615">
            <v>276357.5</v>
          </cell>
        </row>
        <row r="28616">
          <cell r="S28616">
            <v>1217398.26</v>
          </cell>
        </row>
        <row r="28617">
          <cell r="S28617">
            <v>576352</v>
          </cell>
        </row>
        <row r="28618">
          <cell r="S28618">
            <v>1300000</v>
          </cell>
        </row>
        <row r="28619">
          <cell r="S28619">
            <v>606047.56999999995</v>
          </cell>
        </row>
        <row r="28620">
          <cell r="S28620">
            <v>884082.5</v>
          </cell>
        </row>
        <row r="28621">
          <cell r="S28621">
            <v>2304000</v>
          </cell>
        </row>
        <row r="28622">
          <cell r="S28622">
            <v>400000</v>
          </cell>
        </row>
        <row r="28623">
          <cell r="S28623">
            <v>1482115.16</v>
          </cell>
        </row>
        <row r="28624">
          <cell r="S28624">
            <v>1295287.94</v>
          </cell>
        </row>
        <row r="28625">
          <cell r="S28625">
            <v>1632321.37</v>
          </cell>
        </row>
        <row r="28626">
          <cell r="S28626">
            <v>2265021.73</v>
          </cell>
        </row>
        <row r="28627">
          <cell r="S28627">
            <v>1317283.49</v>
          </cell>
        </row>
        <row r="28628">
          <cell r="S28628">
            <v>738640</v>
          </cell>
        </row>
        <row r="28629">
          <cell r="S28629">
            <v>1291154.47</v>
          </cell>
        </row>
        <row r="28630">
          <cell r="S28630">
            <v>284175</v>
          </cell>
        </row>
        <row r="28631">
          <cell r="S28631">
            <v>630906.30000000005</v>
          </cell>
        </row>
        <row r="28632">
          <cell r="S28632">
            <v>2786731</v>
          </cell>
        </row>
        <row r="28633">
          <cell r="S28633">
            <v>236071</v>
          </cell>
        </row>
        <row r="28634">
          <cell r="S28634">
            <v>1302359.95</v>
          </cell>
        </row>
        <row r="28635">
          <cell r="S28635">
            <v>45000</v>
          </cell>
        </row>
        <row r="28636">
          <cell r="S28636">
            <v>513418</v>
          </cell>
        </row>
        <row r="28637">
          <cell r="S28637">
            <v>1800000</v>
          </cell>
        </row>
        <row r="28638">
          <cell r="S28638">
            <v>668863.17000000004</v>
          </cell>
        </row>
        <row r="28639">
          <cell r="S28639">
            <v>1299996.93</v>
          </cell>
        </row>
        <row r="28640">
          <cell r="S28640">
            <v>1004792.29</v>
          </cell>
        </row>
        <row r="28641">
          <cell r="S28641">
            <v>237624.65</v>
          </cell>
        </row>
        <row r="28642">
          <cell r="S28642">
            <v>5000</v>
          </cell>
        </row>
        <row r="28643">
          <cell r="S28643">
            <v>696694.31</v>
          </cell>
        </row>
        <row r="28644">
          <cell r="S28644">
            <v>140500</v>
          </cell>
        </row>
        <row r="28645">
          <cell r="S28645">
            <v>1034545</v>
          </cell>
        </row>
        <row r="28646">
          <cell r="S28646">
            <v>1723796.41</v>
          </cell>
        </row>
        <row r="28647">
          <cell r="S28647">
            <v>1238580.3600000001</v>
          </cell>
        </row>
        <row r="28648">
          <cell r="S28648">
            <v>2350635.1800000002</v>
          </cell>
        </row>
        <row r="28649">
          <cell r="S28649">
            <v>80000</v>
          </cell>
        </row>
        <row r="28650">
          <cell r="S28650">
            <v>864516</v>
          </cell>
        </row>
        <row r="28651">
          <cell r="S28651">
            <v>894952</v>
          </cell>
        </row>
        <row r="28652">
          <cell r="S28652">
            <v>1094584</v>
          </cell>
        </row>
        <row r="28653">
          <cell r="S28653">
            <v>158289</v>
          </cell>
        </row>
        <row r="28654">
          <cell r="S28654">
            <v>637403</v>
          </cell>
        </row>
        <row r="28655">
          <cell r="S28655">
            <v>136470</v>
          </cell>
        </row>
        <row r="28656">
          <cell r="S28656">
            <v>1026733.16</v>
          </cell>
        </row>
        <row r="28657">
          <cell r="S28657">
            <v>1468171</v>
          </cell>
        </row>
        <row r="28658">
          <cell r="S28658">
            <v>1266587.31</v>
          </cell>
        </row>
        <row r="28659">
          <cell r="S28659">
            <v>1165399.21</v>
          </cell>
        </row>
        <row r="28660">
          <cell r="S28660">
            <v>427785</v>
          </cell>
        </row>
        <row r="28661">
          <cell r="S28661">
            <v>639696</v>
          </cell>
        </row>
        <row r="28662">
          <cell r="S28662">
            <v>1452819</v>
          </cell>
        </row>
        <row r="28663">
          <cell r="S28663">
            <v>908335</v>
          </cell>
        </row>
        <row r="28664">
          <cell r="S28664">
            <v>330131</v>
          </cell>
        </row>
        <row r="28665">
          <cell r="S28665">
            <v>798408</v>
          </cell>
        </row>
        <row r="28666">
          <cell r="S28666">
            <v>274208</v>
          </cell>
        </row>
        <row r="28667">
          <cell r="S28667">
            <v>1193502</v>
          </cell>
        </row>
        <row r="28668">
          <cell r="S28668">
            <v>35548.79</v>
          </cell>
        </row>
        <row r="28669">
          <cell r="S28669">
            <v>89282.49</v>
          </cell>
        </row>
        <row r="28670">
          <cell r="S28670">
            <v>148862.46</v>
          </cell>
        </row>
        <row r="28671">
          <cell r="S28671">
            <v>352614.3</v>
          </cell>
        </row>
        <row r="28672">
          <cell r="S28672">
            <v>19599.37</v>
          </cell>
        </row>
        <row r="28673">
          <cell r="S28673">
            <v>404611</v>
          </cell>
        </row>
        <row r="28674">
          <cell r="S28674">
            <v>694214.64</v>
          </cell>
        </row>
        <row r="28675">
          <cell r="S28675">
            <v>-0.14000000000000001</v>
          </cell>
        </row>
        <row r="28676">
          <cell r="S28676">
            <v>133479.5</v>
          </cell>
        </row>
        <row r="28677">
          <cell r="S28677">
            <v>679603.31</v>
          </cell>
        </row>
        <row r="28678">
          <cell r="S28678">
            <v>592251.41</v>
          </cell>
        </row>
        <row r="28679">
          <cell r="S28679">
            <v>320000</v>
          </cell>
        </row>
        <row r="28680">
          <cell r="S28680">
            <v>353496.12</v>
          </cell>
        </row>
        <row r="28681">
          <cell r="S28681">
            <v>1134000</v>
          </cell>
        </row>
        <row r="28682">
          <cell r="S28682">
            <v>350052.75</v>
          </cell>
        </row>
        <row r="28683">
          <cell r="S28683">
            <v>1499934</v>
          </cell>
        </row>
        <row r="28684">
          <cell r="S28684">
            <v>656318.43999999994</v>
          </cell>
        </row>
        <row r="28685">
          <cell r="S28685">
            <v>936000</v>
          </cell>
        </row>
        <row r="28686">
          <cell r="S28686">
            <v>820931.12</v>
          </cell>
        </row>
        <row r="28687">
          <cell r="S28687">
            <v>1104000</v>
          </cell>
        </row>
        <row r="28688">
          <cell r="S28688">
            <v>1219115.31</v>
          </cell>
        </row>
        <row r="28689">
          <cell r="S28689">
            <v>782528.01</v>
          </cell>
        </row>
        <row r="28690">
          <cell r="S28690">
            <v>3000</v>
          </cell>
        </row>
        <row r="28691">
          <cell r="S28691">
            <v>1920000</v>
          </cell>
        </row>
        <row r="28692">
          <cell r="S28692">
            <v>1074000</v>
          </cell>
        </row>
        <row r="28693">
          <cell r="S28693">
            <v>830000</v>
          </cell>
        </row>
        <row r="28694">
          <cell r="S28694">
            <v>1428000</v>
          </cell>
        </row>
        <row r="28695">
          <cell r="S28695">
            <v>596326.43999999994</v>
          </cell>
        </row>
        <row r="28696">
          <cell r="S28696">
            <v>164988</v>
          </cell>
        </row>
        <row r="28697">
          <cell r="S28697">
            <v>299604</v>
          </cell>
        </row>
        <row r="28698">
          <cell r="S28698">
            <v>373106</v>
          </cell>
        </row>
        <row r="28699">
          <cell r="S28699">
            <v>1454201</v>
          </cell>
        </row>
        <row r="28700">
          <cell r="S28700">
            <v>1801924</v>
          </cell>
        </row>
        <row r="28701">
          <cell r="S28701">
            <v>1250196</v>
          </cell>
        </row>
        <row r="28702">
          <cell r="S28702">
            <v>1762968</v>
          </cell>
        </row>
        <row r="28703">
          <cell r="S28703">
            <v>475751</v>
          </cell>
        </row>
        <row r="28704">
          <cell r="S28704">
            <v>1552500</v>
          </cell>
        </row>
        <row r="28705">
          <cell r="S28705">
            <v>1364783</v>
          </cell>
        </row>
        <row r="28706">
          <cell r="S28706">
            <v>200253</v>
          </cell>
        </row>
        <row r="28707">
          <cell r="S28707">
            <v>2010000</v>
          </cell>
        </row>
        <row r="28708">
          <cell r="S28708">
            <v>402271</v>
          </cell>
        </row>
        <row r="28709">
          <cell r="S28709">
            <v>567118</v>
          </cell>
        </row>
        <row r="28710">
          <cell r="S28710">
            <v>4101385</v>
          </cell>
        </row>
        <row r="28711">
          <cell r="S28711">
            <v>826819</v>
          </cell>
        </row>
        <row r="28712">
          <cell r="S28712">
            <v>904489</v>
          </cell>
        </row>
        <row r="28713">
          <cell r="S28713">
            <v>827000</v>
          </cell>
        </row>
        <row r="28714">
          <cell r="S28714">
            <v>484290.69</v>
          </cell>
        </row>
        <row r="28715">
          <cell r="S28715">
            <v>681530.92</v>
          </cell>
        </row>
        <row r="28716">
          <cell r="S28716">
            <v>572921</v>
          </cell>
        </row>
        <row r="28717">
          <cell r="S28717">
            <v>196363</v>
          </cell>
        </row>
        <row r="28718">
          <cell r="S28718">
            <v>543466</v>
          </cell>
        </row>
        <row r="28719">
          <cell r="S28719">
            <v>401484</v>
          </cell>
        </row>
        <row r="28720">
          <cell r="S28720">
            <v>1269767.57</v>
          </cell>
        </row>
        <row r="28721">
          <cell r="S28721">
            <v>324635</v>
          </cell>
        </row>
        <row r="28722">
          <cell r="S28722">
            <v>1380000</v>
          </cell>
        </row>
        <row r="28723">
          <cell r="S28723">
            <v>637520.48</v>
          </cell>
        </row>
        <row r="28724">
          <cell r="S28724">
            <v>1038800.64</v>
          </cell>
        </row>
        <row r="28725">
          <cell r="S28725">
            <v>770000</v>
          </cell>
        </row>
        <row r="28726">
          <cell r="S28726">
            <v>1830000</v>
          </cell>
        </row>
        <row r="28727">
          <cell r="S28727">
            <v>1241482</v>
          </cell>
        </row>
        <row r="28728">
          <cell r="S28728">
            <v>329218.71999999997</v>
          </cell>
        </row>
        <row r="28729">
          <cell r="S28729">
            <v>26871</v>
          </cell>
        </row>
        <row r="28730">
          <cell r="S28730">
            <v>1002831</v>
          </cell>
        </row>
        <row r="28731">
          <cell r="S28731">
            <v>510175.32</v>
          </cell>
        </row>
        <row r="28732">
          <cell r="S28732">
            <v>1082766</v>
          </cell>
        </row>
        <row r="28733">
          <cell r="S28733">
            <v>699257.12</v>
          </cell>
        </row>
        <row r="28734">
          <cell r="S28734">
            <v>54001.599999999999</v>
          </cell>
        </row>
        <row r="28735">
          <cell r="S28735">
            <v>2599390.12</v>
          </cell>
        </row>
        <row r="28736">
          <cell r="S28736">
            <v>1294317.4099999999</v>
          </cell>
        </row>
        <row r="28737">
          <cell r="S28737">
            <v>1431078.7</v>
          </cell>
        </row>
        <row r="28738">
          <cell r="S28738">
            <v>180979.06</v>
          </cell>
        </row>
        <row r="28739">
          <cell r="S28739">
            <v>508000</v>
          </cell>
        </row>
        <row r="28740">
          <cell r="S28740">
            <v>219960</v>
          </cell>
        </row>
        <row r="28741">
          <cell r="S28741">
            <v>623738.97</v>
          </cell>
        </row>
        <row r="28742">
          <cell r="S28742">
            <v>676621.68</v>
          </cell>
        </row>
        <row r="28743">
          <cell r="S28743">
            <v>990216.46</v>
          </cell>
        </row>
        <row r="28744">
          <cell r="S28744">
            <v>1545986.98</v>
          </cell>
        </row>
        <row r="28745">
          <cell r="S28745">
            <v>177409.25</v>
          </cell>
        </row>
        <row r="28746">
          <cell r="S28746">
            <v>479706</v>
          </cell>
        </row>
        <row r="28747">
          <cell r="S28747">
            <v>7827.53</v>
          </cell>
        </row>
        <row r="28748">
          <cell r="S28748">
            <v>777000</v>
          </cell>
        </row>
        <row r="28749">
          <cell r="S28749">
            <v>496493.02</v>
          </cell>
        </row>
        <row r="28750">
          <cell r="S28750">
            <v>708722.28</v>
          </cell>
        </row>
        <row r="28751">
          <cell r="S28751">
            <v>2477979.2999999998</v>
          </cell>
        </row>
        <row r="28752">
          <cell r="S28752">
            <v>215605.46</v>
          </cell>
        </row>
        <row r="28753">
          <cell r="S28753">
            <v>1776000</v>
          </cell>
        </row>
        <row r="28754">
          <cell r="S28754">
            <v>1407612.92</v>
          </cell>
        </row>
        <row r="28755">
          <cell r="S28755">
            <v>252870</v>
          </cell>
        </row>
        <row r="28756">
          <cell r="S28756">
            <v>525000</v>
          </cell>
        </row>
        <row r="28757">
          <cell r="S28757">
            <v>247809.85</v>
          </cell>
        </row>
        <row r="28758">
          <cell r="S28758">
            <v>425499.92</v>
          </cell>
        </row>
        <row r="28759">
          <cell r="S28759">
            <v>299920</v>
          </cell>
        </row>
        <row r="28760">
          <cell r="S28760">
            <v>322500</v>
          </cell>
        </row>
        <row r="28761">
          <cell r="S28761">
            <v>10000</v>
          </cell>
        </row>
        <row r="28762">
          <cell r="S28762">
            <v>4668000</v>
          </cell>
        </row>
        <row r="28763">
          <cell r="S28763">
            <v>858918.03</v>
          </cell>
        </row>
        <row r="28764">
          <cell r="S28764">
            <v>1163141.52</v>
          </cell>
        </row>
        <row r="28765">
          <cell r="S28765">
            <v>2760000</v>
          </cell>
        </row>
        <row r="28766">
          <cell r="S28766">
            <v>733083.21</v>
          </cell>
        </row>
        <row r="28767">
          <cell r="S28767">
            <v>226483.18</v>
          </cell>
        </row>
        <row r="28768">
          <cell r="S28768">
            <v>1360589.88</v>
          </cell>
        </row>
        <row r="28769">
          <cell r="S28769">
            <v>40428.5</v>
          </cell>
        </row>
        <row r="28770">
          <cell r="S28770">
            <v>299901.84999999998</v>
          </cell>
        </row>
        <row r="28771">
          <cell r="S28771">
            <v>489408</v>
          </cell>
        </row>
        <row r="28772">
          <cell r="S28772">
            <v>423543.12</v>
          </cell>
        </row>
        <row r="28773">
          <cell r="S28773">
            <v>1040947.43</v>
          </cell>
        </row>
        <row r="28774">
          <cell r="S28774">
            <v>290717</v>
          </cell>
        </row>
        <row r="28775">
          <cell r="S28775">
            <v>395900</v>
          </cell>
        </row>
        <row r="28776">
          <cell r="S28776">
            <v>1888480.05</v>
          </cell>
        </row>
        <row r="28777">
          <cell r="S28777">
            <v>239627.75</v>
          </cell>
        </row>
        <row r="28778">
          <cell r="S28778">
            <v>646272.98</v>
          </cell>
        </row>
        <row r="28779">
          <cell r="S28779">
            <v>1118455.3799999999</v>
          </cell>
        </row>
        <row r="28780">
          <cell r="S28780">
            <v>2541964.4900000002</v>
          </cell>
        </row>
        <row r="28781">
          <cell r="S28781">
            <v>1667098</v>
          </cell>
        </row>
        <row r="28782">
          <cell r="S28782">
            <v>2209377.08</v>
          </cell>
        </row>
        <row r="28783">
          <cell r="S28783">
            <v>436331.96</v>
          </cell>
        </row>
        <row r="28784">
          <cell r="S28784">
            <v>1288986</v>
          </cell>
        </row>
        <row r="28785">
          <cell r="S28785">
            <v>244113.12</v>
          </cell>
        </row>
        <row r="28786">
          <cell r="S28786">
            <v>292864.09999999998</v>
          </cell>
        </row>
        <row r="28787">
          <cell r="S28787">
            <v>817978.98</v>
          </cell>
        </row>
        <row r="28788">
          <cell r="S28788">
            <v>74298.460000000006</v>
          </cell>
        </row>
        <row r="28789">
          <cell r="S28789">
            <v>150000</v>
          </cell>
        </row>
        <row r="28790">
          <cell r="S28790">
            <v>497997.3</v>
          </cell>
        </row>
        <row r="28791">
          <cell r="S28791">
            <v>885000</v>
          </cell>
        </row>
        <row r="28792">
          <cell r="S28792">
            <v>2487863.88</v>
          </cell>
        </row>
        <row r="28793">
          <cell r="S28793">
            <v>900000</v>
          </cell>
        </row>
        <row r="28794">
          <cell r="S28794">
            <v>1455692.32</v>
          </cell>
        </row>
        <row r="28795">
          <cell r="S28795">
            <v>380091.6</v>
          </cell>
        </row>
        <row r="28796">
          <cell r="S28796">
            <v>319341</v>
          </cell>
        </row>
        <row r="28797">
          <cell r="S28797">
            <v>100522</v>
          </cell>
        </row>
        <row r="28798">
          <cell r="S28798">
            <v>1100000</v>
          </cell>
        </row>
        <row r="28799">
          <cell r="S28799">
            <v>284973</v>
          </cell>
        </row>
        <row r="28800">
          <cell r="S28800">
            <v>386327.3</v>
          </cell>
        </row>
        <row r="28801">
          <cell r="S28801">
            <v>1198000</v>
          </cell>
        </row>
        <row r="28802">
          <cell r="S28802">
            <v>733259.54</v>
          </cell>
        </row>
        <row r="28803">
          <cell r="S28803">
            <v>390703.22</v>
          </cell>
        </row>
        <row r="28804">
          <cell r="S28804">
            <v>261000.5</v>
          </cell>
        </row>
        <row r="28805">
          <cell r="S28805">
            <v>543954</v>
          </cell>
        </row>
        <row r="28806">
          <cell r="S28806">
            <v>356000</v>
          </cell>
        </row>
        <row r="28807">
          <cell r="S28807">
            <v>260056</v>
          </cell>
        </row>
        <row r="28808">
          <cell r="S28808">
            <v>449379</v>
          </cell>
        </row>
        <row r="28809">
          <cell r="S28809">
            <v>536572</v>
          </cell>
        </row>
        <row r="28810">
          <cell r="S28810">
            <v>271226.15999999997</v>
          </cell>
        </row>
        <row r="28811">
          <cell r="S28811">
            <v>774034.34</v>
          </cell>
        </row>
        <row r="28812">
          <cell r="S28812">
            <v>904254.91</v>
          </cell>
        </row>
        <row r="28813">
          <cell r="S28813">
            <v>495073.29</v>
          </cell>
        </row>
        <row r="28814">
          <cell r="S28814">
            <v>1227008.3</v>
          </cell>
        </row>
        <row r="28815">
          <cell r="S28815">
            <v>1401779.38</v>
          </cell>
        </row>
        <row r="28816">
          <cell r="S28816">
            <v>625795.03</v>
          </cell>
        </row>
        <row r="28817">
          <cell r="S28817">
            <v>500000</v>
          </cell>
        </row>
        <row r="28818">
          <cell r="S28818">
            <v>1350071.36</v>
          </cell>
        </row>
        <row r="28819">
          <cell r="S28819">
            <v>145674</v>
          </cell>
        </row>
        <row r="28820">
          <cell r="S28820">
            <v>1185254.1200000001</v>
          </cell>
        </row>
        <row r="28821">
          <cell r="S28821">
            <v>76053.72</v>
          </cell>
        </row>
        <row r="28822">
          <cell r="S28822">
            <v>80145.42</v>
          </cell>
        </row>
        <row r="28823">
          <cell r="S28823">
            <v>989129</v>
          </cell>
        </row>
        <row r="28824">
          <cell r="S28824">
            <v>3814999.29</v>
          </cell>
        </row>
        <row r="28825">
          <cell r="S28825">
            <v>2478200.0299999998</v>
          </cell>
        </row>
        <row r="28826">
          <cell r="S28826">
            <v>140000</v>
          </cell>
        </row>
        <row r="28827">
          <cell r="S28827">
            <v>950000</v>
          </cell>
        </row>
        <row r="28828">
          <cell r="S28828">
            <v>779288.74</v>
          </cell>
        </row>
        <row r="28829">
          <cell r="S28829">
            <v>2600000</v>
          </cell>
        </row>
        <row r="28830">
          <cell r="S28830">
            <v>2260000</v>
          </cell>
        </row>
        <row r="28831">
          <cell r="S28831">
            <v>888197.86</v>
          </cell>
        </row>
        <row r="28832">
          <cell r="S28832">
            <v>341111.08</v>
          </cell>
        </row>
        <row r="28833">
          <cell r="S28833">
            <v>103725.4</v>
          </cell>
        </row>
        <row r="28834">
          <cell r="S28834">
            <v>30141.91</v>
          </cell>
        </row>
        <row r="28835">
          <cell r="S28835">
            <v>1264168.1100000001</v>
          </cell>
        </row>
        <row r="28836">
          <cell r="S28836">
            <v>136994.13</v>
          </cell>
        </row>
        <row r="28837">
          <cell r="S28837">
            <v>332000</v>
          </cell>
        </row>
        <row r="28838">
          <cell r="S28838">
            <v>964388</v>
          </cell>
        </row>
        <row r="28839">
          <cell r="S28839">
            <v>3180000</v>
          </cell>
        </row>
        <row r="28840">
          <cell r="S28840">
            <v>613331.39</v>
          </cell>
        </row>
        <row r="28841">
          <cell r="S28841">
            <v>890192.74</v>
          </cell>
        </row>
        <row r="28842">
          <cell r="S28842">
            <v>1235710</v>
          </cell>
        </row>
        <row r="28843">
          <cell r="S28843">
            <v>1198667</v>
          </cell>
        </row>
        <row r="28844">
          <cell r="S28844">
            <v>250943</v>
          </cell>
        </row>
        <row r="28845">
          <cell r="S28845">
            <v>1642598.82</v>
          </cell>
        </row>
        <row r="28846">
          <cell r="S28846">
            <v>572178.72</v>
          </cell>
        </row>
        <row r="28847">
          <cell r="S28847">
            <v>199500</v>
          </cell>
        </row>
        <row r="28848">
          <cell r="S28848">
            <v>1383000</v>
          </cell>
        </row>
        <row r="28849">
          <cell r="S28849">
            <v>3811929.94</v>
          </cell>
        </row>
        <row r="28850">
          <cell r="S28850">
            <v>992466.09</v>
          </cell>
        </row>
        <row r="28851">
          <cell r="S28851">
            <v>1866000</v>
          </cell>
        </row>
        <row r="28852">
          <cell r="S28852">
            <v>1590000</v>
          </cell>
        </row>
        <row r="28853">
          <cell r="S28853">
            <v>99732.87</v>
          </cell>
        </row>
        <row r="28854">
          <cell r="S28854">
            <v>565700.99</v>
          </cell>
        </row>
        <row r="28855">
          <cell r="S28855">
            <v>554188</v>
          </cell>
        </row>
        <row r="28856">
          <cell r="S28856">
            <v>303360</v>
          </cell>
        </row>
        <row r="28857">
          <cell r="S28857">
            <v>2178904.7799999998</v>
          </cell>
        </row>
        <row r="28858">
          <cell r="S28858">
            <v>1690586</v>
          </cell>
        </row>
        <row r="28859">
          <cell r="S28859">
            <v>1944087.92</v>
          </cell>
        </row>
        <row r="28860">
          <cell r="S28860">
            <v>13604.08</v>
          </cell>
        </row>
        <row r="28861">
          <cell r="S28861">
            <v>193065</v>
          </cell>
        </row>
        <row r="28862">
          <cell r="S28862">
            <v>38317.43</v>
          </cell>
        </row>
        <row r="28863">
          <cell r="S28863">
            <v>399339.7</v>
          </cell>
        </row>
        <row r="28864">
          <cell r="S28864">
            <v>1391660.21</v>
          </cell>
        </row>
        <row r="28865">
          <cell r="S28865">
            <v>422000</v>
          </cell>
        </row>
        <row r="28866">
          <cell r="S28866">
            <v>209106.61</v>
          </cell>
        </row>
        <row r="28867">
          <cell r="S28867">
            <v>996.38</v>
          </cell>
        </row>
        <row r="28868">
          <cell r="S28868">
            <v>359912.9</v>
          </cell>
        </row>
        <row r="28869">
          <cell r="S28869">
            <v>46686</v>
          </cell>
        </row>
        <row r="28870">
          <cell r="S28870">
            <v>365172.18</v>
          </cell>
        </row>
        <row r="28871">
          <cell r="S28871">
            <v>1798388.99</v>
          </cell>
        </row>
        <row r="28872">
          <cell r="S28872">
            <v>1107289.55</v>
          </cell>
        </row>
        <row r="28873">
          <cell r="S28873">
            <v>300717.43</v>
          </cell>
        </row>
        <row r="28874">
          <cell r="S28874">
            <v>1936654.2</v>
          </cell>
        </row>
        <row r="28875">
          <cell r="S28875">
            <v>1693882</v>
          </cell>
        </row>
        <row r="28876">
          <cell r="S28876">
            <v>298759</v>
          </cell>
        </row>
        <row r="28877">
          <cell r="S28877">
            <v>1651880.84</v>
          </cell>
        </row>
        <row r="28878">
          <cell r="S28878">
            <v>24157.9</v>
          </cell>
        </row>
        <row r="28879">
          <cell r="S28879">
            <v>939828.39</v>
          </cell>
        </row>
        <row r="28880">
          <cell r="S28880">
            <v>610186.21</v>
          </cell>
        </row>
        <row r="28881">
          <cell r="S28881">
            <v>257213.69</v>
          </cell>
        </row>
        <row r="28882">
          <cell r="S28882">
            <v>0</v>
          </cell>
        </row>
        <row r="28883">
          <cell r="S28883">
            <v>679503.95</v>
          </cell>
        </row>
        <row r="28884">
          <cell r="S28884">
            <v>1500000</v>
          </cell>
        </row>
        <row r="28885">
          <cell r="S28885">
            <v>299907.33</v>
          </cell>
        </row>
        <row r="28886">
          <cell r="S28886">
            <v>1078999.45</v>
          </cell>
        </row>
        <row r="28887">
          <cell r="S28887">
            <v>8502.2900000000009</v>
          </cell>
        </row>
        <row r="28888">
          <cell r="S28888">
            <v>1090954.6200000001</v>
          </cell>
        </row>
        <row r="28889">
          <cell r="S28889">
            <v>569478.44999999995</v>
          </cell>
        </row>
        <row r="28890">
          <cell r="S28890">
            <v>2025399.98</v>
          </cell>
        </row>
        <row r="28891">
          <cell r="S28891">
            <v>553692</v>
          </cell>
        </row>
        <row r="28892">
          <cell r="S28892">
            <v>499221.13</v>
          </cell>
        </row>
        <row r="28893">
          <cell r="S28893">
            <v>181382</v>
          </cell>
        </row>
        <row r="28894">
          <cell r="S28894">
            <v>1386500</v>
          </cell>
        </row>
        <row r="28895">
          <cell r="S28895">
            <v>484020.17</v>
          </cell>
        </row>
        <row r="28896">
          <cell r="S28896">
            <v>1819196.56</v>
          </cell>
        </row>
        <row r="28897">
          <cell r="S28897">
            <v>190916.24</v>
          </cell>
        </row>
        <row r="28898">
          <cell r="S28898">
            <v>945212</v>
          </cell>
        </row>
        <row r="28899">
          <cell r="S28899">
            <v>2299717</v>
          </cell>
        </row>
        <row r="28900">
          <cell r="S28900">
            <v>264850</v>
          </cell>
        </row>
        <row r="28901">
          <cell r="S28901">
            <v>1299639</v>
          </cell>
        </row>
        <row r="28902">
          <cell r="S28902">
            <v>596664.38</v>
          </cell>
        </row>
        <row r="28903">
          <cell r="S28903">
            <v>1896000</v>
          </cell>
        </row>
        <row r="28904">
          <cell r="S28904">
            <v>1379359.67</v>
          </cell>
        </row>
        <row r="28905">
          <cell r="S28905">
            <v>7098000</v>
          </cell>
        </row>
        <row r="28906">
          <cell r="S28906">
            <v>1870538</v>
          </cell>
        </row>
        <row r="28907">
          <cell r="S28907">
            <v>288717.23</v>
          </cell>
        </row>
        <row r="28908">
          <cell r="S28908">
            <v>273375.01</v>
          </cell>
        </row>
        <row r="28909">
          <cell r="S28909">
            <v>378231.5</v>
          </cell>
        </row>
        <row r="28910">
          <cell r="S28910">
            <v>2616000</v>
          </cell>
        </row>
        <row r="28911">
          <cell r="S28911">
            <v>655801.53</v>
          </cell>
        </row>
        <row r="28912">
          <cell r="S28912">
            <v>1556591.59</v>
          </cell>
        </row>
        <row r="28913">
          <cell r="S28913">
            <v>802962</v>
          </cell>
        </row>
        <row r="28914">
          <cell r="S28914">
            <v>2370000</v>
          </cell>
        </row>
        <row r="28915">
          <cell r="S28915">
            <v>1870984.43</v>
          </cell>
        </row>
        <row r="28916">
          <cell r="S28916">
            <v>677424.27</v>
          </cell>
        </row>
        <row r="28917">
          <cell r="S28917">
            <v>1089528.6599999999</v>
          </cell>
        </row>
        <row r="28918">
          <cell r="S28918">
            <v>479808.3</v>
          </cell>
        </row>
        <row r="28919">
          <cell r="S28919">
            <v>400000</v>
          </cell>
        </row>
        <row r="28920">
          <cell r="S28920">
            <v>439186.38</v>
          </cell>
        </row>
        <row r="28921">
          <cell r="S28921">
            <v>1942749.53</v>
          </cell>
        </row>
        <row r="28922">
          <cell r="S28922">
            <v>1202787</v>
          </cell>
        </row>
        <row r="28923">
          <cell r="S28923">
            <v>1228870</v>
          </cell>
        </row>
        <row r="28924">
          <cell r="S28924">
            <v>813815.13</v>
          </cell>
        </row>
        <row r="28925">
          <cell r="S28925">
            <v>1002554</v>
          </cell>
        </row>
        <row r="28926">
          <cell r="S28926">
            <v>1155814.19</v>
          </cell>
        </row>
        <row r="28927">
          <cell r="S28927">
            <v>1920821.92</v>
          </cell>
        </row>
        <row r="28928">
          <cell r="S28928">
            <v>1098219.31</v>
          </cell>
        </row>
        <row r="28929">
          <cell r="S28929">
            <v>951496</v>
          </cell>
        </row>
        <row r="28930">
          <cell r="S28930">
            <v>132605</v>
          </cell>
        </row>
        <row r="28931">
          <cell r="S28931">
            <v>1885999.86</v>
          </cell>
        </row>
        <row r="28932">
          <cell r="S28932">
            <v>1550000</v>
          </cell>
        </row>
        <row r="28933">
          <cell r="S28933">
            <v>609698.09</v>
          </cell>
        </row>
        <row r="28934">
          <cell r="S28934">
            <v>180392</v>
          </cell>
        </row>
        <row r="28935">
          <cell r="S28935">
            <v>285310</v>
          </cell>
        </row>
        <row r="28936">
          <cell r="S28936">
            <v>1379365.9</v>
          </cell>
        </row>
        <row r="28937">
          <cell r="S28937">
            <v>1694385.51</v>
          </cell>
        </row>
        <row r="28938">
          <cell r="S28938">
            <v>566287.52</v>
          </cell>
        </row>
        <row r="28939">
          <cell r="S28939">
            <v>2722354.32</v>
          </cell>
        </row>
        <row r="28940">
          <cell r="S28940">
            <v>2025695.92</v>
          </cell>
        </row>
        <row r="28941">
          <cell r="S28941">
            <v>1804306.22</v>
          </cell>
        </row>
        <row r="28942">
          <cell r="S28942">
            <v>1814463.07</v>
          </cell>
        </row>
        <row r="28943">
          <cell r="S28943">
            <v>1326565.52</v>
          </cell>
        </row>
        <row r="28944">
          <cell r="S28944">
            <v>723584</v>
          </cell>
        </row>
        <row r="28945">
          <cell r="S28945">
            <v>2922000</v>
          </cell>
        </row>
        <row r="28946">
          <cell r="S28946">
            <v>1156086.25</v>
          </cell>
        </row>
        <row r="28947">
          <cell r="S28947">
            <v>759537</v>
          </cell>
        </row>
        <row r="28948">
          <cell r="S28948">
            <v>1700000</v>
          </cell>
        </row>
        <row r="28949">
          <cell r="S28949">
            <v>2454000</v>
          </cell>
        </row>
        <row r="28950">
          <cell r="S28950">
            <v>95874.54</v>
          </cell>
        </row>
        <row r="28951">
          <cell r="S28951">
            <v>1630433.32</v>
          </cell>
        </row>
        <row r="28952">
          <cell r="S28952">
            <v>784118</v>
          </cell>
        </row>
        <row r="28953">
          <cell r="S28953">
            <v>549872</v>
          </cell>
        </row>
        <row r="28954">
          <cell r="S28954">
            <v>203255</v>
          </cell>
        </row>
        <row r="28955">
          <cell r="S28955">
            <v>1206020.1299999999</v>
          </cell>
        </row>
        <row r="28956">
          <cell r="S28956">
            <v>500000</v>
          </cell>
        </row>
        <row r="28957">
          <cell r="S28957">
            <v>19852.75</v>
          </cell>
        </row>
        <row r="28958">
          <cell r="S28958">
            <v>992324.79</v>
          </cell>
        </row>
        <row r="28959">
          <cell r="S28959">
            <v>1032971.02</v>
          </cell>
        </row>
        <row r="28960">
          <cell r="S28960">
            <v>3365000</v>
          </cell>
        </row>
        <row r="28961">
          <cell r="S28961">
            <v>1001935</v>
          </cell>
        </row>
        <row r="28962">
          <cell r="S28962">
            <v>2802000</v>
          </cell>
        </row>
        <row r="28963">
          <cell r="S28963">
            <v>522913</v>
          </cell>
        </row>
        <row r="28964">
          <cell r="S28964">
            <v>4391255.3499999996</v>
          </cell>
        </row>
        <row r="28965">
          <cell r="S28965">
            <v>161196</v>
          </cell>
        </row>
        <row r="28966">
          <cell r="S28966">
            <v>1448486.3</v>
          </cell>
        </row>
        <row r="28967">
          <cell r="S28967">
            <v>879338.49</v>
          </cell>
        </row>
        <row r="28968">
          <cell r="S28968">
            <v>1200000</v>
          </cell>
        </row>
        <row r="28969">
          <cell r="S28969">
            <v>701807.54</v>
          </cell>
        </row>
        <row r="28970">
          <cell r="S28970">
            <v>2670000</v>
          </cell>
        </row>
        <row r="28971">
          <cell r="S28971">
            <v>1058181</v>
          </cell>
        </row>
        <row r="28972">
          <cell r="S28972">
            <v>28744.1</v>
          </cell>
        </row>
        <row r="28973">
          <cell r="S28973">
            <v>54801</v>
          </cell>
        </row>
        <row r="28974">
          <cell r="S28974">
            <v>1335518</v>
          </cell>
        </row>
        <row r="28975">
          <cell r="S28975">
            <v>217206.5</v>
          </cell>
        </row>
        <row r="28976">
          <cell r="S28976">
            <v>370000.04</v>
          </cell>
        </row>
        <row r="28977">
          <cell r="S28977">
            <v>1982401.77</v>
          </cell>
        </row>
        <row r="28978">
          <cell r="S28978">
            <v>254415.9</v>
          </cell>
        </row>
        <row r="28979">
          <cell r="S28979">
            <v>217101.38</v>
          </cell>
        </row>
        <row r="28980">
          <cell r="S28980">
            <v>398774.38</v>
          </cell>
        </row>
        <row r="28981">
          <cell r="S28981">
            <v>1047984.86</v>
          </cell>
        </row>
        <row r="28982">
          <cell r="S28982">
            <v>330626</v>
          </cell>
        </row>
        <row r="28983">
          <cell r="S28983">
            <v>2136000</v>
          </cell>
        </row>
        <row r="28984">
          <cell r="S28984">
            <v>2436245.7599999998</v>
          </cell>
        </row>
        <row r="28985">
          <cell r="S28985">
            <v>1619984.97</v>
          </cell>
        </row>
        <row r="28986">
          <cell r="S28986">
            <v>950203.9</v>
          </cell>
        </row>
        <row r="28987">
          <cell r="S28987">
            <v>863845.91</v>
          </cell>
          <cell r="BB28987" t="str">
            <v>Rød</v>
          </cell>
        </row>
        <row r="28988">
          <cell r="S28988">
            <v>758523.82</v>
          </cell>
        </row>
        <row r="28989">
          <cell r="S28989">
            <v>773268.57</v>
          </cell>
        </row>
        <row r="28990">
          <cell r="S28990">
            <v>2748501.79</v>
          </cell>
        </row>
        <row r="28991">
          <cell r="S28991">
            <v>299925.90999999997</v>
          </cell>
        </row>
        <row r="28992">
          <cell r="S28992">
            <v>672432.56</v>
          </cell>
        </row>
        <row r="28993">
          <cell r="S28993">
            <v>420320.15</v>
          </cell>
        </row>
        <row r="28994">
          <cell r="S28994">
            <v>1994845.94</v>
          </cell>
        </row>
        <row r="28995">
          <cell r="S28995">
            <v>477041.82</v>
          </cell>
        </row>
        <row r="28996">
          <cell r="S28996">
            <v>2305400.91</v>
          </cell>
        </row>
        <row r="28997">
          <cell r="S28997">
            <v>1700602</v>
          </cell>
        </row>
        <row r="28998">
          <cell r="S28998">
            <v>308697.75</v>
          </cell>
        </row>
        <row r="28999">
          <cell r="S28999">
            <v>477329.18</v>
          </cell>
        </row>
        <row r="29000">
          <cell r="S29000">
            <v>1419745</v>
          </cell>
        </row>
        <row r="29001">
          <cell r="S29001">
            <v>391107</v>
          </cell>
        </row>
        <row r="29002">
          <cell r="S29002">
            <v>188135.29</v>
          </cell>
        </row>
        <row r="29003">
          <cell r="S29003">
            <v>501106</v>
          </cell>
        </row>
        <row r="29004">
          <cell r="S29004">
            <v>553110.98</v>
          </cell>
          <cell r="BB29004" t="str">
            <v>Grønn</v>
          </cell>
        </row>
        <row r="29005">
          <cell r="S29005">
            <v>1719894.12</v>
          </cell>
        </row>
        <row r="29006">
          <cell r="S29006">
            <v>731149.25</v>
          </cell>
        </row>
        <row r="29007">
          <cell r="S29007">
            <v>1873906.04</v>
          </cell>
        </row>
        <row r="29008">
          <cell r="S29008">
            <v>1715236.11</v>
          </cell>
        </row>
        <row r="29009">
          <cell r="S29009">
            <v>3610000</v>
          </cell>
        </row>
        <row r="29010">
          <cell r="S29010">
            <v>784294.76</v>
          </cell>
        </row>
        <row r="29011">
          <cell r="S29011">
            <v>500000</v>
          </cell>
        </row>
        <row r="29012">
          <cell r="S29012">
            <v>1547005.76</v>
          </cell>
        </row>
        <row r="29013">
          <cell r="S29013">
            <v>459898.83</v>
          </cell>
        </row>
        <row r="29014">
          <cell r="S29014">
            <v>2220000</v>
          </cell>
        </row>
        <row r="29015">
          <cell r="S29015">
            <v>3048000</v>
          </cell>
        </row>
        <row r="29016">
          <cell r="S29016">
            <v>1338115</v>
          </cell>
        </row>
        <row r="29017">
          <cell r="S29017">
            <v>1003212</v>
          </cell>
        </row>
        <row r="29018">
          <cell r="S29018">
            <v>1219541.8600000001</v>
          </cell>
        </row>
        <row r="29019">
          <cell r="S29019">
            <v>1590313.29</v>
          </cell>
        </row>
        <row r="29020">
          <cell r="S29020">
            <v>379316</v>
          </cell>
        </row>
        <row r="29021">
          <cell r="S29021">
            <v>1440000</v>
          </cell>
        </row>
        <row r="29022">
          <cell r="S29022">
            <v>965782.78</v>
          </cell>
        </row>
        <row r="29023">
          <cell r="S29023">
            <v>98992.81</v>
          </cell>
        </row>
        <row r="29024">
          <cell r="S29024">
            <v>1675000</v>
          </cell>
        </row>
        <row r="29025">
          <cell r="S29025">
            <v>1040000</v>
          </cell>
        </row>
        <row r="29026">
          <cell r="S29026">
            <v>25355.919999999998</v>
          </cell>
        </row>
        <row r="29027">
          <cell r="S29027">
            <v>1114898.28</v>
          </cell>
        </row>
        <row r="29028">
          <cell r="S29028">
            <v>399896.64</v>
          </cell>
        </row>
        <row r="29029">
          <cell r="S29029">
            <v>2784000</v>
          </cell>
        </row>
        <row r="29030">
          <cell r="S29030">
            <v>57851.9</v>
          </cell>
        </row>
        <row r="29031">
          <cell r="S29031">
            <v>3263571.4</v>
          </cell>
        </row>
        <row r="29032">
          <cell r="S29032">
            <v>5000</v>
          </cell>
        </row>
        <row r="29033">
          <cell r="S29033">
            <v>7353</v>
          </cell>
        </row>
        <row r="29034">
          <cell r="S29034">
            <v>1002000</v>
          </cell>
        </row>
        <row r="29035">
          <cell r="S29035">
            <v>143797.82</v>
          </cell>
        </row>
        <row r="29036">
          <cell r="S29036">
            <v>2331534.4700000002</v>
          </cell>
        </row>
        <row r="29037">
          <cell r="S29037">
            <v>1354786.97</v>
          </cell>
        </row>
        <row r="29038">
          <cell r="S29038">
            <v>20748.37</v>
          </cell>
        </row>
        <row r="29039">
          <cell r="S29039">
            <v>971482.8</v>
          </cell>
        </row>
        <row r="29040">
          <cell r="S29040">
            <v>461867.9</v>
          </cell>
        </row>
        <row r="29041">
          <cell r="S29041">
            <v>720000</v>
          </cell>
        </row>
        <row r="29042">
          <cell r="S29042">
            <v>280914.59000000003</v>
          </cell>
          <cell r="BB29042" t="str">
            <v>Rød</v>
          </cell>
        </row>
        <row r="29043">
          <cell r="S29043">
            <v>849971</v>
          </cell>
        </row>
        <row r="29044">
          <cell r="S29044">
            <v>1554000</v>
          </cell>
        </row>
        <row r="29045">
          <cell r="S29045">
            <v>407666.67</v>
          </cell>
        </row>
        <row r="29046">
          <cell r="S29046">
            <v>573267.86</v>
          </cell>
        </row>
        <row r="29047">
          <cell r="S29047">
            <v>568796.68999999994</v>
          </cell>
        </row>
        <row r="29048">
          <cell r="S29048">
            <v>4365259</v>
          </cell>
        </row>
        <row r="29049">
          <cell r="S29049">
            <v>465000</v>
          </cell>
        </row>
        <row r="29050">
          <cell r="S29050">
            <v>2310000</v>
          </cell>
        </row>
        <row r="29051">
          <cell r="S29051">
            <v>444500</v>
          </cell>
        </row>
        <row r="29052">
          <cell r="S29052">
            <v>2600000</v>
          </cell>
        </row>
        <row r="29053">
          <cell r="S29053">
            <v>4434000</v>
          </cell>
        </row>
        <row r="29054">
          <cell r="S29054">
            <v>475057.75</v>
          </cell>
        </row>
        <row r="29055">
          <cell r="S29055">
            <v>95000</v>
          </cell>
        </row>
        <row r="29056">
          <cell r="S29056">
            <v>200000</v>
          </cell>
        </row>
        <row r="29057">
          <cell r="S29057">
            <v>600000</v>
          </cell>
        </row>
        <row r="29058">
          <cell r="S29058">
            <v>421627.88</v>
          </cell>
        </row>
        <row r="29059">
          <cell r="S29059">
            <v>992301.01</v>
          </cell>
        </row>
        <row r="29060">
          <cell r="S29060">
            <v>1198169.99</v>
          </cell>
        </row>
        <row r="29061">
          <cell r="S29061">
            <v>499683.4</v>
          </cell>
        </row>
        <row r="29062">
          <cell r="S29062">
            <v>1993566.68</v>
          </cell>
        </row>
        <row r="29063">
          <cell r="S29063">
            <v>3618000</v>
          </cell>
        </row>
        <row r="29064">
          <cell r="S29064">
            <v>6843908.3899999997</v>
          </cell>
        </row>
        <row r="29065">
          <cell r="S29065">
            <v>3198000</v>
          </cell>
        </row>
        <row r="29066">
          <cell r="S29066">
            <v>606219.13</v>
          </cell>
        </row>
        <row r="29067">
          <cell r="S29067">
            <v>52922</v>
          </cell>
        </row>
        <row r="29068">
          <cell r="S29068">
            <v>1656363.7</v>
          </cell>
        </row>
        <row r="29069">
          <cell r="S29069">
            <v>94500</v>
          </cell>
        </row>
        <row r="29070">
          <cell r="S29070">
            <v>190269.41</v>
          </cell>
        </row>
        <row r="29071">
          <cell r="S29071">
            <v>1011358.7</v>
          </cell>
        </row>
        <row r="29072">
          <cell r="S29072">
            <v>307897.5</v>
          </cell>
        </row>
        <row r="29073">
          <cell r="S29073">
            <v>2130000</v>
          </cell>
        </row>
        <row r="29074">
          <cell r="S29074">
            <v>439453.22</v>
          </cell>
        </row>
        <row r="29075">
          <cell r="S29075">
            <v>2247393.7400000002</v>
          </cell>
        </row>
        <row r="29076">
          <cell r="S29076">
            <v>1551857.88</v>
          </cell>
        </row>
        <row r="29077">
          <cell r="S29077">
            <v>4452000</v>
          </cell>
        </row>
        <row r="29078">
          <cell r="S29078">
            <v>1207078.28</v>
          </cell>
        </row>
        <row r="29079">
          <cell r="S29079">
            <v>992471.12</v>
          </cell>
        </row>
        <row r="29080">
          <cell r="S29080">
            <v>850000</v>
          </cell>
        </row>
        <row r="29081">
          <cell r="S29081">
            <v>1357413.71</v>
          </cell>
        </row>
        <row r="29082">
          <cell r="S29082">
            <v>935375.42</v>
          </cell>
        </row>
        <row r="29083">
          <cell r="S29083">
            <v>1704000</v>
          </cell>
        </row>
        <row r="29084">
          <cell r="S29084">
            <v>1853141</v>
          </cell>
        </row>
        <row r="29085">
          <cell r="S29085">
            <v>73587.56</v>
          </cell>
        </row>
        <row r="29086">
          <cell r="S29086">
            <v>1056000</v>
          </cell>
        </row>
        <row r="29087">
          <cell r="S29087">
            <v>1404706</v>
          </cell>
        </row>
        <row r="29088">
          <cell r="S29088">
            <v>583125.39</v>
          </cell>
        </row>
        <row r="29089">
          <cell r="S29089">
            <v>857712.29</v>
          </cell>
        </row>
        <row r="29090">
          <cell r="S29090">
            <v>884534</v>
          </cell>
        </row>
        <row r="29091">
          <cell r="S29091">
            <v>3776000</v>
          </cell>
        </row>
        <row r="29092">
          <cell r="S29092">
            <v>3192000</v>
          </cell>
        </row>
        <row r="29093">
          <cell r="S29093">
            <v>1155048.95</v>
          </cell>
        </row>
        <row r="29094">
          <cell r="S29094">
            <v>1000000</v>
          </cell>
        </row>
        <row r="29095">
          <cell r="S29095">
            <v>2595874</v>
          </cell>
        </row>
        <row r="29096">
          <cell r="S29096">
            <v>2358000</v>
          </cell>
        </row>
        <row r="29097">
          <cell r="S29097">
            <v>1467053</v>
          </cell>
        </row>
        <row r="29098">
          <cell r="S29098">
            <v>2094383</v>
          </cell>
        </row>
        <row r="29099">
          <cell r="S29099">
            <v>1992000</v>
          </cell>
        </row>
        <row r="29100">
          <cell r="S29100">
            <v>2304000</v>
          </cell>
        </row>
        <row r="29101">
          <cell r="S29101">
            <v>3558174.09</v>
          </cell>
        </row>
        <row r="29102">
          <cell r="S29102">
            <v>2628000</v>
          </cell>
        </row>
        <row r="29103">
          <cell r="S29103">
            <v>349926.40000000002</v>
          </cell>
        </row>
        <row r="29104">
          <cell r="S29104">
            <v>1056000</v>
          </cell>
        </row>
        <row r="29105">
          <cell r="S29105">
            <v>845736.63</v>
          </cell>
        </row>
        <row r="29106">
          <cell r="S29106">
            <v>2526000</v>
          </cell>
        </row>
        <row r="29107">
          <cell r="S29107">
            <v>545227.34</v>
          </cell>
        </row>
        <row r="29108">
          <cell r="S29108">
            <v>2754000</v>
          </cell>
        </row>
        <row r="29109">
          <cell r="S29109">
            <v>2592000</v>
          </cell>
        </row>
        <row r="29110">
          <cell r="S29110">
            <v>999576.51</v>
          </cell>
        </row>
        <row r="29111">
          <cell r="S29111">
            <v>1500000</v>
          </cell>
        </row>
        <row r="29112">
          <cell r="S29112">
            <v>4014000</v>
          </cell>
        </row>
        <row r="29113">
          <cell r="S29113">
            <v>2880000</v>
          </cell>
        </row>
        <row r="29114">
          <cell r="S29114">
            <v>60000</v>
          </cell>
        </row>
        <row r="29115">
          <cell r="S29115">
            <v>446252</v>
          </cell>
        </row>
        <row r="29116">
          <cell r="S29116">
            <v>339214.76</v>
          </cell>
        </row>
        <row r="29117">
          <cell r="S29117">
            <v>592538.35</v>
          </cell>
        </row>
        <row r="29118">
          <cell r="S29118">
            <v>137774.01</v>
          </cell>
        </row>
        <row r="29119">
          <cell r="S29119">
            <v>-4669.74</v>
          </cell>
        </row>
        <row r="29120">
          <cell r="S29120">
            <v>2500000</v>
          </cell>
        </row>
        <row r="29121">
          <cell r="S29121">
            <v>98374.34</v>
          </cell>
        </row>
        <row r="29122">
          <cell r="S29122">
            <v>150000</v>
          </cell>
        </row>
        <row r="29123">
          <cell r="S29123">
            <v>232724.33</v>
          </cell>
        </row>
        <row r="29124">
          <cell r="S29124">
            <v>799986.32</v>
          </cell>
        </row>
        <row r="29125">
          <cell r="S29125">
            <v>19871.23</v>
          </cell>
        </row>
        <row r="29126">
          <cell r="S29126">
            <v>1769549.9</v>
          </cell>
        </row>
        <row r="29127">
          <cell r="S29127">
            <v>1920000</v>
          </cell>
        </row>
        <row r="29128">
          <cell r="S29128">
            <v>1220529.1299999999</v>
          </cell>
        </row>
        <row r="29129">
          <cell r="S29129">
            <v>1499499.73</v>
          </cell>
        </row>
        <row r="29130">
          <cell r="S29130">
            <v>1968000</v>
          </cell>
        </row>
        <row r="29131">
          <cell r="S29131">
            <v>326189</v>
          </cell>
        </row>
        <row r="29132">
          <cell r="S29132">
            <v>1201833</v>
          </cell>
        </row>
        <row r="29133">
          <cell r="S29133">
            <v>1564881.44</v>
          </cell>
        </row>
        <row r="29134">
          <cell r="S29134">
            <v>2565973.9700000002</v>
          </cell>
        </row>
        <row r="29135">
          <cell r="S29135">
            <v>224033.05</v>
          </cell>
        </row>
        <row r="29136">
          <cell r="S29136">
            <v>2129525.54</v>
          </cell>
        </row>
        <row r="29137">
          <cell r="S29137">
            <v>1800000</v>
          </cell>
        </row>
        <row r="29138">
          <cell r="S29138">
            <v>3348000</v>
          </cell>
        </row>
        <row r="29139">
          <cell r="S29139">
            <v>1062755.5</v>
          </cell>
        </row>
        <row r="29140">
          <cell r="S29140">
            <v>2475400</v>
          </cell>
        </row>
        <row r="29141">
          <cell r="S29141">
            <v>2232000</v>
          </cell>
        </row>
        <row r="29142">
          <cell r="S29142">
            <v>628345.75</v>
          </cell>
        </row>
        <row r="29143">
          <cell r="S29143">
            <v>909342.85</v>
          </cell>
        </row>
        <row r="29144">
          <cell r="S29144">
            <v>1226229.5</v>
          </cell>
        </row>
        <row r="29145">
          <cell r="S29145">
            <v>5329999.92</v>
          </cell>
        </row>
        <row r="29146">
          <cell r="S29146">
            <v>298731.28999999998</v>
          </cell>
        </row>
        <row r="29147">
          <cell r="S29147">
            <v>3168000</v>
          </cell>
        </row>
        <row r="29148">
          <cell r="S29148">
            <v>355800</v>
          </cell>
        </row>
        <row r="29149">
          <cell r="S29149">
            <v>86773</v>
          </cell>
        </row>
        <row r="29150">
          <cell r="S29150">
            <v>298124</v>
          </cell>
        </row>
        <row r="29151">
          <cell r="S29151">
            <v>1172500</v>
          </cell>
        </row>
        <row r="29152">
          <cell r="S29152">
            <v>585136.06000000006</v>
          </cell>
        </row>
        <row r="29153">
          <cell r="S29153">
            <v>1794000</v>
          </cell>
        </row>
        <row r="29154">
          <cell r="S29154">
            <v>2031996.04</v>
          </cell>
        </row>
        <row r="29155">
          <cell r="S29155">
            <v>563987.51</v>
          </cell>
        </row>
        <row r="29156">
          <cell r="S29156">
            <v>2995000</v>
          </cell>
        </row>
        <row r="29157">
          <cell r="S29157">
            <v>2568000</v>
          </cell>
        </row>
        <row r="29158">
          <cell r="S29158">
            <v>599999.53</v>
          </cell>
        </row>
        <row r="29159">
          <cell r="S29159">
            <v>73213.09</v>
          </cell>
        </row>
        <row r="29160">
          <cell r="S29160">
            <v>198950.16</v>
          </cell>
        </row>
        <row r="29161">
          <cell r="S29161">
            <v>362111.43</v>
          </cell>
        </row>
        <row r="29162">
          <cell r="S29162">
            <v>340000</v>
          </cell>
        </row>
        <row r="29163">
          <cell r="S29163">
            <v>1320000</v>
          </cell>
        </row>
        <row r="29164">
          <cell r="S29164">
            <v>5189068.33</v>
          </cell>
        </row>
        <row r="29165">
          <cell r="S29165">
            <v>699262.2</v>
          </cell>
        </row>
        <row r="29166">
          <cell r="S29166">
            <v>9000</v>
          </cell>
        </row>
        <row r="29167">
          <cell r="S29167">
            <v>1684999.2</v>
          </cell>
        </row>
        <row r="29168">
          <cell r="S29168">
            <v>436476.76</v>
          </cell>
        </row>
        <row r="29169">
          <cell r="S29169">
            <v>1659999.33</v>
          </cell>
        </row>
        <row r="29170">
          <cell r="S29170">
            <v>2200535.37</v>
          </cell>
        </row>
        <row r="29171">
          <cell r="S29171">
            <v>1587838.96</v>
          </cell>
        </row>
        <row r="29172">
          <cell r="S29172">
            <v>1656909.42</v>
          </cell>
        </row>
        <row r="29173">
          <cell r="S29173">
            <v>2234649.7400000002</v>
          </cell>
        </row>
        <row r="29174">
          <cell r="S29174">
            <v>3956566.4</v>
          </cell>
        </row>
        <row r="29175">
          <cell r="S29175">
            <v>450123.53</v>
          </cell>
        </row>
        <row r="29176">
          <cell r="S29176">
            <v>4800000</v>
          </cell>
        </row>
        <row r="29177">
          <cell r="S29177">
            <v>925100.13</v>
          </cell>
        </row>
        <row r="29178">
          <cell r="S29178">
            <v>400000</v>
          </cell>
        </row>
        <row r="29179">
          <cell r="S29179">
            <v>3120000</v>
          </cell>
        </row>
        <row r="29180">
          <cell r="S29180">
            <v>67781.53</v>
          </cell>
        </row>
        <row r="29181">
          <cell r="S29181">
            <v>2958000</v>
          </cell>
        </row>
        <row r="29182">
          <cell r="S29182">
            <v>2004255.32</v>
          </cell>
        </row>
        <row r="29183">
          <cell r="S29183">
            <v>1961652.12</v>
          </cell>
        </row>
        <row r="29184">
          <cell r="S29184">
            <v>2784000</v>
          </cell>
        </row>
        <row r="29185">
          <cell r="S29185">
            <v>299662.5</v>
          </cell>
        </row>
        <row r="29186">
          <cell r="S29186">
            <v>993316</v>
          </cell>
        </row>
        <row r="29187">
          <cell r="S29187">
            <v>2041161</v>
          </cell>
        </row>
        <row r="29188">
          <cell r="S29188">
            <v>1585000</v>
          </cell>
        </row>
        <row r="29189">
          <cell r="S29189">
            <v>608526</v>
          </cell>
        </row>
        <row r="29190">
          <cell r="S29190">
            <v>1104786.6100000001</v>
          </cell>
        </row>
        <row r="29191">
          <cell r="S29191">
            <v>700000</v>
          </cell>
        </row>
        <row r="29192">
          <cell r="S29192">
            <v>829900</v>
          </cell>
        </row>
        <row r="29193">
          <cell r="S29193">
            <v>2407000</v>
          </cell>
        </row>
        <row r="29194">
          <cell r="S29194">
            <v>591368.85</v>
          </cell>
        </row>
        <row r="29195">
          <cell r="S29195">
            <v>1152169.04</v>
          </cell>
        </row>
        <row r="29196">
          <cell r="S29196">
            <v>1404893.11</v>
          </cell>
        </row>
        <row r="29197">
          <cell r="S29197">
            <v>380000</v>
          </cell>
        </row>
        <row r="29198">
          <cell r="S29198">
            <v>2621832.5499999998</v>
          </cell>
        </row>
        <row r="29199">
          <cell r="S29199">
            <v>610000</v>
          </cell>
        </row>
        <row r="29200">
          <cell r="S29200">
            <v>2508000</v>
          </cell>
        </row>
        <row r="29201">
          <cell r="S29201">
            <v>297808.81</v>
          </cell>
        </row>
        <row r="29202">
          <cell r="S29202">
            <v>1511635.78</v>
          </cell>
        </row>
        <row r="29203">
          <cell r="S29203">
            <v>539842.51</v>
          </cell>
        </row>
        <row r="29204">
          <cell r="S29204">
            <v>1874747.1</v>
          </cell>
        </row>
        <row r="29205">
          <cell r="S29205">
            <v>2871514</v>
          </cell>
        </row>
        <row r="29206">
          <cell r="S29206">
            <v>2208000</v>
          </cell>
        </row>
        <row r="29207">
          <cell r="S29207">
            <v>1239999.93</v>
          </cell>
        </row>
        <row r="29208">
          <cell r="S29208">
            <v>1919033</v>
          </cell>
        </row>
        <row r="29209">
          <cell r="S29209">
            <v>3054000</v>
          </cell>
        </row>
        <row r="29210">
          <cell r="S29210">
            <v>336692.25</v>
          </cell>
        </row>
        <row r="29211">
          <cell r="S29211">
            <v>102229.28</v>
          </cell>
        </row>
        <row r="29212">
          <cell r="S29212">
            <v>1060514.55</v>
          </cell>
        </row>
        <row r="29213">
          <cell r="S29213">
            <v>1422000</v>
          </cell>
        </row>
        <row r="29214">
          <cell r="S29214">
            <v>1650369.25</v>
          </cell>
        </row>
        <row r="29215">
          <cell r="S29215">
            <v>654265</v>
          </cell>
        </row>
        <row r="29216">
          <cell r="S29216">
            <v>743000</v>
          </cell>
        </row>
        <row r="29217">
          <cell r="S29217">
            <v>901754.36</v>
          </cell>
        </row>
        <row r="29218">
          <cell r="S29218">
            <v>1909767.63</v>
          </cell>
        </row>
        <row r="29219">
          <cell r="S29219">
            <v>2349464.4500000002</v>
          </cell>
        </row>
        <row r="29220">
          <cell r="S29220">
            <v>461974.56</v>
          </cell>
        </row>
        <row r="29221">
          <cell r="S29221">
            <v>1699189.63</v>
          </cell>
        </row>
        <row r="29222">
          <cell r="S29222">
            <v>3792000</v>
          </cell>
        </row>
        <row r="29223">
          <cell r="S29223">
            <v>2472000</v>
          </cell>
        </row>
        <row r="29224">
          <cell r="S29224">
            <v>1350000</v>
          </cell>
        </row>
        <row r="29225">
          <cell r="S29225">
            <v>1965354</v>
          </cell>
        </row>
        <row r="29226">
          <cell r="S29226">
            <v>2588947.0299999998</v>
          </cell>
        </row>
        <row r="29227">
          <cell r="S29227">
            <v>2525842.42</v>
          </cell>
        </row>
        <row r="29228">
          <cell r="S29228">
            <v>1465746.09</v>
          </cell>
        </row>
        <row r="29229">
          <cell r="S29229">
            <v>817868.84</v>
          </cell>
        </row>
        <row r="29230">
          <cell r="S29230">
            <v>1829265.28</v>
          </cell>
        </row>
        <row r="29231">
          <cell r="S29231">
            <v>1206000</v>
          </cell>
        </row>
        <row r="29232">
          <cell r="S29232">
            <v>1877094.98</v>
          </cell>
        </row>
        <row r="29233">
          <cell r="S29233">
            <v>3446327.08</v>
          </cell>
        </row>
        <row r="29234">
          <cell r="S29234">
            <v>3600000</v>
          </cell>
        </row>
        <row r="29235">
          <cell r="S29235">
            <v>1400000</v>
          </cell>
        </row>
        <row r="29236">
          <cell r="S29236">
            <v>1530454.68</v>
          </cell>
        </row>
        <row r="29237">
          <cell r="S29237">
            <v>4261204</v>
          </cell>
        </row>
        <row r="29238">
          <cell r="S29238">
            <v>442500.7</v>
          </cell>
        </row>
        <row r="29239">
          <cell r="S29239">
            <v>1200000</v>
          </cell>
        </row>
        <row r="29240">
          <cell r="S29240">
            <v>1878000</v>
          </cell>
        </row>
        <row r="29241">
          <cell r="S29241">
            <v>2096917.01</v>
          </cell>
        </row>
        <row r="29242">
          <cell r="S29242">
            <v>471575.35</v>
          </cell>
        </row>
        <row r="29243">
          <cell r="S29243">
            <v>1659456.11</v>
          </cell>
        </row>
        <row r="29244">
          <cell r="S29244">
            <v>2310259.69</v>
          </cell>
        </row>
        <row r="29245">
          <cell r="S29245">
            <v>285000</v>
          </cell>
        </row>
        <row r="29246">
          <cell r="S29246">
            <v>1034857.26</v>
          </cell>
        </row>
        <row r="29247">
          <cell r="S29247">
            <v>1932102.77</v>
          </cell>
        </row>
        <row r="29248">
          <cell r="S29248">
            <v>200000</v>
          </cell>
        </row>
        <row r="29249">
          <cell r="S29249">
            <v>1018000</v>
          </cell>
        </row>
        <row r="29250">
          <cell r="S29250">
            <v>1100000</v>
          </cell>
        </row>
        <row r="29251">
          <cell r="S29251">
            <v>1334732</v>
          </cell>
        </row>
        <row r="29252">
          <cell r="S29252">
            <v>1610000</v>
          </cell>
        </row>
        <row r="29253">
          <cell r="S29253">
            <v>898968.71</v>
          </cell>
        </row>
        <row r="29254">
          <cell r="S29254">
            <v>3036000</v>
          </cell>
        </row>
        <row r="29255">
          <cell r="S29255">
            <v>1399611.77</v>
          </cell>
        </row>
        <row r="29256">
          <cell r="S29256">
            <v>885000</v>
          </cell>
        </row>
        <row r="29257">
          <cell r="S29257">
            <v>3786252.06</v>
          </cell>
        </row>
        <row r="29258">
          <cell r="S29258">
            <v>3108000</v>
          </cell>
        </row>
        <row r="29259">
          <cell r="S29259">
            <v>1617213.75</v>
          </cell>
        </row>
        <row r="29260">
          <cell r="S29260">
            <v>210000.48</v>
          </cell>
        </row>
        <row r="29261">
          <cell r="S29261">
            <v>1183449.28</v>
          </cell>
        </row>
        <row r="29262">
          <cell r="S29262">
            <v>3939132.25</v>
          </cell>
        </row>
        <row r="29263">
          <cell r="S29263">
            <v>1535000</v>
          </cell>
        </row>
        <row r="29264">
          <cell r="S29264">
            <v>864906.27</v>
          </cell>
        </row>
        <row r="29265">
          <cell r="S29265">
            <v>1050000</v>
          </cell>
        </row>
        <row r="29266">
          <cell r="S29266">
            <v>251081.35</v>
          </cell>
        </row>
        <row r="29267">
          <cell r="S29267">
            <v>2286000</v>
          </cell>
        </row>
        <row r="29268">
          <cell r="S29268">
            <v>2181221.42</v>
          </cell>
        </row>
        <row r="29269">
          <cell r="S29269">
            <v>1641544</v>
          </cell>
        </row>
        <row r="29270">
          <cell r="S29270">
            <v>138000</v>
          </cell>
        </row>
        <row r="29271">
          <cell r="S29271">
            <v>1192069.21</v>
          </cell>
        </row>
        <row r="29272">
          <cell r="S29272">
            <v>2388000</v>
          </cell>
        </row>
        <row r="29273">
          <cell r="S29273">
            <v>518789.99</v>
          </cell>
        </row>
        <row r="29274">
          <cell r="S29274">
            <v>49.12</v>
          </cell>
        </row>
        <row r="29275">
          <cell r="S29275">
            <v>1600000</v>
          </cell>
        </row>
        <row r="29276">
          <cell r="S29276">
            <v>1366357.24</v>
          </cell>
        </row>
        <row r="29277">
          <cell r="S29277">
            <v>1550000</v>
          </cell>
        </row>
        <row r="29278">
          <cell r="S29278">
            <v>2292000</v>
          </cell>
        </row>
        <row r="29279">
          <cell r="S29279">
            <v>625434.71</v>
          </cell>
        </row>
        <row r="29280">
          <cell r="S29280">
            <v>1175082.42</v>
          </cell>
        </row>
        <row r="29281">
          <cell r="S29281">
            <v>841576.7</v>
          </cell>
        </row>
        <row r="29282">
          <cell r="S29282">
            <v>310392.25</v>
          </cell>
        </row>
        <row r="29283">
          <cell r="S29283">
            <v>1356000</v>
          </cell>
        </row>
        <row r="29284">
          <cell r="S29284">
            <v>500000</v>
          </cell>
        </row>
        <row r="29285">
          <cell r="S29285">
            <v>676124.72</v>
          </cell>
        </row>
        <row r="29286">
          <cell r="S29286">
            <v>2286000</v>
          </cell>
        </row>
        <row r="29287">
          <cell r="S29287">
            <v>1602676</v>
          </cell>
          <cell r="BB29287" t="str">
            <v>Rød</v>
          </cell>
        </row>
        <row r="29288">
          <cell r="S29288">
            <v>1975223.79</v>
          </cell>
        </row>
        <row r="29289">
          <cell r="S29289">
            <v>2346000</v>
          </cell>
        </row>
        <row r="29290">
          <cell r="S29290">
            <v>1806000</v>
          </cell>
        </row>
        <row r="29291">
          <cell r="S29291">
            <v>3000480.19</v>
          </cell>
        </row>
        <row r="29292">
          <cell r="S29292">
            <v>2868000</v>
          </cell>
        </row>
        <row r="29293">
          <cell r="S29293">
            <v>571999.11</v>
          </cell>
        </row>
        <row r="29294">
          <cell r="S29294">
            <v>1349999.92</v>
          </cell>
        </row>
        <row r="29295">
          <cell r="S29295">
            <v>1806000</v>
          </cell>
        </row>
        <row r="29296">
          <cell r="S29296">
            <v>388094.42</v>
          </cell>
        </row>
        <row r="29297">
          <cell r="S29297">
            <v>1257000</v>
          </cell>
        </row>
        <row r="29298">
          <cell r="S29298">
            <v>2611741.4900000002</v>
          </cell>
        </row>
        <row r="29299">
          <cell r="S29299">
            <v>2438297.9500000002</v>
          </cell>
        </row>
        <row r="29300">
          <cell r="S29300">
            <v>3295000</v>
          </cell>
        </row>
        <row r="29301">
          <cell r="S29301">
            <v>600000</v>
          </cell>
        </row>
        <row r="29302">
          <cell r="S29302">
            <v>1950000</v>
          </cell>
        </row>
        <row r="29303">
          <cell r="S29303">
            <v>2205000</v>
          </cell>
        </row>
        <row r="29304">
          <cell r="S29304">
            <v>1531979.08</v>
          </cell>
        </row>
        <row r="29305">
          <cell r="S29305">
            <v>2688000</v>
          </cell>
        </row>
        <row r="29306">
          <cell r="S29306">
            <v>2237924.42</v>
          </cell>
        </row>
        <row r="29307">
          <cell r="S29307">
            <v>169987.17</v>
          </cell>
        </row>
        <row r="29308">
          <cell r="S29308">
            <v>2802000</v>
          </cell>
        </row>
        <row r="29309">
          <cell r="S29309">
            <v>1246113.04</v>
          </cell>
        </row>
        <row r="29310">
          <cell r="S29310">
            <v>1266721.1000000001</v>
          </cell>
        </row>
        <row r="29311">
          <cell r="S29311">
            <v>2961110.42</v>
          </cell>
        </row>
        <row r="29312">
          <cell r="S29312">
            <v>2652000</v>
          </cell>
        </row>
        <row r="29313">
          <cell r="S29313">
            <v>3474000</v>
          </cell>
        </row>
        <row r="29314">
          <cell r="S29314">
            <v>400000</v>
          </cell>
        </row>
        <row r="29315">
          <cell r="S29315">
            <v>62000</v>
          </cell>
        </row>
        <row r="29316">
          <cell r="S29316">
            <v>2083403.79</v>
          </cell>
        </row>
        <row r="29317">
          <cell r="S29317">
            <v>1999703.71</v>
          </cell>
        </row>
        <row r="29318">
          <cell r="S29318">
            <v>901755</v>
          </cell>
        </row>
        <row r="29319">
          <cell r="S29319">
            <v>1049500</v>
          </cell>
        </row>
        <row r="29320">
          <cell r="S29320">
            <v>2934000</v>
          </cell>
        </row>
        <row r="29321">
          <cell r="S29321">
            <v>5220000</v>
          </cell>
        </row>
        <row r="29322">
          <cell r="S29322">
            <v>2364000</v>
          </cell>
        </row>
        <row r="29323">
          <cell r="S29323">
            <v>391000.05</v>
          </cell>
        </row>
        <row r="29324">
          <cell r="S29324">
            <v>2179500</v>
          </cell>
        </row>
        <row r="29325">
          <cell r="S29325">
            <v>1817228</v>
          </cell>
        </row>
        <row r="29326">
          <cell r="S29326">
            <v>1267714.93</v>
          </cell>
        </row>
        <row r="29327">
          <cell r="S29327">
            <v>1228056.8400000001</v>
          </cell>
        </row>
        <row r="29328">
          <cell r="S29328">
            <v>1590000</v>
          </cell>
        </row>
        <row r="29329">
          <cell r="S29329">
            <v>2278900.2799999998</v>
          </cell>
        </row>
        <row r="29330">
          <cell r="S29330">
            <v>1871397.83</v>
          </cell>
        </row>
        <row r="29331">
          <cell r="S29331">
            <v>1350243</v>
          </cell>
        </row>
        <row r="29332">
          <cell r="S29332">
            <v>1277385.8899999999</v>
          </cell>
        </row>
        <row r="29333">
          <cell r="S29333">
            <v>1871995.48</v>
          </cell>
        </row>
        <row r="29334">
          <cell r="S29334">
            <v>222983.87</v>
          </cell>
          <cell r="BB29334" t="str">
            <v>Oransje</v>
          </cell>
        </row>
        <row r="29335">
          <cell r="S29335">
            <v>1019524.16</v>
          </cell>
        </row>
        <row r="29336">
          <cell r="S29336">
            <v>1603484.3</v>
          </cell>
        </row>
        <row r="29337">
          <cell r="S29337">
            <v>4691.38</v>
          </cell>
          <cell r="BB29337" t="str">
            <v>Rød</v>
          </cell>
        </row>
        <row r="29338">
          <cell r="S29338">
            <v>3054000</v>
          </cell>
        </row>
        <row r="29339">
          <cell r="S29339">
            <v>1675153.69</v>
          </cell>
        </row>
        <row r="29340">
          <cell r="S29340">
            <v>1189151.68</v>
          </cell>
        </row>
        <row r="29341">
          <cell r="S29341">
            <v>250305.73</v>
          </cell>
        </row>
        <row r="29342">
          <cell r="S29342">
            <v>299415.45</v>
          </cell>
        </row>
        <row r="29343">
          <cell r="S29343">
            <v>689852.99</v>
          </cell>
        </row>
        <row r="29344">
          <cell r="S29344">
            <v>3493940.4</v>
          </cell>
        </row>
        <row r="29345">
          <cell r="S29345">
            <v>2172000</v>
          </cell>
        </row>
        <row r="29346">
          <cell r="S29346">
            <v>1798345.89</v>
          </cell>
        </row>
        <row r="29347">
          <cell r="S29347">
            <v>2286000</v>
          </cell>
        </row>
        <row r="29348">
          <cell r="S29348">
            <v>2118000</v>
          </cell>
        </row>
        <row r="29349">
          <cell r="S29349">
            <v>2046000</v>
          </cell>
        </row>
        <row r="29350">
          <cell r="S29350">
            <v>1879819.51</v>
          </cell>
        </row>
        <row r="29351">
          <cell r="S29351">
            <v>1999963.49</v>
          </cell>
        </row>
        <row r="29352">
          <cell r="S29352">
            <v>793422.03</v>
          </cell>
        </row>
        <row r="29353">
          <cell r="S29353">
            <v>2106000</v>
          </cell>
        </row>
        <row r="29354">
          <cell r="S29354">
            <v>352884.99</v>
          </cell>
        </row>
        <row r="29355">
          <cell r="S29355">
            <v>909000</v>
          </cell>
        </row>
        <row r="29356">
          <cell r="S29356">
            <v>2808958.27</v>
          </cell>
        </row>
        <row r="29357">
          <cell r="S29357">
            <v>150000</v>
          </cell>
        </row>
        <row r="29358">
          <cell r="S29358">
            <v>1002702.13</v>
          </cell>
        </row>
        <row r="29359">
          <cell r="S29359">
            <v>2106000</v>
          </cell>
        </row>
        <row r="29360">
          <cell r="S29360">
            <v>1132408.51</v>
          </cell>
        </row>
        <row r="29361">
          <cell r="S29361">
            <v>312944</v>
          </cell>
        </row>
        <row r="29362">
          <cell r="S29362">
            <v>729105</v>
          </cell>
        </row>
        <row r="29363">
          <cell r="S29363">
            <v>261133.12</v>
          </cell>
        </row>
        <row r="29364">
          <cell r="S29364">
            <v>4315004.04</v>
          </cell>
        </row>
        <row r="29365">
          <cell r="S29365">
            <v>150024.53</v>
          </cell>
        </row>
        <row r="29366">
          <cell r="S29366">
            <v>1476000</v>
          </cell>
        </row>
        <row r="29367">
          <cell r="S29367">
            <v>1232500</v>
          </cell>
        </row>
        <row r="29368">
          <cell r="S29368">
            <v>2310000</v>
          </cell>
        </row>
        <row r="29369">
          <cell r="S29369">
            <v>420000</v>
          </cell>
        </row>
        <row r="29370">
          <cell r="S29370">
            <v>1649106.84</v>
          </cell>
        </row>
        <row r="29371">
          <cell r="S29371">
            <v>377026</v>
          </cell>
        </row>
        <row r="29372">
          <cell r="S29372">
            <v>1108158</v>
          </cell>
        </row>
        <row r="29373">
          <cell r="S29373">
            <v>1598353.48</v>
          </cell>
        </row>
        <row r="29374">
          <cell r="S29374">
            <v>987200</v>
          </cell>
        </row>
        <row r="29375">
          <cell r="S29375">
            <v>359520.75</v>
          </cell>
        </row>
        <row r="29376">
          <cell r="S29376">
            <v>466193.03</v>
          </cell>
        </row>
        <row r="29377">
          <cell r="S29377">
            <v>180000.99</v>
          </cell>
        </row>
        <row r="29378">
          <cell r="S29378">
            <v>39597.64</v>
          </cell>
        </row>
        <row r="29379">
          <cell r="S29379">
            <v>701340.05</v>
          </cell>
        </row>
        <row r="29380">
          <cell r="S29380">
            <v>2850000</v>
          </cell>
        </row>
        <row r="29381">
          <cell r="S29381">
            <v>1268783.1100000001</v>
          </cell>
        </row>
        <row r="29382">
          <cell r="S29382">
            <v>1425000</v>
          </cell>
        </row>
        <row r="29383">
          <cell r="S29383">
            <v>853397.15</v>
          </cell>
        </row>
        <row r="29384">
          <cell r="S29384">
            <v>300000</v>
          </cell>
        </row>
        <row r="29385">
          <cell r="S29385">
            <v>750000</v>
          </cell>
        </row>
        <row r="29386">
          <cell r="S29386">
            <v>135000</v>
          </cell>
        </row>
        <row r="29387">
          <cell r="S29387">
            <v>2712000</v>
          </cell>
        </row>
        <row r="29388">
          <cell r="S29388">
            <v>3168000</v>
          </cell>
        </row>
        <row r="29389">
          <cell r="S29389">
            <v>2232000</v>
          </cell>
        </row>
        <row r="29390">
          <cell r="S29390">
            <v>2406000</v>
          </cell>
        </row>
        <row r="29391">
          <cell r="S29391">
            <v>5262000</v>
          </cell>
        </row>
        <row r="29392">
          <cell r="S29392">
            <v>1068000</v>
          </cell>
        </row>
        <row r="29393">
          <cell r="S29393">
            <v>2418000</v>
          </cell>
        </row>
        <row r="29394">
          <cell r="S29394">
            <v>523458</v>
          </cell>
        </row>
        <row r="29395">
          <cell r="S29395">
            <v>843806</v>
          </cell>
        </row>
        <row r="29396">
          <cell r="S29396">
            <v>1842093.91</v>
          </cell>
        </row>
        <row r="29397">
          <cell r="S29397">
            <v>1500000</v>
          </cell>
        </row>
        <row r="29398">
          <cell r="S29398">
            <v>2655275.08</v>
          </cell>
        </row>
        <row r="29399">
          <cell r="S29399">
            <v>734808.49</v>
          </cell>
        </row>
        <row r="29400">
          <cell r="S29400">
            <v>2187540.46</v>
          </cell>
        </row>
        <row r="29401">
          <cell r="S29401">
            <v>769949</v>
          </cell>
        </row>
        <row r="29402">
          <cell r="S29402">
            <v>1299998.1000000001</v>
          </cell>
        </row>
        <row r="29403">
          <cell r="S29403">
            <v>2298000</v>
          </cell>
        </row>
        <row r="29404">
          <cell r="S29404">
            <v>2259412.66</v>
          </cell>
        </row>
        <row r="29405">
          <cell r="S29405">
            <v>2943599.5</v>
          </cell>
        </row>
        <row r="29406">
          <cell r="S29406">
            <v>1003124.96</v>
          </cell>
        </row>
        <row r="29407">
          <cell r="S29407">
            <v>2035000</v>
          </cell>
        </row>
        <row r="29408">
          <cell r="S29408">
            <v>385000</v>
          </cell>
        </row>
        <row r="29409">
          <cell r="S29409">
            <v>650000</v>
          </cell>
        </row>
        <row r="29410">
          <cell r="S29410">
            <v>809000</v>
          </cell>
        </row>
        <row r="29411">
          <cell r="S29411">
            <v>2346000</v>
          </cell>
        </row>
        <row r="29412">
          <cell r="S29412">
            <v>5243528</v>
          </cell>
        </row>
        <row r="29413">
          <cell r="S29413">
            <v>3228000</v>
          </cell>
        </row>
        <row r="29414">
          <cell r="S29414">
            <v>1674000</v>
          </cell>
        </row>
        <row r="29415">
          <cell r="S29415">
            <v>2952000</v>
          </cell>
        </row>
        <row r="29416">
          <cell r="S29416">
            <v>2458100.9700000002</v>
          </cell>
        </row>
        <row r="29417">
          <cell r="S29417">
            <v>2298000</v>
          </cell>
        </row>
        <row r="29418">
          <cell r="S29418">
            <v>2809499.08</v>
          </cell>
        </row>
        <row r="29419">
          <cell r="S29419">
            <v>2268000</v>
          </cell>
        </row>
        <row r="29420">
          <cell r="S29420">
            <v>1110000</v>
          </cell>
        </row>
        <row r="29421">
          <cell r="S29421">
            <v>3049735.9</v>
          </cell>
        </row>
        <row r="29422">
          <cell r="S29422">
            <v>3060000</v>
          </cell>
        </row>
        <row r="29423">
          <cell r="S29423">
            <v>1311994.7</v>
          </cell>
        </row>
        <row r="29424">
          <cell r="S29424">
            <v>2041856.52</v>
          </cell>
        </row>
        <row r="29425">
          <cell r="S29425">
            <v>2914966.33</v>
          </cell>
          <cell r="BB29425" t="str">
            <v>Gul</v>
          </cell>
        </row>
        <row r="29426">
          <cell r="S29426">
            <v>201400</v>
          </cell>
        </row>
        <row r="29427">
          <cell r="S29427">
            <v>235000</v>
          </cell>
        </row>
        <row r="29428">
          <cell r="S29428">
            <v>1995312.12</v>
          </cell>
        </row>
        <row r="29429">
          <cell r="S29429">
            <v>473262.68</v>
          </cell>
          <cell r="BB29429" t="str">
            <v>Gul</v>
          </cell>
        </row>
        <row r="29430">
          <cell r="S29430">
            <v>540000</v>
          </cell>
        </row>
        <row r="29431">
          <cell r="S29431">
            <v>1494000</v>
          </cell>
        </row>
        <row r="29432">
          <cell r="S29432">
            <v>2577251.75</v>
          </cell>
        </row>
        <row r="29433">
          <cell r="S29433">
            <v>1233068.24</v>
          </cell>
        </row>
        <row r="29434">
          <cell r="S29434">
            <v>725000</v>
          </cell>
        </row>
        <row r="29435">
          <cell r="S29435">
            <v>670457.87</v>
          </cell>
        </row>
        <row r="29436">
          <cell r="S29436">
            <v>1850452.05</v>
          </cell>
        </row>
        <row r="29437">
          <cell r="S29437">
            <v>2640000</v>
          </cell>
        </row>
        <row r="29438">
          <cell r="S29438">
            <v>1050000</v>
          </cell>
        </row>
        <row r="29439">
          <cell r="S29439">
            <v>1974907.23</v>
          </cell>
        </row>
        <row r="29440">
          <cell r="S29440">
            <v>1466676.45</v>
          </cell>
        </row>
        <row r="29441">
          <cell r="S29441">
            <v>2289685.14</v>
          </cell>
        </row>
        <row r="29442">
          <cell r="S29442">
            <v>3930000</v>
          </cell>
        </row>
        <row r="29443">
          <cell r="S29443">
            <v>2829462.64</v>
          </cell>
        </row>
        <row r="29444">
          <cell r="S29444">
            <v>2268000</v>
          </cell>
        </row>
        <row r="29445">
          <cell r="S29445">
            <v>4080000</v>
          </cell>
        </row>
        <row r="29446">
          <cell r="S29446">
            <v>1371517.4</v>
          </cell>
        </row>
        <row r="29447">
          <cell r="S29447">
            <v>2958000</v>
          </cell>
        </row>
        <row r="29448">
          <cell r="S29448">
            <v>35000</v>
          </cell>
        </row>
        <row r="29449">
          <cell r="S29449">
            <v>1062000</v>
          </cell>
        </row>
        <row r="29450">
          <cell r="S29450">
            <v>1196670.8899999999</v>
          </cell>
        </row>
        <row r="29451">
          <cell r="S29451">
            <v>899683.04</v>
          </cell>
        </row>
        <row r="29452">
          <cell r="S29452">
            <v>663649.06000000006</v>
          </cell>
        </row>
        <row r="29453">
          <cell r="S29453">
            <v>1574385.64</v>
          </cell>
        </row>
        <row r="29454">
          <cell r="S29454">
            <v>1299931.97</v>
          </cell>
        </row>
        <row r="29455">
          <cell r="S29455">
            <v>1388313.28</v>
          </cell>
        </row>
        <row r="29456">
          <cell r="S29456">
            <v>1586309.46</v>
          </cell>
        </row>
        <row r="29457">
          <cell r="S29457">
            <v>1872000</v>
          </cell>
        </row>
        <row r="29458">
          <cell r="S29458">
            <v>3028620.64</v>
          </cell>
        </row>
        <row r="29459">
          <cell r="S29459">
            <v>995000</v>
          </cell>
        </row>
        <row r="29460">
          <cell r="S29460">
            <v>1421000</v>
          </cell>
        </row>
        <row r="29461">
          <cell r="S29461">
            <v>1235731.8500000001</v>
          </cell>
        </row>
        <row r="29462">
          <cell r="S29462">
            <v>2454000</v>
          </cell>
        </row>
        <row r="29463">
          <cell r="S29463">
            <v>2496000</v>
          </cell>
        </row>
        <row r="29464">
          <cell r="S29464">
            <v>960000</v>
          </cell>
        </row>
        <row r="29465">
          <cell r="S29465">
            <v>2512501.9</v>
          </cell>
        </row>
        <row r="29466">
          <cell r="S29466">
            <v>501003.55</v>
          </cell>
        </row>
        <row r="29467">
          <cell r="S29467">
            <v>1839704.24</v>
          </cell>
        </row>
        <row r="29468">
          <cell r="S29468">
            <v>490899.27</v>
          </cell>
        </row>
        <row r="29469">
          <cell r="S29469">
            <v>4626</v>
          </cell>
        </row>
        <row r="29470">
          <cell r="S29470">
            <v>417861.09</v>
          </cell>
        </row>
        <row r="29471">
          <cell r="S29471">
            <v>689158.86</v>
          </cell>
        </row>
        <row r="29472">
          <cell r="S29472">
            <v>141777.88</v>
          </cell>
        </row>
        <row r="29473">
          <cell r="S29473">
            <v>1075983.56</v>
          </cell>
        </row>
        <row r="29474">
          <cell r="S29474">
            <v>440000</v>
          </cell>
        </row>
        <row r="29475">
          <cell r="S29475">
            <v>220301.63</v>
          </cell>
        </row>
        <row r="29476">
          <cell r="S29476">
            <v>2136211.9300000002</v>
          </cell>
        </row>
        <row r="29477">
          <cell r="S29477">
            <v>1471139.32</v>
          </cell>
        </row>
        <row r="29478">
          <cell r="S29478">
            <v>1554000</v>
          </cell>
        </row>
        <row r="29479">
          <cell r="S29479">
            <v>2144690.61</v>
          </cell>
        </row>
        <row r="29480">
          <cell r="S29480">
            <v>1808457.23</v>
          </cell>
        </row>
        <row r="29481">
          <cell r="S29481">
            <v>3759337.49</v>
          </cell>
        </row>
        <row r="29482">
          <cell r="S29482">
            <v>1598107.27</v>
          </cell>
        </row>
        <row r="29483">
          <cell r="S29483">
            <v>520656.77</v>
          </cell>
        </row>
        <row r="29484">
          <cell r="S29484">
            <v>656926.18000000005</v>
          </cell>
        </row>
        <row r="29485">
          <cell r="S29485">
            <v>-994.45</v>
          </cell>
        </row>
        <row r="29486">
          <cell r="S29486">
            <v>1455708.56</v>
          </cell>
        </row>
        <row r="29487">
          <cell r="S29487">
            <v>600000</v>
          </cell>
        </row>
        <row r="29488">
          <cell r="S29488">
            <v>769720.4</v>
          </cell>
        </row>
        <row r="29489">
          <cell r="S29489">
            <v>173999.13</v>
          </cell>
        </row>
        <row r="29490">
          <cell r="S29490">
            <v>1135000</v>
          </cell>
        </row>
        <row r="29491">
          <cell r="S29491">
            <v>956113.73</v>
          </cell>
          <cell r="BB29491" t="str">
            <v>Lys grønn</v>
          </cell>
        </row>
        <row r="29492">
          <cell r="S29492">
            <v>993535</v>
          </cell>
        </row>
        <row r="29493">
          <cell r="S29493">
            <v>1544676.68</v>
          </cell>
        </row>
        <row r="29494">
          <cell r="S29494">
            <v>1583874.15</v>
          </cell>
        </row>
        <row r="29495">
          <cell r="S29495">
            <v>46425</v>
          </cell>
        </row>
        <row r="29496">
          <cell r="S29496">
            <v>1344487.49</v>
          </cell>
        </row>
        <row r="29497">
          <cell r="S29497">
            <v>705643.3</v>
          </cell>
        </row>
        <row r="29498">
          <cell r="S29498">
            <v>1620000</v>
          </cell>
        </row>
        <row r="29499">
          <cell r="S29499">
            <v>1725000</v>
          </cell>
        </row>
        <row r="29500">
          <cell r="S29500">
            <v>734093.75</v>
          </cell>
        </row>
        <row r="29501">
          <cell r="S29501">
            <v>1479963.91</v>
          </cell>
        </row>
        <row r="29502">
          <cell r="S29502">
            <v>682392.92</v>
          </cell>
        </row>
        <row r="29503">
          <cell r="S29503">
            <v>284000</v>
          </cell>
        </row>
        <row r="29504">
          <cell r="S29504">
            <v>357145.57</v>
          </cell>
        </row>
        <row r="29505">
          <cell r="S29505">
            <v>2700000</v>
          </cell>
        </row>
        <row r="29506">
          <cell r="S29506">
            <v>1779630.05</v>
          </cell>
        </row>
        <row r="29507">
          <cell r="S29507">
            <v>1200000</v>
          </cell>
        </row>
        <row r="29508">
          <cell r="S29508">
            <v>1038677.09</v>
          </cell>
        </row>
        <row r="29509">
          <cell r="S29509">
            <v>900000</v>
          </cell>
        </row>
        <row r="29510">
          <cell r="S29510">
            <v>1690000</v>
          </cell>
        </row>
        <row r="29511">
          <cell r="S29511">
            <v>4619716.5999999996</v>
          </cell>
          <cell r="BB29511" t="str">
            <v>Oransje</v>
          </cell>
        </row>
        <row r="29512">
          <cell r="S29512">
            <v>2874000</v>
          </cell>
        </row>
        <row r="29513">
          <cell r="S29513">
            <v>765476.83</v>
          </cell>
        </row>
        <row r="29514">
          <cell r="S29514">
            <v>348741.33</v>
          </cell>
        </row>
        <row r="29515">
          <cell r="S29515">
            <v>115984.41</v>
          </cell>
        </row>
        <row r="29516">
          <cell r="S29516">
            <v>1230000</v>
          </cell>
        </row>
        <row r="29517">
          <cell r="S29517">
            <v>230394.91</v>
          </cell>
        </row>
        <row r="29518">
          <cell r="S29518">
            <v>2202000</v>
          </cell>
        </row>
        <row r="29519">
          <cell r="S29519">
            <v>1625146.51</v>
          </cell>
        </row>
        <row r="29520">
          <cell r="S29520">
            <v>1193403.3799999999</v>
          </cell>
        </row>
        <row r="29521">
          <cell r="S29521">
            <v>2056000</v>
          </cell>
        </row>
        <row r="29522">
          <cell r="S29522">
            <v>460000</v>
          </cell>
        </row>
        <row r="29523">
          <cell r="S29523">
            <v>355650</v>
          </cell>
          <cell r="BB29523" t="str">
            <v>Oransje</v>
          </cell>
        </row>
        <row r="29524">
          <cell r="S29524">
            <v>1872000</v>
          </cell>
        </row>
        <row r="29525">
          <cell r="S29525">
            <v>1352728.49</v>
          </cell>
        </row>
        <row r="29526">
          <cell r="S29526">
            <v>200333</v>
          </cell>
          <cell r="BB29526" t="str">
            <v>Rød</v>
          </cell>
        </row>
        <row r="29527">
          <cell r="S29527">
            <v>20547.740000000002</v>
          </cell>
        </row>
        <row r="29528">
          <cell r="S29528">
            <v>1030000</v>
          </cell>
        </row>
        <row r="29529">
          <cell r="S29529">
            <v>664597.25</v>
          </cell>
        </row>
        <row r="29530">
          <cell r="S29530">
            <v>395000</v>
          </cell>
        </row>
        <row r="29531">
          <cell r="S29531">
            <v>534909.35</v>
          </cell>
        </row>
        <row r="29532">
          <cell r="S29532">
            <v>3487636.18</v>
          </cell>
        </row>
        <row r="29533">
          <cell r="S29533">
            <v>1100000</v>
          </cell>
        </row>
        <row r="29534">
          <cell r="S29534">
            <v>5562000</v>
          </cell>
          <cell r="BB29534" t="str">
            <v>Gul</v>
          </cell>
        </row>
        <row r="29535">
          <cell r="S29535">
            <v>3189760.81</v>
          </cell>
        </row>
        <row r="29536">
          <cell r="S29536">
            <v>2000000</v>
          </cell>
        </row>
        <row r="29537">
          <cell r="S29537">
            <v>2599139</v>
          </cell>
        </row>
        <row r="29538">
          <cell r="S29538">
            <v>1811862.57</v>
          </cell>
        </row>
        <row r="29539">
          <cell r="S29539">
            <v>379999.99</v>
          </cell>
          <cell r="BB29539" t="str">
            <v>Rød</v>
          </cell>
        </row>
        <row r="29540">
          <cell r="S29540">
            <v>843668.11</v>
          </cell>
        </row>
        <row r="29541">
          <cell r="S29541">
            <v>406748.73</v>
          </cell>
        </row>
        <row r="29542">
          <cell r="S29542">
            <v>1199593.04</v>
          </cell>
        </row>
        <row r="29543">
          <cell r="S29543">
            <v>2730000</v>
          </cell>
        </row>
        <row r="29544">
          <cell r="S29544">
            <v>1722213.98</v>
          </cell>
        </row>
        <row r="29545">
          <cell r="S29545">
            <v>1505076.25</v>
          </cell>
        </row>
        <row r="29546">
          <cell r="S29546">
            <v>1000000</v>
          </cell>
        </row>
        <row r="29547">
          <cell r="S29547">
            <v>240840.87</v>
          </cell>
        </row>
        <row r="29548">
          <cell r="S29548">
            <v>696192.3</v>
          </cell>
        </row>
        <row r="29549">
          <cell r="S29549">
            <v>200000</v>
          </cell>
        </row>
        <row r="29550">
          <cell r="S29550">
            <v>949894.7</v>
          </cell>
        </row>
        <row r="29551">
          <cell r="S29551">
            <v>28747</v>
          </cell>
        </row>
        <row r="29552">
          <cell r="S29552">
            <v>225565.73</v>
          </cell>
        </row>
        <row r="29553">
          <cell r="S29553">
            <v>2422000</v>
          </cell>
        </row>
        <row r="29554">
          <cell r="S29554">
            <v>16893.09</v>
          </cell>
          <cell r="BB29554" t="str">
            <v>Oransje</v>
          </cell>
        </row>
        <row r="29555">
          <cell r="S29555">
            <v>2215000</v>
          </cell>
        </row>
        <row r="29556">
          <cell r="S29556">
            <v>1709570.57</v>
          </cell>
        </row>
        <row r="29557">
          <cell r="S29557">
            <v>3000000</v>
          </cell>
        </row>
        <row r="29558">
          <cell r="S29558">
            <v>794530.94</v>
          </cell>
        </row>
        <row r="29559">
          <cell r="S29559">
            <v>631930.67000000004</v>
          </cell>
        </row>
        <row r="29560">
          <cell r="S29560">
            <v>2466000</v>
          </cell>
        </row>
        <row r="29561">
          <cell r="S29561">
            <v>1695244.53</v>
          </cell>
        </row>
        <row r="29562">
          <cell r="S29562">
            <v>642486.56999999995</v>
          </cell>
        </row>
        <row r="29563">
          <cell r="S29563">
            <v>1449744.57</v>
          </cell>
        </row>
        <row r="29564">
          <cell r="S29564">
            <v>1583248</v>
          </cell>
        </row>
        <row r="29565">
          <cell r="S29565">
            <v>2924530.43</v>
          </cell>
          <cell r="BB29565" t="str">
            <v>Rød</v>
          </cell>
        </row>
        <row r="29566">
          <cell r="S29566">
            <v>505314.93</v>
          </cell>
        </row>
        <row r="29567">
          <cell r="S29567">
            <v>359994.87</v>
          </cell>
        </row>
        <row r="29568">
          <cell r="S29568">
            <v>421444</v>
          </cell>
          <cell r="BB29568" t="str">
            <v>Rød</v>
          </cell>
        </row>
        <row r="29569">
          <cell r="S29569">
            <v>2430000</v>
          </cell>
        </row>
        <row r="29570">
          <cell r="S29570">
            <v>1498799.28</v>
          </cell>
        </row>
        <row r="29571">
          <cell r="S29571">
            <v>2419907.71</v>
          </cell>
        </row>
        <row r="29572">
          <cell r="S29572">
            <v>3204000</v>
          </cell>
        </row>
        <row r="29573">
          <cell r="S29573">
            <v>1150000</v>
          </cell>
        </row>
        <row r="29574">
          <cell r="S29574">
            <v>75000</v>
          </cell>
        </row>
        <row r="29575">
          <cell r="S29575">
            <v>2448000</v>
          </cell>
        </row>
        <row r="29576">
          <cell r="S29576">
            <v>5316000</v>
          </cell>
        </row>
        <row r="29577">
          <cell r="S29577">
            <v>249253.19</v>
          </cell>
        </row>
        <row r="29578">
          <cell r="S29578">
            <v>1460821.74</v>
          </cell>
        </row>
        <row r="29579">
          <cell r="S29579">
            <v>35000</v>
          </cell>
        </row>
        <row r="29580">
          <cell r="S29580">
            <v>2763125.49</v>
          </cell>
        </row>
        <row r="29581">
          <cell r="S29581">
            <v>241646.21</v>
          </cell>
        </row>
        <row r="29582">
          <cell r="S29582">
            <v>1873997.43</v>
          </cell>
        </row>
        <row r="29583">
          <cell r="S29583">
            <v>250000</v>
          </cell>
        </row>
        <row r="29584">
          <cell r="S29584">
            <v>2995756</v>
          </cell>
        </row>
        <row r="29585">
          <cell r="S29585">
            <v>4511.3100000000004</v>
          </cell>
        </row>
        <row r="29586">
          <cell r="S29586">
            <v>809500</v>
          </cell>
        </row>
        <row r="29587">
          <cell r="S29587">
            <v>0</v>
          </cell>
        </row>
        <row r="29588">
          <cell r="S29588">
            <v>998367.5</v>
          </cell>
        </row>
        <row r="29589">
          <cell r="S29589">
            <v>440000</v>
          </cell>
        </row>
        <row r="29590">
          <cell r="S29590">
            <v>591277.32999999996</v>
          </cell>
        </row>
        <row r="29591">
          <cell r="S29591">
            <v>211425</v>
          </cell>
        </row>
        <row r="29592">
          <cell r="S29592">
            <v>1894995.47</v>
          </cell>
        </row>
        <row r="29593">
          <cell r="S29593">
            <v>931789.42</v>
          </cell>
        </row>
        <row r="29594">
          <cell r="S29594">
            <v>1344323.25</v>
          </cell>
        </row>
        <row r="29595">
          <cell r="S29595">
            <v>1699948.39</v>
          </cell>
        </row>
        <row r="29596">
          <cell r="S29596">
            <v>1375000</v>
          </cell>
        </row>
        <row r="29597">
          <cell r="S29597">
            <v>2532000</v>
          </cell>
        </row>
        <row r="29598">
          <cell r="S29598">
            <v>141249.81</v>
          </cell>
        </row>
        <row r="29599">
          <cell r="S29599">
            <v>2418131.27</v>
          </cell>
        </row>
        <row r="29600">
          <cell r="S29600">
            <v>4498865.4400000004</v>
          </cell>
        </row>
        <row r="29601">
          <cell r="S29601">
            <v>649496.22</v>
          </cell>
        </row>
        <row r="29602">
          <cell r="S29602">
            <v>549736.14</v>
          </cell>
          <cell r="BB29602" t="str">
            <v>Rød</v>
          </cell>
        </row>
        <row r="29603">
          <cell r="S29603">
            <v>1315729</v>
          </cell>
        </row>
        <row r="29604">
          <cell r="S29604">
            <v>414894</v>
          </cell>
        </row>
        <row r="29605">
          <cell r="S29605">
            <v>2637543.35</v>
          </cell>
        </row>
        <row r="29606">
          <cell r="S29606">
            <v>285686.05</v>
          </cell>
        </row>
        <row r="29607">
          <cell r="S29607">
            <v>610000</v>
          </cell>
        </row>
        <row r="29608">
          <cell r="S29608">
            <v>964888.48</v>
          </cell>
        </row>
        <row r="29609">
          <cell r="S29609">
            <v>1152729.6000000001</v>
          </cell>
        </row>
        <row r="29610">
          <cell r="S29610">
            <v>1432703.81</v>
          </cell>
        </row>
        <row r="29611">
          <cell r="S29611">
            <v>1167332.54</v>
          </cell>
        </row>
        <row r="29612">
          <cell r="S29612">
            <v>1230247.57</v>
          </cell>
        </row>
        <row r="29613">
          <cell r="S29613">
            <v>2397819.94</v>
          </cell>
        </row>
        <row r="29614">
          <cell r="S29614">
            <v>2369999.46</v>
          </cell>
        </row>
        <row r="29615">
          <cell r="S29615">
            <v>795000</v>
          </cell>
        </row>
        <row r="29616">
          <cell r="S29616">
            <v>280742.67</v>
          </cell>
        </row>
        <row r="29617">
          <cell r="S29617">
            <v>787449.89</v>
          </cell>
        </row>
        <row r="29618">
          <cell r="S29618">
            <v>1160999.1299999999</v>
          </cell>
        </row>
        <row r="29619">
          <cell r="S29619">
            <v>-1000.21</v>
          </cell>
        </row>
        <row r="29620">
          <cell r="S29620">
            <v>355752.23</v>
          </cell>
        </row>
        <row r="29621">
          <cell r="S29621">
            <v>2718000</v>
          </cell>
        </row>
        <row r="29622">
          <cell r="S29622">
            <v>3320673.34</v>
          </cell>
        </row>
        <row r="29623">
          <cell r="S29623">
            <v>1242233.97</v>
          </cell>
        </row>
        <row r="29624">
          <cell r="S29624">
            <v>799999.27</v>
          </cell>
        </row>
        <row r="29625">
          <cell r="S29625">
            <v>320976.67</v>
          </cell>
        </row>
        <row r="29626">
          <cell r="S29626">
            <v>2949892.71</v>
          </cell>
        </row>
        <row r="29627">
          <cell r="S29627">
            <v>1025546.57</v>
          </cell>
        </row>
        <row r="29628">
          <cell r="S29628">
            <v>353409.63</v>
          </cell>
        </row>
        <row r="29629">
          <cell r="S29629">
            <v>833072.12</v>
          </cell>
        </row>
        <row r="29630">
          <cell r="S29630">
            <v>454563.38</v>
          </cell>
        </row>
        <row r="29631">
          <cell r="S29631">
            <v>417581.7</v>
          </cell>
          <cell r="BB29631" t="str">
            <v>Rød</v>
          </cell>
        </row>
        <row r="29632">
          <cell r="S29632">
            <v>747467.67</v>
          </cell>
        </row>
        <row r="29633">
          <cell r="S29633">
            <v>1339100.1100000001</v>
          </cell>
        </row>
        <row r="29634">
          <cell r="S29634">
            <v>599448.43000000005</v>
          </cell>
        </row>
        <row r="29635">
          <cell r="S29635">
            <v>1566974.08</v>
          </cell>
        </row>
        <row r="29636">
          <cell r="S29636">
            <v>610000.11</v>
          </cell>
        </row>
        <row r="29637">
          <cell r="S29637">
            <v>1452652.81</v>
          </cell>
        </row>
        <row r="29638">
          <cell r="S29638">
            <v>2580000</v>
          </cell>
        </row>
        <row r="29639">
          <cell r="S29639">
            <v>1441987.39</v>
          </cell>
        </row>
        <row r="29640">
          <cell r="S29640">
            <v>2166000</v>
          </cell>
        </row>
        <row r="29641">
          <cell r="S29641">
            <v>80465.289999999994</v>
          </cell>
        </row>
        <row r="29642">
          <cell r="S29642">
            <v>932941</v>
          </cell>
          <cell r="BB29642" t="str">
            <v>Rød</v>
          </cell>
        </row>
        <row r="29643">
          <cell r="S29643">
            <v>639187.13</v>
          </cell>
        </row>
        <row r="29644">
          <cell r="S29644">
            <v>2412000</v>
          </cell>
        </row>
        <row r="29645">
          <cell r="S29645">
            <v>2366099.1</v>
          </cell>
        </row>
        <row r="29646">
          <cell r="S29646">
            <v>2804640.02</v>
          </cell>
        </row>
        <row r="29647">
          <cell r="S29647">
            <v>1733615.08</v>
          </cell>
        </row>
        <row r="29648">
          <cell r="S29648">
            <v>255990.41</v>
          </cell>
        </row>
        <row r="29649">
          <cell r="S29649">
            <v>1247225.27</v>
          </cell>
        </row>
        <row r="29650">
          <cell r="S29650">
            <v>381273.58</v>
          </cell>
        </row>
        <row r="29651">
          <cell r="S29651">
            <v>2706000</v>
          </cell>
        </row>
        <row r="29652">
          <cell r="S29652">
            <v>2498938.8199999998</v>
          </cell>
        </row>
        <row r="29653">
          <cell r="S29653">
            <v>1678000</v>
          </cell>
        </row>
        <row r="29654">
          <cell r="S29654">
            <v>1697201.93</v>
          </cell>
        </row>
        <row r="29655">
          <cell r="S29655">
            <v>2592000</v>
          </cell>
        </row>
        <row r="29656">
          <cell r="S29656">
            <v>1249688.6000000001</v>
          </cell>
        </row>
        <row r="29657">
          <cell r="S29657">
            <v>2894810.21</v>
          </cell>
        </row>
        <row r="29658">
          <cell r="S29658">
            <v>699989.13</v>
          </cell>
        </row>
        <row r="29659">
          <cell r="S29659">
            <v>1614000</v>
          </cell>
        </row>
        <row r="29660">
          <cell r="S29660">
            <v>1349926.4</v>
          </cell>
        </row>
        <row r="29661">
          <cell r="S29661">
            <v>1358891</v>
          </cell>
        </row>
        <row r="29662">
          <cell r="S29662">
            <v>2100000</v>
          </cell>
        </row>
        <row r="29663">
          <cell r="S29663">
            <v>1264074.49</v>
          </cell>
        </row>
        <row r="29664">
          <cell r="S29664">
            <v>1620499.88</v>
          </cell>
        </row>
        <row r="29665">
          <cell r="S29665">
            <v>1185825</v>
          </cell>
        </row>
        <row r="29666">
          <cell r="S29666">
            <v>1076666.8</v>
          </cell>
        </row>
        <row r="29667">
          <cell r="S29667">
            <v>2346000</v>
          </cell>
        </row>
        <row r="29668">
          <cell r="S29668">
            <v>432907.35</v>
          </cell>
          <cell r="BB29668" t="str">
            <v>Rød</v>
          </cell>
        </row>
        <row r="29669">
          <cell r="S29669">
            <v>1582337.76</v>
          </cell>
        </row>
        <row r="29670">
          <cell r="S29670">
            <v>1940371.29</v>
          </cell>
        </row>
        <row r="29671">
          <cell r="S29671">
            <v>2904000</v>
          </cell>
        </row>
        <row r="29672">
          <cell r="S29672">
            <v>1448249.31</v>
          </cell>
        </row>
        <row r="29673">
          <cell r="S29673">
            <v>2978004.63</v>
          </cell>
        </row>
        <row r="29674">
          <cell r="S29674">
            <v>536221</v>
          </cell>
        </row>
        <row r="29675">
          <cell r="S29675">
            <v>1964999.35</v>
          </cell>
        </row>
        <row r="29676">
          <cell r="S29676">
            <v>2562000</v>
          </cell>
        </row>
        <row r="29677">
          <cell r="S29677">
            <v>1522412.51</v>
          </cell>
        </row>
        <row r="29678">
          <cell r="S29678">
            <v>481940.3</v>
          </cell>
        </row>
        <row r="29679">
          <cell r="S29679">
            <v>691173</v>
          </cell>
        </row>
        <row r="29680">
          <cell r="S29680">
            <v>3828000</v>
          </cell>
          <cell r="BB29680" t="str">
            <v>Gul</v>
          </cell>
        </row>
        <row r="29681">
          <cell r="S29681">
            <v>1607485.2</v>
          </cell>
        </row>
        <row r="29682">
          <cell r="S29682">
            <v>2148000</v>
          </cell>
        </row>
        <row r="29683">
          <cell r="S29683">
            <v>2291069.38</v>
          </cell>
        </row>
        <row r="29684">
          <cell r="S29684">
            <v>2964998.98</v>
          </cell>
        </row>
        <row r="29685">
          <cell r="S29685">
            <v>642349.15</v>
          </cell>
        </row>
        <row r="29686">
          <cell r="S29686">
            <v>1474868.33</v>
          </cell>
        </row>
        <row r="29687">
          <cell r="S29687">
            <v>49420.06</v>
          </cell>
          <cell r="BB29687" t="str">
            <v>Lys grønn</v>
          </cell>
        </row>
        <row r="29688">
          <cell r="S29688">
            <v>3497171.08</v>
          </cell>
        </row>
        <row r="29689">
          <cell r="S29689">
            <v>2136940.9300000002</v>
          </cell>
        </row>
        <row r="29690">
          <cell r="S29690">
            <v>341222.75</v>
          </cell>
        </row>
        <row r="29691">
          <cell r="S29691">
            <v>544217.71</v>
          </cell>
        </row>
        <row r="29692">
          <cell r="S29692">
            <v>1707922.52</v>
          </cell>
        </row>
        <row r="29693">
          <cell r="S29693">
            <v>1798246.55</v>
          </cell>
        </row>
        <row r="29694">
          <cell r="S29694">
            <v>2874487.07</v>
          </cell>
        </row>
        <row r="29695">
          <cell r="S29695">
            <v>3837882.35</v>
          </cell>
        </row>
        <row r="29696">
          <cell r="S29696">
            <v>2114391.38</v>
          </cell>
        </row>
        <row r="29697">
          <cell r="S29697">
            <v>2140000</v>
          </cell>
        </row>
        <row r="29698">
          <cell r="S29698">
            <v>102612.76</v>
          </cell>
        </row>
        <row r="29699">
          <cell r="S29699">
            <v>2796000</v>
          </cell>
        </row>
        <row r="29700">
          <cell r="S29700">
            <v>217661.3</v>
          </cell>
          <cell r="BB29700" t="str">
            <v>Rød</v>
          </cell>
        </row>
        <row r="29701">
          <cell r="S29701">
            <v>840000</v>
          </cell>
        </row>
        <row r="29702">
          <cell r="S29702">
            <v>376000</v>
          </cell>
        </row>
        <row r="29703">
          <cell r="S29703">
            <v>3204000</v>
          </cell>
        </row>
        <row r="29704">
          <cell r="S29704">
            <v>152942.91</v>
          </cell>
        </row>
        <row r="29705">
          <cell r="S29705">
            <v>2496000</v>
          </cell>
        </row>
        <row r="29706">
          <cell r="S29706">
            <v>1763377.45</v>
          </cell>
        </row>
        <row r="29707">
          <cell r="S29707">
            <v>2680000</v>
          </cell>
        </row>
        <row r="29708">
          <cell r="S29708">
            <v>798742.75</v>
          </cell>
        </row>
        <row r="29709">
          <cell r="S29709">
            <v>645334.38</v>
          </cell>
        </row>
        <row r="29710">
          <cell r="S29710">
            <v>1563684.25</v>
          </cell>
          <cell r="BB29710" t="str">
            <v>Rød</v>
          </cell>
        </row>
        <row r="29711">
          <cell r="S29711">
            <v>2317842.61</v>
          </cell>
        </row>
        <row r="29712">
          <cell r="S29712">
            <v>3000000</v>
          </cell>
        </row>
        <row r="29713">
          <cell r="S29713">
            <v>2204992.9900000002</v>
          </cell>
        </row>
        <row r="29714">
          <cell r="S29714">
            <v>3106834.88</v>
          </cell>
        </row>
        <row r="29715">
          <cell r="S29715">
            <v>1219593.33</v>
          </cell>
        </row>
        <row r="29716">
          <cell r="S29716">
            <v>4800000</v>
          </cell>
        </row>
        <row r="29717">
          <cell r="S29717">
            <v>796216.05</v>
          </cell>
          <cell r="BB29717" t="str">
            <v>Lys grønn</v>
          </cell>
        </row>
        <row r="29718">
          <cell r="S29718">
            <v>134730.76999999999</v>
          </cell>
        </row>
        <row r="29719">
          <cell r="S29719">
            <v>1830000</v>
          </cell>
        </row>
        <row r="29720">
          <cell r="S29720">
            <v>210953.18</v>
          </cell>
        </row>
        <row r="29721">
          <cell r="S29721">
            <v>2592955.14</v>
          </cell>
        </row>
        <row r="29722">
          <cell r="S29722">
            <v>278017.43</v>
          </cell>
        </row>
        <row r="29723">
          <cell r="S29723">
            <v>2900961</v>
          </cell>
        </row>
        <row r="29724">
          <cell r="S29724">
            <v>2843885.66</v>
          </cell>
        </row>
        <row r="29725">
          <cell r="S29725">
            <v>96628.3</v>
          </cell>
        </row>
        <row r="29726">
          <cell r="S29726">
            <v>2904000</v>
          </cell>
        </row>
        <row r="29727">
          <cell r="S29727">
            <v>672594.13</v>
          </cell>
        </row>
        <row r="29728">
          <cell r="S29728">
            <v>3799999.25</v>
          </cell>
        </row>
        <row r="29729">
          <cell r="S29729">
            <v>747568.72</v>
          </cell>
        </row>
        <row r="29730">
          <cell r="S29730">
            <v>791228.25</v>
          </cell>
        </row>
        <row r="29731">
          <cell r="S29731">
            <v>3678000</v>
          </cell>
          <cell r="BB29731" t="str">
            <v>Oransje</v>
          </cell>
        </row>
        <row r="29732">
          <cell r="S29732">
            <v>1830000</v>
          </cell>
        </row>
        <row r="29733">
          <cell r="S29733">
            <v>2577813.59</v>
          </cell>
        </row>
        <row r="29734">
          <cell r="S29734">
            <v>3726000</v>
          </cell>
        </row>
        <row r="29735">
          <cell r="S29735">
            <v>96578.82</v>
          </cell>
        </row>
        <row r="29736">
          <cell r="S29736">
            <v>2058000</v>
          </cell>
        </row>
        <row r="29737">
          <cell r="S29737">
            <v>2454944.8199999998</v>
          </cell>
        </row>
        <row r="29738">
          <cell r="S29738">
            <v>1988837</v>
          </cell>
        </row>
        <row r="29739">
          <cell r="S29739">
            <v>2886000</v>
          </cell>
        </row>
        <row r="29740">
          <cell r="S29740">
            <v>1892014.43</v>
          </cell>
        </row>
        <row r="29741">
          <cell r="S29741">
            <v>2400000</v>
          </cell>
        </row>
        <row r="29742">
          <cell r="S29742">
            <v>3270000</v>
          </cell>
        </row>
        <row r="29743">
          <cell r="S29743">
            <v>3678000</v>
          </cell>
        </row>
        <row r="29744">
          <cell r="S29744">
            <v>948141.87</v>
          </cell>
        </row>
        <row r="29745">
          <cell r="S29745">
            <v>2000000</v>
          </cell>
        </row>
        <row r="29746">
          <cell r="S29746">
            <v>1477215.41</v>
          </cell>
        </row>
        <row r="29747">
          <cell r="S29747">
            <v>1458000</v>
          </cell>
        </row>
        <row r="29748">
          <cell r="S29748">
            <v>2354515.4700000002</v>
          </cell>
        </row>
        <row r="29749">
          <cell r="S29749">
            <v>1359815.13</v>
          </cell>
        </row>
        <row r="29750">
          <cell r="S29750">
            <v>95420.74</v>
          </cell>
        </row>
        <row r="29751">
          <cell r="S29751">
            <v>544000</v>
          </cell>
        </row>
        <row r="29752">
          <cell r="S29752">
            <v>1609125</v>
          </cell>
        </row>
        <row r="29753">
          <cell r="S29753">
            <v>673323.63</v>
          </cell>
        </row>
        <row r="29754">
          <cell r="S29754">
            <v>2086212.77</v>
          </cell>
        </row>
        <row r="29755">
          <cell r="S29755">
            <v>-318.52</v>
          </cell>
        </row>
        <row r="29756">
          <cell r="S29756">
            <v>2880000</v>
          </cell>
        </row>
        <row r="29757">
          <cell r="S29757">
            <v>3136014.47</v>
          </cell>
        </row>
        <row r="29758">
          <cell r="S29758">
            <v>2400000</v>
          </cell>
        </row>
        <row r="29759">
          <cell r="S29759">
            <v>2699735.97</v>
          </cell>
          <cell r="BB29759" t="str">
            <v>Rød</v>
          </cell>
        </row>
        <row r="29760">
          <cell r="S29760">
            <v>360000</v>
          </cell>
        </row>
        <row r="29761">
          <cell r="S29761">
            <v>1992000</v>
          </cell>
        </row>
        <row r="29762">
          <cell r="S29762">
            <v>1996594.57</v>
          </cell>
        </row>
        <row r="29763">
          <cell r="S29763">
            <v>2088000</v>
          </cell>
        </row>
        <row r="29764">
          <cell r="S29764">
            <v>2220000</v>
          </cell>
        </row>
        <row r="29765">
          <cell r="S29765">
            <v>2633288.48</v>
          </cell>
        </row>
        <row r="29766">
          <cell r="S29766">
            <v>367634.85</v>
          </cell>
        </row>
        <row r="29767">
          <cell r="S29767">
            <v>3840000</v>
          </cell>
        </row>
        <row r="29768">
          <cell r="S29768">
            <v>2238000</v>
          </cell>
          <cell r="BB29768" t="str">
            <v>Oransje</v>
          </cell>
        </row>
        <row r="29769">
          <cell r="S29769">
            <v>1997193.8</v>
          </cell>
        </row>
        <row r="29770">
          <cell r="S29770">
            <v>799999.84</v>
          </cell>
        </row>
        <row r="29771">
          <cell r="S29771">
            <v>280420.36</v>
          </cell>
        </row>
        <row r="29772">
          <cell r="S29772">
            <v>224392</v>
          </cell>
        </row>
        <row r="29773">
          <cell r="S29773">
            <v>3150000</v>
          </cell>
        </row>
        <row r="29774">
          <cell r="S29774">
            <v>144005.6</v>
          </cell>
        </row>
        <row r="29775">
          <cell r="S29775">
            <v>2285000</v>
          </cell>
        </row>
        <row r="29776">
          <cell r="S29776">
            <v>898971.16</v>
          </cell>
        </row>
        <row r="29777">
          <cell r="S29777">
            <v>4920000</v>
          </cell>
        </row>
        <row r="29778">
          <cell r="S29778">
            <v>885583</v>
          </cell>
        </row>
        <row r="29779">
          <cell r="S29779">
            <v>1030083.22</v>
          </cell>
        </row>
        <row r="29780">
          <cell r="S29780">
            <v>2088378.5</v>
          </cell>
        </row>
        <row r="29781">
          <cell r="S29781">
            <v>1850000</v>
          </cell>
          <cell r="BB29781" t="str">
            <v>Rød</v>
          </cell>
        </row>
        <row r="29782">
          <cell r="S29782">
            <v>1058491</v>
          </cell>
        </row>
        <row r="29783">
          <cell r="S29783">
            <v>125026.63</v>
          </cell>
          <cell r="BB29783" t="str">
            <v>Grønn</v>
          </cell>
        </row>
        <row r="29784">
          <cell r="S29784">
            <v>873803.73</v>
          </cell>
        </row>
        <row r="29785">
          <cell r="S29785">
            <v>936712.41</v>
          </cell>
        </row>
        <row r="29786">
          <cell r="S29786">
            <v>1985609.37</v>
          </cell>
        </row>
        <row r="29787">
          <cell r="S29787">
            <v>2000000</v>
          </cell>
        </row>
        <row r="29788">
          <cell r="S29788">
            <v>460673.81</v>
          </cell>
        </row>
        <row r="29789">
          <cell r="S29789">
            <v>768958.6</v>
          </cell>
        </row>
        <row r="29790">
          <cell r="S29790">
            <v>1079500</v>
          </cell>
        </row>
        <row r="29791">
          <cell r="S29791">
            <v>1380000</v>
          </cell>
        </row>
        <row r="29792">
          <cell r="S29792">
            <v>6577292.5700000003</v>
          </cell>
        </row>
        <row r="29793">
          <cell r="S29793">
            <v>322075.69</v>
          </cell>
        </row>
        <row r="29794">
          <cell r="S29794">
            <v>2435964.61</v>
          </cell>
        </row>
        <row r="29795">
          <cell r="S29795">
            <v>2173934.2200000002</v>
          </cell>
        </row>
        <row r="29796">
          <cell r="S29796">
            <v>1222621.6200000001</v>
          </cell>
        </row>
        <row r="29797">
          <cell r="S29797">
            <v>1874555</v>
          </cell>
        </row>
        <row r="29798">
          <cell r="S29798">
            <v>1240520.22</v>
          </cell>
        </row>
        <row r="29799">
          <cell r="S29799">
            <v>1597341.88</v>
          </cell>
        </row>
        <row r="29800">
          <cell r="S29800">
            <v>420000</v>
          </cell>
        </row>
        <row r="29801">
          <cell r="S29801">
            <v>1974000</v>
          </cell>
        </row>
        <row r="29802">
          <cell r="S29802">
            <v>1114710</v>
          </cell>
        </row>
        <row r="29803">
          <cell r="S29803">
            <v>1141662</v>
          </cell>
        </row>
        <row r="29804">
          <cell r="S29804">
            <v>2763216</v>
          </cell>
        </row>
        <row r="29805">
          <cell r="S29805">
            <v>1013195</v>
          </cell>
        </row>
        <row r="29806">
          <cell r="S29806">
            <v>2877552</v>
          </cell>
        </row>
        <row r="29807">
          <cell r="S29807">
            <v>1709233</v>
          </cell>
        </row>
        <row r="29808">
          <cell r="S29808">
            <v>260137</v>
          </cell>
          <cell r="BB29808" t="str">
            <v>Rød</v>
          </cell>
        </row>
        <row r="29809">
          <cell r="S29809">
            <v>686900</v>
          </cell>
        </row>
        <row r="29810">
          <cell r="S29810">
            <v>1533584</v>
          </cell>
        </row>
        <row r="29811">
          <cell r="S29811">
            <v>1051288</v>
          </cell>
        </row>
        <row r="29812">
          <cell r="S29812">
            <v>2430000</v>
          </cell>
        </row>
        <row r="29813">
          <cell r="S29813">
            <v>3759483</v>
          </cell>
        </row>
        <row r="29814">
          <cell r="S29814">
            <v>1467957</v>
          </cell>
        </row>
        <row r="29815">
          <cell r="S29815">
            <v>141250</v>
          </cell>
        </row>
        <row r="29816">
          <cell r="S29816">
            <v>1012410</v>
          </cell>
        </row>
        <row r="29817">
          <cell r="S29817">
            <v>1930150</v>
          </cell>
        </row>
        <row r="29818">
          <cell r="S29818">
            <v>1023714</v>
          </cell>
        </row>
        <row r="29819">
          <cell r="S29819">
            <v>1610038</v>
          </cell>
        </row>
        <row r="29820">
          <cell r="S29820">
            <v>438197</v>
          </cell>
        </row>
        <row r="29821">
          <cell r="S29821">
            <v>1913468</v>
          </cell>
        </row>
        <row r="29822">
          <cell r="S29822">
            <v>1313503</v>
          </cell>
        </row>
        <row r="29823">
          <cell r="S29823">
            <v>750000</v>
          </cell>
        </row>
        <row r="29824">
          <cell r="S29824">
            <v>978161</v>
          </cell>
        </row>
        <row r="29825">
          <cell r="S29825">
            <v>692556</v>
          </cell>
        </row>
        <row r="29826">
          <cell r="S29826">
            <v>2068895.14</v>
          </cell>
        </row>
        <row r="29827">
          <cell r="S29827">
            <v>2806856</v>
          </cell>
        </row>
        <row r="29828">
          <cell r="S29828">
            <v>1163084</v>
          </cell>
        </row>
        <row r="29829">
          <cell r="S29829">
            <v>1282216</v>
          </cell>
        </row>
        <row r="29830">
          <cell r="S29830">
            <v>1279897</v>
          </cell>
        </row>
        <row r="29831">
          <cell r="S29831">
            <v>3172500</v>
          </cell>
        </row>
        <row r="29832">
          <cell r="S29832">
            <v>1802213</v>
          </cell>
        </row>
        <row r="29833">
          <cell r="S29833">
            <v>1313378</v>
          </cell>
        </row>
        <row r="29834">
          <cell r="S29834">
            <v>1185221</v>
          </cell>
        </row>
        <row r="29835">
          <cell r="S29835">
            <v>2500000</v>
          </cell>
        </row>
        <row r="29836">
          <cell r="S29836">
            <v>1399723</v>
          </cell>
        </row>
        <row r="29837">
          <cell r="S29837">
            <v>916912.39</v>
          </cell>
        </row>
        <row r="29838">
          <cell r="S29838">
            <v>395866</v>
          </cell>
        </row>
        <row r="29839">
          <cell r="S29839">
            <v>0</v>
          </cell>
        </row>
        <row r="29840">
          <cell r="S29840">
            <v>645000</v>
          </cell>
        </row>
        <row r="29841">
          <cell r="S29841">
            <v>558524</v>
          </cell>
        </row>
        <row r="29842">
          <cell r="S29842">
            <v>2231511</v>
          </cell>
        </row>
        <row r="29843">
          <cell r="S29843">
            <v>3570000</v>
          </cell>
        </row>
        <row r="29844">
          <cell r="S29844">
            <v>2100549</v>
          </cell>
        </row>
        <row r="29845">
          <cell r="S29845">
            <v>1509798</v>
          </cell>
        </row>
        <row r="29846">
          <cell r="S29846">
            <v>1100000</v>
          </cell>
        </row>
        <row r="29847">
          <cell r="S29847">
            <v>260410</v>
          </cell>
        </row>
        <row r="29848">
          <cell r="S29848">
            <v>3555000</v>
          </cell>
        </row>
        <row r="29849">
          <cell r="S29849">
            <v>1397603</v>
          </cell>
        </row>
        <row r="29850">
          <cell r="S29850">
            <v>6640651</v>
          </cell>
        </row>
        <row r="29851">
          <cell r="S29851">
            <v>1193401</v>
          </cell>
        </row>
        <row r="29852">
          <cell r="S29852">
            <v>1546351</v>
          </cell>
        </row>
        <row r="29853">
          <cell r="S29853">
            <v>476972</v>
          </cell>
        </row>
        <row r="29854">
          <cell r="S29854">
            <v>367216</v>
          </cell>
        </row>
        <row r="29855">
          <cell r="S29855">
            <v>2330688</v>
          </cell>
        </row>
        <row r="29856">
          <cell r="S29856">
            <v>360769</v>
          </cell>
        </row>
        <row r="29857">
          <cell r="S29857">
            <v>1029679</v>
          </cell>
        </row>
        <row r="29858">
          <cell r="S29858">
            <v>1027826</v>
          </cell>
        </row>
        <row r="29859">
          <cell r="S29859">
            <v>748004</v>
          </cell>
        </row>
        <row r="29860">
          <cell r="S29860">
            <v>1844667</v>
          </cell>
        </row>
        <row r="29861">
          <cell r="S29861">
            <v>1048135</v>
          </cell>
        </row>
        <row r="29862">
          <cell r="S29862">
            <v>2238270</v>
          </cell>
        </row>
        <row r="29863">
          <cell r="S29863">
            <v>4278469</v>
          </cell>
        </row>
        <row r="29864">
          <cell r="S29864">
            <v>375000</v>
          </cell>
        </row>
        <row r="29865">
          <cell r="S29865">
            <v>714165</v>
          </cell>
        </row>
        <row r="29866">
          <cell r="S29866">
            <v>884362</v>
          </cell>
        </row>
        <row r="29867">
          <cell r="S29867">
            <v>878138</v>
          </cell>
        </row>
        <row r="29868">
          <cell r="S29868">
            <v>513129</v>
          </cell>
        </row>
        <row r="29869">
          <cell r="S29869">
            <v>1357500</v>
          </cell>
        </row>
        <row r="29870">
          <cell r="S29870">
            <v>316696</v>
          </cell>
        </row>
        <row r="29871">
          <cell r="S29871">
            <v>2137251.73</v>
          </cell>
        </row>
        <row r="29872">
          <cell r="S29872">
            <v>181980</v>
          </cell>
        </row>
        <row r="29873">
          <cell r="S29873">
            <v>1412332</v>
          </cell>
        </row>
        <row r="29874">
          <cell r="S29874">
            <v>2618092</v>
          </cell>
        </row>
        <row r="29875">
          <cell r="S29875">
            <v>2174627</v>
          </cell>
        </row>
        <row r="29876">
          <cell r="S29876">
            <v>219722</v>
          </cell>
        </row>
        <row r="29877">
          <cell r="S29877">
            <v>1194211</v>
          </cell>
        </row>
        <row r="29878">
          <cell r="S29878">
            <v>175351.57</v>
          </cell>
        </row>
        <row r="29879">
          <cell r="S29879">
            <v>1736840</v>
          </cell>
        </row>
        <row r="29880">
          <cell r="S29880">
            <v>2390032</v>
          </cell>
        </row>
        <row r="29881">
          <cell r="S29881">
            <v>1323444</v>
          </cell>
        </row>
        <row r="29882">
          <cell r="S29882">
            <v>1003067</v>
          </cell>
        </row>
        <row r="29883">
          <cell r="S29883">
            <v>646806</v>
          </cell>
        </row>
        <row r="29884">
          <cell r="S29884">
            <v>2832639</v>
          </cell>
        </row>
        <row r="29885">
          <cell r="S29885">
            <v>685484</v>
          </cell>
        </row>
        <row r="29886">
          <cell r="S29886">
            <v>2043587</v>
          </cell>
        </row>
        <row r="29887">
          <cell r="S29887">
            <v>400340</v>
          </cell>
        </row>
        <row r="29888">
          <cell r="S29888">
            <v>750000</v>
          </cell>
        </row>
        <row r="29889">
          <cell r="S29889">
            <v>3547500</v>
          </cell>
        </row>
        <row r="29890">
          <cell r="S29890">
            <v>3292889</v>
          </cell>
        </row>
        <row r="29891">
          <cell r="S29891">
            <v>489971</v>
          </cell>
        </row>
        <row r="29892">
          <cell r="S29892">
            <v>2147036</v>
          </cell>
        </row>
        <row r="29893">
          <cell r="S29893">
            <v>1968141</v>
          </cell>
        </row>
        <row r="29894">
          <cell r="S29894">
            <v>944413</v>
          </cell>
        </row>
        <row r="29895">
          <cell r="S29895">
            <v>955222</v>
          </cell>
        </row>
        <row r="29896">
          <cell r="S29896">
            <v>388802.96</v>
          </cell>
        </row>
        <row r="29897">
          <cell r="S29897">
            <v>1715156</v>
          </cell>
        </row>
        <row r="29898">
          <cell r="S29898">
            <v>3480551.34</v>
          </cell>
        </row>
        <row r="29899">
          <cell r="S29899">
            <v>3045000</v>
          </cell>
        </row>
        <row r="29900">
          <cell r="S29900">
            <v>915000</v>
          </cell>
        </row>
        <row r="29901">
          <cell r="S29901">
            <v>2731247</v>
          </cell>
        </row>
        <row r="29902">
          <cell r="S29902">
            <v>1010179</v>
          </cell>
        </row>
        <row r="29903">
          <cell r="S29903">
            <v>2897788</v>
          </cell>
        </row>
        <row r="29904">
          <cell r="S29904">
            <v>1798188</v>
          </cell>
        </row>
        <row r="29905">
          <cell r="S29905">
            <v>810306</v>
          </cell>
        </row>
        <row r="29906">
          <cell r="S29906">
            <v>1312030</v>
          </cell>
        </row>
        <row r="29907">
          <cell r="S29907">
            <v>489874</v>
          </cell>
        </row>
        <row r="29908">
          <cell r="S29908">
            <v>3205775</v>
          </cell>
        </row>
        <row r="29909">
          <cell r="S29909">
            <v>2907661.4</v>
          </cell>
        </row>
        <row r="29910">
          <cell r="S29910">
            <v>470622</v>
          </cell>
        </row>
        <row r="29911">
          <cell r="S29911">
            <v>1432500</v>
          </cell>
        </row>
        <row r="29912">
          <cell r="S29912">
            <v>1695142</v>
          </cell>
        </row>
        <row r="29913">
          <cell r="S29913">
            <v>1397010</v>
          </cell>
        </row>
        <row r="29914">
          <cell r="S29914">
            <v>2235370</v>
          </cell>
        </row>
        <row r="29915">
          <cell r="S29915">
            <v>1216181</v>
          </cell>
        </row>
        <row r="29916">
          <cell r="S29916">
            <v>1217956</v>
          </cell>
        </row>
        <row r="29917">
          <cell r="S29917">
            <v>2107500</v>
          </cell>
        </row>
        <row r="29918">
          <cell r="S29918">
            <v>3598364</v>
          </cell>
        </row>
        <row r="29919">
          <cell r="S29919">
            <v>1273771</v>
          </cell>
        </row>
        <row r="29920">
          <cell r="S29920">
            <v>2527492.94</v>
          </cell>
        </row>
        <row r="29921">
          <cell r="S29921">
            <v>1657500</v>
          </cell>
        </row>
        <row r="29922">
          <cell r="S29922">
            <v>1902365</v>
          </cell>
        </row>
        <row r="29923">
          <cell r="S29923">
            <v>1922575</v>
          </cell>
        </row>
        <row r="29924">
          <cell r="S29924">
            <v>1111900</v>
          </cell>
        </row>
        <row r="29925">
          <cell r="S29925">
            <v>521488</v>
          </cell>
        </row>
        <row r="29926">
          <cell r="S29926">
            <v>1776054</v>
          </cell>
        </row>
        <row r="29927">
          <cell r="S29927">
            <v>2768615</v>
          </cell>
        </row>
        <row r="29928">
          <cell r="S29928">
            <v>2427064</v>
          </cell>
        </row>
        <row r="29929">
          <cell r="S29929">
            <v>2278763</v>
          </cell>
        </row>
        <row r="29930">
          <cell r="S29930">
            <v>1402500</v>
          </cell>
        </row>
        <row r="29931">
          <cell r="S29931">
            <v>2432733</v>
          </cell>
        </row>
        <row r="29932">
          <cell r="S29932">
            <v>2108564</v>
          </cell>
        </row>
        <row r="29933">
          <cell r="S29933">
            <v>329509</v>
          </cell>
        </row>
        <row r="29934">
          <cell r="S29934">
            <v>846674</v>
          </cell>
        </row>
        <row r="29935">
          <cell r="S29935">
            <v>1366037.63</v>
          </cell>
        </row>
        <row r="29936">
          <cell r="S29936">
            <v>243753</v>
          </cell>
        </row>
        <row r="29937">
          <cell r="S29937">
            <v>110493</v>
          </cell>
        </row>
        <row r="29938">
          <cell r="S29938">
            <v>1657108</v>
          </cell>
        </row>
        <row r="29939">
          <cell r="S29939">
            <v>1216772.83</v>
          </cell>
        </row>
        <row r="29940">
          <cell r="S29940">
            <v>2960225</v>
          </cell>
        </row>
        <row r="29941">
          <cell r="S29941">
            <v>2280000</v>
          </cell>
        </row>
        <row r="29942">
          <cell r="S29942">
            <v>1807633.91</v>
          </cell>
        </row>
        <row r="29943">
          <cell r="S29943">
            <v>2692500</v>
          </cell>
        </row>
        <row r="29944">
          <cell r="S29944">
            <v>2478208</v>
          </cell>
        </row>
        <row r="29945">
          <cell r="S29945">
            <v>2430741</v>
          </cell>
        </row>
        <row r="29946">
          <cell r="S29946">
            <v>247348</v>
          </cell>
        </row>
        <row r="29947">
          <cell r="S29947">
            <v>1697871</v>
          </cell>
        </row>
        <row r="29948">
          <cell r="S29948">
            <v>789436</v>
          </cell>
        </row>
        <row r="29949">
          <cell r="S29949">
            <v>2241813</v>
          </cell>
        </row>
        <row r="29950">
          <cell r="S29950">
            <v>246470.18</v>
          </cell>
        </row>
        <row r="29951">
          <cell r="S29951">
            <v>1336390</v>
          </cell>
        </row>
        <row r="29952">
          <cell r="S29952">
            <v>416716</v>
          </cell>
        </row>
        <row r="29953">
          <cell r="S29953">
            <v>1807500</v>
          </cell>
        </row>
        <row r="29954">
          <cell r="S29954">
            <v>3317264</v>
          </cell>
        </row>
        <row r="29955">
          <cell r="S29955">
            <v>1546995</v>
          </cell>
        </row>
        <row r="29956">
          <cell r="S29956">
            <v>10000000</v>
          </cell>
        </row>
        <row r="29957">
          <cell r="S29957">
            <v>2784854</v>
          </cell>
        </row>
        <row r="29958">
          <cell r="S29958">
            <v>1251198</v>
          </cell>
        </row>
        <row r="29959">
          <cell r="S29959">
            <v>2142790</v>
          </cell>
        </row>
        <row r="29960">
          <cell r="S29960">
            <v>1661549</v>
          </cell>
        </row>
        <row r="29961">
          <cell r="S29961">
            <v>1337819</v>
          </cell>
        </row>
        <row r="29962">
          <cell r="S29962">
            <v>96917</v>
          </cell>
        </row>
        <row r="29963">
          <cell r="S29963">
            <v>782143.28</v>
          </cell>
        </row>
        <row r="29964">
          <cell r="S29964">
            <v>2250000</v>
          </cell>
        </row>
        <row r="29965">
          <cell r="S29965">
            <v>901322</v>
          </cell>
        </row>
        <row r="29966">
          <cell r="S29966">
            <v>911325</v>
          </cell>
        </row>
        <row r="29967">
          <cell r="S29967">
            <v>872293</v>
          </cell>
        </row>
        <row r="29968">
          <cell r="S29968">
            <v>1749521</v>
          </cell>
        </row>
        <row r="29969">
          <cell r="S29969">
            <v>3510840</v>
          </cell>
        </row>
        <row r="29970">
          <cell r="S29970">
            <v>1415719</v>
          </cell>
        </row>
        <row r="29971">
          <cell r="S29971">
            <v>1620000</v>
          </cell>
        </row>
        <row r="29972">
          <cell r="S29972">
            <v>1511273.09</v>
          </cell>
        </row>
        <row r="29973">
          <cell r="S29973">
            <v>492752</v>
          </cell>
        </row>
        <row r="29974">
          <cell r="S29974">
            <v>3187500</v>
          </cell>
        </row>
        <row r="29975">
          <cell r="S29975">
            <v>3285000</v>
          </cell>
        </row>
        <row r="29976">
          <cell r="S29976">
            <v>2162962.62</v>
          </cell>
        </row>
        <row r="29977">
          <cell r="S29977">
            <v>2835000</v>
          </cell>
        </row>
        <row r="29978">
          <cell r="S29978">
            <v>1408130</v>
          </cell>
        </row>
        <row r="29979">
          <cell r="S29979">
            <v>1583881</v>
          </cell>
        </row>
        <row r="29980">
          <cell r="S29980">
            <v>329557</v>
          </cell>
        </row>
        <row r="29981">
          <cell r="S29981">
            <v>798223</v>
          </cell>
        </row>
        <row r="29982">
          <cell r="S29982">
            <v>1812457</v>
          </cell>
        </row>
        <row r="29983">
          <cell r="S29983">
            <v>1490006.72</v>
          </cell>
        </row>
        <row r="29984">
          <cell r="S29984">
            <v>1519158</v>
          </cell>
        </row>
        <row r="29985">
          <cell r="S29985">
            <v>3127641</v>
          </cell>
        </row>
        <row r="29986">
          <cell r="S29986">
            <v>3025513</v>
          </cell>
        </row>
        <row r="29987">
          <cell r="S29987">
            <v>379898</v>
          </cell>
        </row>
        <row r="29988">
          <cell r="S29988">
            <v>1747500</v>
          </cell>
        </row>
        <row r="29989">
          <cell r="S29989">
            <v>612414</v>
          </cell>
        </row>
        <row r="29990">
          <cell r="S29990">
            <v>581553</v>
          </cell>
        </row>
        <row r="29991">
          <cell r="S29991">
            <v>2406957</v>
          </cell>
        </row>
        <row r="29992">
          <cell r="S29992">
            <v>321657.75</v>
          </cell>
        </row>
        <row r="29993">
          <cell r="S29993">
            <v>1205258</v>
          </cell>
        </row>
        <row r="29994">
          <cell r="S29994">
            <v>492529</v>
          </cell>
        </row>
        <row r="29995">
          <cell r="S29995">
            <v>1317106</v>
          </cell>
        </row>
        <row r="29996">
          <cell r="S29996">
            <v>750097</v>
          </cell>
        </row>
        <row r="29997">
          <cell r="S29997">
            <v>2032500</v>
          </cell>
        </row>
        <row r="29998">
          <cell r="S29998">
            <v>2494557</v>
          </cell>
        </row>
        <row r="29999">
          <cell r="S29999">
            <v>2495556</v>
          </cell>
        </row>
        <row r="30000">
          <cell r="S30000">
            <v>749903</v>
          </cell>
        </row>
        <row r="30001">
          <cell r="S30001">
            <v>2893536</v>
          </cell>
        </row>
        <row r="30002">
          <cell r="S30002">
            <v>197956</v>
          </cell>
        </row>
        <row r="30003">
          <cell r="S30003">
            <v>1672500</v>
          </cell>
        </row>
        <row r="30004">
          <cell r="S30004">
            <v>2040000</v>
          </cell>
        </row>
        <row r="30005">
          <cell r="S30005">
            <v>2772345</v>
          </cell>
        </row>
        <row r="30006">
          <cell r="S30006">
            <v>416207</v>
          </cell>
        </row>
        <row r="30007">
          <cell r="S30007">
            <v>1605000</v>
          </cell>
        </row>
        <row r="30008">
          <cell r="S30008">
            <v>1338838</v>
          </cell>
        </row>
        <row r="30009">
          <cell r="S30009">
            <v>507247.7</v>
          </cell>
        </row>
        <row r="30010">
          <cell r="S30010">
            <v>2572500</v>
          </cell>
        </row>
        <row r="30011">
          <cell r="S30011">
            <v>1552500</v>
          </cell>
        </row>
        <row r="30012">
          <cell r="S30012">
            <v>1598325</v>
          </cell>
        </row>
        <row r="30013">
          <cell r="S30013">
            <v>2619356.88</v>
          </cell>
        </row>
        <row r="30014">
          <cell r="S30014">
            <v>1860000</v>
          </cell>
        </row>
        <row r="30015">
          <cell r="S30015">
            <v>386579</v>
          </cell>
        </row>
        <row r="30016">
          <cell r="S30016">
            <v>2640000</v>
          </cell>
        </row>
        <row r="30017">
          <cell r="S30017">
            <v>1897313</v>
          </cell>
        </row>
        <row r="30018">
          <cell r="S30018">
            <v>547153</v>
          </cell>
        </row>
        <row r="30019">
          <cell r="S30019">
            <v>1359482</v>
          </cell>
        </row>
        <row r="30020">
          <cell r="S30020">
            <v>1965000</v>
          </cell>
        </row>
        <row r="30021">
          <cell r="S30021">
            <v>560577</v>
          </cell>
        </row>
        <row r="30022">
          <cell r="S30022">
            <v>497394</v>
          </cell>
        </row>
        <row r="30023">
          <cell r="S30023">
            <v>3870000</v>
          </cell>
        </row>
        <row r="30024">
          <cell r="S30024">
            <v>897608</v>
          </cell>
        </row>
        <row r="30025">
          <cell r="S30025">
            <v>1127271</v>
          </cell>
        </row>
        <row r="30026">
          <cell r="S30026">
            <v>738335</v>
          </cell>
        </row>
        <row r="30027">
          <cell r="S30027">
            <v>1486725</v>
          </cell>
        </row>
        <row r="30028">
          <cell r="S30028">
            <v>457675</v>
          </cell>
        </row>
        <row r="30029">
          <cell r="S30029">
            <v>2675109</v>
          </cell>
        </row>
        <row r="30030">
          <cell r="S30030">
            <v>236517</v>
          </cell>
        </row>
        <row r="30031">
          <cell r="S30031">
            <v>471350</v>
          </cell>
        </row>
        <row r="30032">
          <cell r="S30032">
            <v>2676094</v>
          </cell>
        </row>
        <row r="30033">
          <cell r="S30033">
            <v>459185</v>
          </cell>
        </row>
        <row r="30034">
          <cell r="S30034">
            <v>865228</v>
          </cell>
        </row>
        <row r="30035">
          <cell r="S30035">
            <v>2535909</v>
          </cell>
        </row>
        <row r="30036">
          <cell r="S30036">
            <v>1642568.78</v>
          </cell>
        </row>
        <row r="30037">
          <cell r="S30037">
            <v>2585165</v>
          </cell>
        </row>
        <row r="30038">
          <cell r="S30038">
            <v>1410000</v>
          </cell>
        </row>
        <row r="30039">
          <cell r="S30039">
            <v>3039341</v>
          </cell>
        </row>
        <row r="30040">
          <cell r="S30040">
            <v>3967500</v>
          </cell>
        </row>
        <row r="30041">
          <cell r="S30041">
            <v>2570000</v>
          </cell>
        </row>
        <row r="30042">
          <cell r="S30042">
            <v>772386</v>
          </cell>
        </row>
        <row r="30043">
          <cell r="S30043">
            <v>3078111.4</v>
          </cell>
        </row>
        <row r="30044">
          <cell r="S30044">
            <v>1164424.1299999999</v>
          </cell>
        </row>
        <row r="30045">
          <cell r="S30045">
            <v>6923053</v>
          </cell>
        </row>
        <row r="30046">
          <cell r="S30046">
            <v>602617</v>
          </cell>
        </row>
        <row r="30047">
          <cell r="S30047">
            <v>1715011</v>
          </cell>
        </row>
        <row r="30048">
          <cell r="S30048">
            <v>735629</v>
          </cell>
        </row>
        <row r="30049">
          <cell r="S30049">
            <v>145044</v>
          </cell>
        </row>
        <row r="30050">
          <cell r="S30050">
            <v>176448</v>
          </cell>
        </row>
        <row r="30051">
          <cell r="S30051">
            <v>1870614</v>
          </cell>
        </row>
        <row r="30052">
          <cell r="S30052">
            <v>2797500</v>
          </cell>
        </row>
        <row r="30053">
          <cell r="S30053">
            <v>1070797</v>
          </cell>
        </row>
        <row r="30054">
          <cell r="S30054">
            <v>1192223</v>
          </cell>
        </row>
        <row r="30055">
          <cell r="S30055">
            <v>1905000</v>
          </cell>
        </row>
        <row r="30056">
          <cell r="S30056">
            <v>767787</v>
          </cell>
        </row>
        <row r="30057">
          <cell r="S30057">
            <v>1026244</v>
          </cell>
        </row>
        <row r="30058">
          <cell r="S30058">
            <v>554847</v>
          </cell>
        </row>
        <row r="30059">
          <cell r="S30059">
            <v>824980</v>
          </cell>
        </row>
        <row r="30060">
          <cell r="S30060">
            <v>759529</v>
          </cell>
        </row>
        <row r="30061">
          <cell r="S30061">
            <v>3786339</v>
          </cell>
        </row>
        <row r="30062">
          <cell r="S30062">
            <v>2305877</v>
          </cell>
        </row>
        <row r="30063">
          <cell r="S30063">
            <v>638760</v>
          </cell>
        </row>
        <row r="30064">
          <cell r="S30064">
            <v>1477719.64</v>
          </cell>
        </row>
        <row r="30065">
          <cell r="S30065">
            <v>2214079.91</v>
          </cell>
        </row>
        <row r="30066">
          <cell r="S30066">
            <v>372670</v>
          </cell>
        </row>
        <row r="30067">
          <cell r="S30067">
            <v>2620519</v>
          </cell>
        </row>
        <row r="30068">
          <cell r="S30068">
            <v>478871</v>
          </cell>
        </row>
        <row r="30069">
          <cell r="S30069">
            <v>6900000</v>
          </cell>
        </row>
        <row r="30070">
          <cell r="S30070">
            <v>7220847.54</v>
          </cell>
        </row>
        <row r="30071">
          <cell r="S30071">
            <v>1638935</v>
          </cell>
        </row>
        <row r="30072">
          <cell r="S30072">
            <v>263973</v>
          </cell>
        </row>
        <row r="30073">
          <cell r="S30073">
            <v>217470</v>
          </cell>
        </row>
        <row r="30074">
          <cell r="S30074">
            <v>3157950.36</v>
          </cell>
        </row>
        <row r="30075">
          <cell r="S30075">
            <v>1280483</v>
          </cell>
        </row>
        <row r="30076">
          <cell r="S30076">
            <v>2335069</v>
          </cell>
        </row>
        <row r="30077">
          <cell r="S30077">
            <v>504273</v>
          </cell>
        </row>
        <row r="30078">
          <cell r="S30078">
            <v>1799873</v>
          </cell>
        </row>
        <row r="30079">
          <cell r="S30079">
            <v>1776571</v>
          </cell>
        </row>
        <row r="30080">
          <cell r="S30080">
            <v>2355000</v>
          </cell>
        </row>
        <row r="30081">
          <cell r="S30081">
            <v>2820030</v>
          </cell>
        </row>
        <row r="30082">
          <cell r="S30082">
            <v>2035568</v>
          </cell>
        </row>
        <row r="30083">
          <cell r="S30083">
            <v>2468488.6</v>
          </cell>
        </row>
        <row r="30084">
          <cell r="S30084">
            <v>2506504</v>
          </cell>
        </row>
        <row r="30085">
          <cell r="S30085">
            <v>1386318</v>
          </cell>
        </row>
        <row r="30086">
          <cell r="S30086">
            <v>2437500</v>
          </cell>
        </row>
        <row r="30087">
          <cell r="S30087">
            <v>2670584</v>
          </cell>
        </row>
        <row r="30088">
          <cell r="S30088">
            <v>3300965</v>
          </cell>
        </row>
        <row r="30089">
          <cell r="S30089">
            <v>2655419.27</v>
          </cell>
        </row>
        <row r="30090">
          <cell r="S30090">
            <v>573014.76</v>
          </cell>
        </row>
        <row r="30091">
          <cell r="S30091">
            <v>2476531</v>
          </cell>
        </row>
        <row r="30092">
          <cell r="S30092">
            <v>4177500</v>
          </cell>
        </row>
        <row r="30093">
          <cell r="S30093">
            <v>1791138</v>
          </cell>
        </row>
        <row r="30094">
          <cell r="S30094">
            <v>104775.72</v>
          </cell>
        </row>
        <row r="30095">
          <cell r="S30095">
            <v>1492110</v>
          </cell>
        </row>
        <row r="30096">
          <cell r="S30096">
            <v>1606987.47</v>
          </cell>
        </row>
        <row r="30097">
          <cell r="S30097">
            <v>5193</v>
          </cell>
        </row>
        <row r="30098">
          <cell r="S30098">
            <v>1140574</v>
          </cell>
        </row>
        <row r="30099">
          <cell r="S30099">
            <v>1342253</v>
          </cell>
        </row>
        <row r="30100">
          <cell r="S30100">
            <v>388979</v>
          </cell>
        </row>
        <row r="30101">
          <cell r="S30101">
            <v>2238377</v>
          </cell>
        </row>
        <row r="30102">
          <cell r="S30102">
            <v>2760000</v>
          </cell>
        </row>
        <row r="30103">
          <cell r="S30103">
            <v>817949</v>
          </cell>
        </row>
        <row r="30104">
          <cell r="S30104">
            <v>1239412</v>
          </cell>
        </row>
        <row r="30105">
          <cell r="S30105">
            <v>1791199</v>
          </cell>
        </row>
        <row r="30106">
          <cell r="S30106">
            <v>1859470</v>
          </cell>
        </row>
        <row r="30107">
          <cell r="S30107">
            <v>2056279</v>
          </cell>
        </row>
        <row r="30108">
          <cell r="S30108">
            <v>2311486.25</v>
          </cell>
        </row>
        <row r="30109">
          <cell r="S30109">
            <v>1724510</v>
          </cell>
        </row>
        <row r="30110">
          <cell r="S30110">
            <v>1552830</v>
          </cell>
        </row>
        <row r="30111">
          <cell r="S30111">
            <v>2323545.42</v>
          </cell>
        </row>
        <row r="30112">
          <cell r="S30112">
            <v>12507490.619999999</v>
          </cell>
        </row>
        <row r="30113">
          <cell r="S30113">
            <v>249463</v>
          </cell>
        </row>
        <row r="30114">
          <cell r="S30114">
            <v>1835191</v>
          </cell>
        </row>
        <row r="30115">
          <cell r="S30115">
            <v>1676130</v>
          </cell>
        </row>
        <row r="30116">
          <cell r="S30116">
            <v>1972500</v>
          </cell>
        </row>
        <row r="30117">
          <cell r="S30117">
            <v>2902500</v>
          </cell>
        </row>
        <row r="30118">
          <cell r="S30118">
            <v>1132414</v>
          </cell>
        </row>
        <row r="30119">
          <cell r="S30119">
            <v>1852500</v>
          </cell>
        </row>
        <row r="30120">
          <cell r="S30120">
            <v>371792</v>
          </cell>
        </row>
        <row r="30121">
          <cell r="S30121">
            <v>1597919</v>
          </cell>
        </row>
        <row r="30122">
          <cell r="S30122">
            <v>3195000</v>
          </cell>
        </row>
        <row r="30123">
          <cell r="S30123">
            <v>3495000</v>
          </cell>
        </row>
        <row r="30124">
          <cell r="S30124">
            <v>756387</v>
          </cell>
        </row>
        <row r="30125">
          <cell r="S30125">
            <v>1856296</v>
          </cell>
        </row>
        <row r="30126">
          <cell r="S30126">
            <v>1568491</v>
          </cell>
        </row>
        <row r="30127">
          <cell r="S30127">
            <v>96793</v>
          </cell>
        </row>
        <row r="30128">
          <cell r="S30128">
            <v>1978650.73</v>
          </cell>
        </row>
        <row r="30129">
          <cell r="S30129">
            <v>497951</v>
          </cell>
        </row>
        <row r="30130">
          <cell r="S30130">
            <v>1207500</v>
          </cell>
          <cell r="BB30130" t="str">
            <v>Rød</v>
          </cell>
        </row>
        <row r="30131">
          <cell r="S30131">
            <v>2199910</v>
          </cell>
          <cell r="BB30131" t="str">
            <v>Grønn</v>
          </cell>
        </row>
        <row r="30132">
          <cell r="S30132">
            <v>1865067</v>
          </cell>
          <cell r="BB30132" t="str">
            <v>Lys grønn</v>
          </cell>
        </row>
        <row r="30133">
          <cell r="S30133">
            <v>1173365</v>
          </cell>
          <cell r="BB30133" t="str">
            <v>Rød</v>
          </cell>
        </row>
        <row r="30134">
          <cell r="S30134">
            <v>154866</v>
          </cell>
        </row>
        <row r="30135">
          <cell r="S30135">
            <v>1366926</v>
          </cell>
        </row>
        <row r="30136">
          <cell r="S30136">
            <v>2722500</v>
          </cell>
          <cell r="BB30136" t="str">
            <v>Oransje</v>
          </cell>
        </row>
        <row r="30137">
          <cell r="S30137">
            <v>1762500</v>
          </cell>
        </row>
        <row r="30138">
          <cell r="S30138">
            <v>1328151</v>
          </cell>
        </row>
        <row r="30139">
          <cell r="S30139">
            <v>2389258</v>
          </cell>
        </row>
        <row r="30140">
          <cell r="S30140">
            <v>344305</v>
          </cell>
        </row>
        <row r="30141">
          <cell r="S30141">
            <v>689201</v>
          </cell>
        </row>
        <row r="30142">
          <cell r="S30142">
            <v>1633546</v>
          </cell>
        </row>
        <row r="30143">
          <cell r="S30143">
            <v>2971824</v>
          </cell>
        </row>
        <row r="30144">
          <cell r="S30144">
            <v>3315000</v>
          </cell>
        </row>
        <row r="30145">
          <cell r="S30145">
            <v>1926321</v>
          </cell>
        </row>
        <row r="30146">
          <cell r="S30146">
            <v>1747500</v>
          </cell>
        </row>
        <row r="30147">
          <cell r="S30147">
            <v>2038234</v>
          </cell>
        </row>
        <row r="30148">
          <cell r="S30148">
            <v>3126107</v>
          </cell>
        </row>
        <row r="30149">
          <cell r="S30149">
            <v>1928761</v>
          </cell>
        </row>
        <row r="30150">
          <cell r="S30150">
            <v>199196</v>
          </cell>
        </row>
        <row r="30151">
          <cell r="S30151">
            <v>991343</v>
          </cell>
        </row>
        <row r="30152">
          <cell r="S30152">
            <v>2293665</v>
          </cell>
        </row>
        <row r="30153">
          <cell r="S30153">
            <v>1407616</v>
          </cell>
          <cell r="BB30153" t="str">
            <v>Rød</v>
          </cell>
        </row>
        <row r="30154">
          <cell r="S30154">
            <v>1087511</v>
          </cell>
        </row>
        <row r="30155">
          <cell r="S30155">
            <v>1948365</v>
          </cell>
        </row>
        <row r="30156">
          <cell r="S30156">
            <v>1717500</v>
          </cell>
        </row>
        <row r="30157">
          <cell r="S30157">
            <v>1782958</v>
          </cell>
        </row>
        <row r="30158">
          <cell r="S30158">
            <v>765121</v>
          </cell>
        </row>
        <row r="30159">
          <cell r="S30159">
            <v>2827078</v>
          </cell>
        </row>
        <row r="30160">
          <cell r="S30160">
            <v>1324252</v>
          </cell>
        </row>
        <row r="30161">
          <cell r="S30161">
            <v>163738</v>
          </cell>
        </row>
        <row r="30162">
          <cell r="S30162">
            <v>171250</v>
          </cell>
          <cell r="BB30162" t="str">
            <v>Rød</v>
          </cell>
        </row>
        <row r="30163">
          <cell r="S30163">
            <v>842055</v>
          </cell>
        </row>
        <row r="30164">
          <cell r="S30164">
            <v>1912500</v>
          </cell>
          <cell r="BB30164" t="str">
            <v>Rød</v>
          </cell>
        </row>
        <row r="30165">
          <cell r="S30165">
            <v>1032608.24</v>
          </cell>
          <cell r="BB30165" t="str">
            <v>Oransje</v>
          </cell>
        </row>
        <row r="30166">
          <cell r="S30166">
            <v>1191324</v>
          </cell>
        </row>
        <row r="30167">
          <cell r="S30167">
            <v>1025212</v>
          </cell>
        </row>
        <row r="30168">
          <cell r="S30168">
            <v>2745533</v>
          </cell>
        </row>
        <row r="30169">
          <cell r="S30169">
            <v>487500</v>
          </cell>
        </row>
        <row r="30170">
          <cell r="S30170">
            <v>2392500</v>
          </cell>
          <cell r="BB30170" t="str">
            <v>Gul</v>
          </cell>
        </row>
        <row r="30171">
          <cell r="S30171">
            <v>73728</v>
          </cell>
          <cell r="BB30171" t="str">
            <v>Rød</v>
          </cell>
        </row>
        <row r="30172">
          <cell r="S30172">
            <v>891910</v>
          </cell>
        </row>
        <row r="30173">
          <cell r="S30173">
            <v>2775000</v>
          </cell>
        </row>
        <row r="30174">
          <cell r="S30174">
            <v>2472430</v>
          </cell>
        </row>
        <row r="30175">
          <cell r="S30175">
            <v>1704716</v>
          </cell>
        </row>
        <row r="30176">
          <cell r="S30176">
            <v>1942377</v>
          </cell>
        </row>
        <row r="30177">
          <cell r="S30177">
            <v>513550</v>
          </cell>
        </row>
        <row r="30178">
          <cell r="S30178">
            <v>3579229.99</v>
          </cell>
        </row>
        <row r="30179">
          <cell r="S30179">
            <v>642045</v>
          </cell>
        </row>
        <row r="30180">
          <cell r="S30180">
            <v>1649233.2</v>
          </cell>
        </row>
        <row r="30181">
          <cell r="S30181">
            <v>692464</v>
          </cell>
        </row>
        <row r="30182">
          <cell r="S30182">
            <v>1649995</v>
          </cell>
        </row>
        <row r="30183">
          <cell r="S30183">
            <v>1696633</v>
          </cell>
        </row>
        <row r="30184">
          <cell r="S30184">
            <v>153721</v>
          </cell>
        </row>
        <row r="30185">
          <cell r="S30185">
            <v>2325000</v>
          </cell>
        </row>
        <row r="30186">
          <cell r="S30186">
            <v>3180660.95</v>
          </cell>
          <cell r="BB30186" t="str">
            <v>Oransje</v>
          </cell>
        </row>
        <row r="30187">
          <cell r="S30187">
            <v>821735.18</v>
          </cell>
        </row>
        <row r="30188">
          <cell r="S30188">
            <v>3030000</v>
          </cell>
        </row>
        <row r="30189">
          <cell r="S30189">
            <v>3470340</v>
          </cell>
        </row>
        <row r="30190">
          <cell r="S30190">
            <v>1819005</v>
          </cell>
        </row>
        <row r="30191">
          <cell r="S30191">
            <v>731940</v>
          </cell>
        </row>
        <row r="30192">
          <cell r="S30192">
            <v>8750</v>
          </cell>
          <cell r="BB30192" t="str">
            <v>Grønn</v>
          </cell>
        </row>
        <row r="30193">
          <cell r="S30193">
            <v>1850000</v>
          </cell>
        </row>
        <row r="30194">
          <cell r="S30194">
            <v>1665000</v>
          </cell>
          <cell r="BB30194" t="str">
            <v>Oransje</v>
          </cell>
        </row>
        <row r="30195">
          <cell r="S30195">
            <v>1522500</v>
          </cell>
          <cell r="BB30195" t="str">
            <v>Gul</v>
          </cell>
        </row>
        <row r="30196">
          <cell r="S30196">
            <v>1480000</v>
          </cell>
        </row>
        <row r="30197">
          <cell r="S30197">
            <v>2023077</v>
          </cell>
        </row>
        <row r="30198">
          <cell r="S30198">
            <v>176269</v>
          </cell>
        </row>
        <row r="30199">
          <cell r="S30199">
            <v>248681</v>
          </cell>
          <cell r="BB30199" t="str">
            <v>Oransje</v>
          </cell>
        </row>
        <row r="30200">
          <cell r="S30200">
            <v>3360947</v>
          </cell>
          <cell r="BB30200" t="str">
            <v>Oransje</v>
          </cell>
        </row>
        <row r="30201">
          <cell r="S30201">
            <v>1259541</v>
          </cell>
        </row>
        <row r="30202">
          <cell r="S30202">
            <v>442683</v>
          </cell>
          <cell r="BB30202" t="str">
            <v>Rød</v>
          </cell>
        </row>
        <row r="30203">
          <cell r="S30203">
            <v>2342656</v>
          </cell>
        </row>
        <row r="30204">
          <cell r="S30204">
            <v>200000</v>
          </cell>
        </row>
        <row r="30205">
          <cell r="S30205">
            <v>2576161</v>
          </cell>
        </row>
        <row r="30206">
          <cell r="S30206">
            <v>1344724</v>
          </cell>
        </row>
        <row r="30207">
          <cell r="S30207">
            <v>3392237</v>
          </cell>
        </row>
        <row r="30208">
          <cell r="S30208">
            <v>1312500</v>
          </cell>
        </row>
        <row r="30209">
          <cell r="S30209">
            <v>1139000</v>
          </cell>
        </row>
        <row r="30210">
          <cell r="S30210">
            <v>466722</v>
          </cell>
        </row>
        <row r="30211">
          <cell r="S30211">
            <v>706059</v>
          </cell>
        </row>
        <row r="30212">
          <cell r="S30212">
            <v>1965000</v>
          </cell>
        </row>
        <row r="30213">
          <cell r="S30213">
            <v>1826781</v>
          </cell>
        </row>
        <row r="30214">
          <cell r="S30214">
            <v>1195425</v>
          </cell>
        </row>
        <row r="30215">
          <cell r="S30215">
            <v>1948166</v>
          </cell>
        </row>
        <row r="30216">
          <cell r="S30216">
            <v>1824665</v>
          </cell>
        </row>
        <row r="30217">
          <cell r="S30217">
            <v>2554741</v>
          </cell>
        </row>
        <row r="30218">
          <cell r="S30218">
            <v>1062958</v>
          </cell>
        </row>
        <row r="30219">
          <cell r="S30219">
            <v>26250</v>
          </cell>
        </row>
        <row r="30220">
          <cell r="S30220">
            <v>1987500</v>
          </cell>
          <cell r="BB30220" t="str">
            <v>Oransje</v>
          </cell>
        </row>
        <row r="30221">
          <cell r="S30221">
            <v>1954580</v>
          </cell>
        </row>
        <row r="30222">
          <cell r="S30222">
            <v>661927</v>
          </cell>
        </row>
        <row r="30223">
          <cell r="S30223">
            <v>2049906</v>
          </cell>
        </row>
        <row r="30224">
          <cell r="S30224">
            <v>2600000</v>
          </cell>
        </row>
        <row r="30225">
          <cell r="S30225">
            <v>1349763</v>
          </cell>
          <cell r="BB30225" t="str">
            <v>Rød</v>
          </cell>
        </row>
        <row r="30226">
          <cell r="S30226">
            <v>1845000</v>
          </cell>
        </row>
        <row r="30227">
          <cell r="S30227">
            <v>1882500</v>
          </cell>
          <cell r="BB30227" t="str">
            <v>Rød</v>
          </cell>
        </row>
        <row r="30228">
          <cell r="S30228">
            <v>645437</v>
          </cell>
        </row>
        <row r="30229">
          <cell r="S30229">
            <v>2166944</v>
          </cell>
          <cell r="BB30229" t="str">
            <v>Oransje</v>
          </cell>
        </row>
        <row r="30230">
          <cell r="S30230">
            <v>2224851</v>
          </cell>
        </row>
        <row r="30231">
          <cell r="S30231">
            <v>955962</v>
          </cell>
        </row>
        <row r="30232">
          <cell r="S30232">
            <v>1757476</v>
          </cell>
        </row>
        <row r="30233">
          <cell r="S30233">
            <v>690787.02</v>
          </cell>
        </row>
        <row r="30234">
          <cell r="S30234">
            <v>1350945</v>
          </cell>
        </row>
        <row r="30235">
          <cell r="S30235">
            <v>3741492</v>
          </cell>
        </row>
        <row r="30236">
          <cell r="S30236">
            <v>4479089</v>
          </cell>
          <cell r="BB30236" t="str">
            <v>Rød</v>
          </cell>
        </row>
        <row r="30237">
          <cell r="S30237">
            <v>667044</v>
          </cell>
          <cell r="BB30237" t="str">
            <v>Rød</v>
          </cell>
        </row>
        <row r="30238">
          <cell r="S30238">
            <v>940310</v>
          </cell>
        </row>
        <row r="30239">
          <cell r="S30239">
            <v>1942500</v>
          </cell>
          <cell r="BB30239" t="str">
            <v>Rød</v>
          </cell>
        </row>
        <row r="30240">
          <cell r="S30240">
            <v>2937188</v>
          </cell>
        </row>
        <row r="30241">
          <cell r="S30241">
            <v>1507500</v>
          </cell>
        </row>
        <row r="30242">
          <cell r="S30242">
            <v>361886</v>
          </cell>
          <cell r="BB30242" t="str">
            <v>Oransje</v>
          </cell>
        </row>
        <row r="30243">
          <cell r="S30243">
            <v>1874766</v>
          </cell>
        </row>
        <row r="30244">
          <cell r="S30244">
            <v>1283043.75</v>
          </cell>
        </row>
        <row r="30245">
          <cell r="S30245">
            <v>2661880.12</v>
          </cell>
        </row>
        <row r="30246">
          <cell r="S30246">
            <v>2010000</v>
          </cell>
        </row>
        <row r="30247">
          <cell r="S30247">
            <v>1110404</v>
          </cell>
        </row>
        <row r="30248">
          <cell r="S30248">
            <v>1100000</v>
          </cell>
        </row>
        <row r="30249">
          <cell r="S30249">
            <v>1916253</v>
          </cell>
        </row>
        <row r="30250">
          <cell r="S30250">
            <v>1943564</v>
          </cell>
        </row>
        <row r="30251">
          <cell r="S30251">
            <v>235795</v>
          </cell>
        </row>
        <row r="30252">
          <cell r="S30252">
            <v>703477</v>
          </cell>
        </row>
        <row r="30253">
          <cell r="S30253">
            <v>2152500</v>
          </cell>
          <cell r="BB30253" t="str">
            <v>Grønn</v>
          </cell>
        </row>
        <row r="30254">
          <cell r="S30254">
            <v>1395976</v>
          </cell>
          <cell r="BB30254" t="str">
            <v>Rød</v>
          </cell>
        </row>
        <row r="30255">
          <cell r="S30255">
            <v>3202500</v>
          </cell>
        </row>
        <row r="30256">
          <cell r="S30256">
            <v>1689922.2</v>
          </cell>
          <cell r="BB30256" t="str">
            <v>Rød</v>
          </cell>
        </row>
        <row r="30257">
          <cell r="S30257">
            <v>2467106</v>
          </cell>
        </row>
        <row r="30258">
          <cell r="S30258">
            <v>2411741.3199999998</v>
          </cell>
        </row>
        <row r="30259">
          <cell r="S30259">
            <v>1425000</v>
          </cell>
        </row>
        <row r="30260">
          <cell r="S30260">
            <v>377672</v>
          </cell>
        </row>
        <row r="30261">
          <cell r="S30261">
            <v>841343.15</v>
          </cell>
        </row>
        <row r="30262">
          <cell r="S30262">
            <v>708877</v>
          </cell>
        </row>
        <row r="30263">
          <cell r="S30263">
            <v>3996947</v>
          </cell>
        </row>
        <row r="30264">
          <cell r="S30264">
            <v>1727142</v>
          </cell>
        </row>
        <row r="30265">
          <cell r="S30265">
            <v>1788846</v>
          </cell>
        </row>
        <row r="30266">
          <cell r="S30266">
            <v>540214</v>
          </cell>
        </row>
        <row r="30267">
          <cell r="S30267">
            <v>120865</v>
          </cell>
        </row>
        <row r="30268">
          <cell r="S30268">
            <v>385103</v>
          </cell>
        </row>
        <row r="30269">
          <cell r="S30269">
            <v>1646850.09</v>
          </cell>
        </row>
        <row r="30270">
          <cell r="S30270">
            <v>722185</v>
          </cell>
        </row>
        <row r="30271">
          <cell r="S30271">
            <v>1777500</v>
          </cell>
          <cell r="BB30271" t="str">
            <v>Oransje</v>
          </cell>
        </row>
        <row r="30272">
          <cell r="S30272">
            <v>2643363.4500000002</v>
          </cell>
        </row>
        <row r="30273">
          <cell r="S30273">
            <v>1429642.86</v>
          </cell>
        </row>
        <row r="30274">
          <cell r="S30274">
            <v>813270</v>
          </cell>
        </row>
        <row r="30275">
          <cell r="S30275">
            <v>3495000</v>
          </cell>
        </row>
        <row r="30276">
          <cell r="S30276">
            <v>2500000</v>
          </cell>
        </row>
        <row r="30277">
          <cell r="S30277">
            <v>3316036</v>
          </cell>
        </row>
        <row r="30278">
          <cell r="S30278">
            <v>592590</v>
          </cell>
        </row>
        <row r="30279">
          <cell r="S30279">
            <v>2361770</v>
          </cell>
        </row>
        <row r="30280">
          <cell r="S30280">
            <v>1318485</v>
          </cell>
        </row>
        <row r="30281">
          <cell r="S30281">
            <v>1863079</v>
          </cell>
          <cell r="BB30281" t="str">
            <v>Lys grønn</v>
          </cell>
        </row>
        <row r="30282">
          <cell r="S30282">
            <v>1444881</v>
          </cell>
        </row>
        <row r="30283">
          <cell r="S30283">
            <v>1901472</v>
          </cell>
        </row>
        <row r="30284">
          <cell r="S30284">
            <v>2160000</v>
          </cell>
        </row>
        <row r="30285">
          <cell r="S30285">
            <v>2787590</v>
          </cell>
        </row>
        <row r="30286">
          <cell r="S30286">
            <v>1800661</v>
          </cell>
        </row>
        <row r="30287">
          <cell r="S30287">
            <v>2625428</v>
          </cell>
        </row>
        <row r="30288">
          <cell r="S30288">
            <v>420551</v>
          </cell>
        </row>
        <row r="30289">
          <cell r="S30289">
            <v>3153591</v>
          </cell>
        </row>
        <row r="30290">
          <cell r="S30290">
            <v>1756886</v>
          </cell>
        </row>
        <row r="30291">
          <cell r="S30291">
            <v>1743341</v>
          </cell>
        </row>
        <row r="30292">
          <cell r="S30292">
            <v>1822500</v>
          </cell>
        </row>
        <row r="30293">
          <cell r="S30293">
            <v>1985654</v>
          </cell>
        </row>
        <row r="30294">
          <cell r="S30294">
            <v>2791108</v>
          </cell>
        </row>
        <row r="30295">
          <cell r="S30295">
            <v>1063603</v>
          </cell>
        </row>
        <row r="30296">
          <cell r="S30296">
            <v>1436352</v>
          </cell>
          <cell r="BB30296" t="str">
            <v>Rød</v>
          </cell>
        </row>
        <row r="30297">
          <cell r="S30297">
            <v>2786818</v>
          </cell>
        </row>
        <row r="30298">
          <cell r="S30298">
            <v>240699</v>
          </cell>
        </row>
        <row r="30299">
          <cell r="S30299">
            <v>1601142</v>
          </cell>
        </row>
        <row r="30300">
          <cell r="S30300">
            <v>494097</v>
          </cell>
        </row>
        <row r="30301">
          <cell r="S30301">
            <v>832704</v>
          </cell>
          <cell r="BB30301" t="str">
            <v>Rød</v>
          </cell>
        </row>
        <row r="30302">
          <cell r="S30302">
            <v>2070000</v>
          </cell>
        </row>
        <row r="30303">
          <cell r="S30303">
            <v>1576673</v>
          </cell>
          <cell r="BB30303" t="str">
            <v>Gul</v>
          </cell>
        </row>
        <row r="30304">
          <cell r="S30304">
            <v>1888435</v>
          </cell>
        </row>
        <row r="30305">
          <cell r="S30305">
            <v>291472</v>
          </cell>
        </row>
        <row r="30306">
          <cell r="S30306">
            <v>3660000</v>
          </cell>
        </row>
        <row r="30307">
          <cell r="S30307">
            <v>1522685</v>
          </cell>
          <cell r="BB30307" t="str">
            <v>Rød</v>
          </cell>
        </row>
        <row r="30308">
          <cell r="S30308">
            <v>1975532</v>
          </cell>
        </row>
        <row r="30309">
          <cell r="S30309">
            <v>1312678</v>
          </cell>
          <cell r="BB30309" t="str">
            <v>Rød</v>
          </cell>
        </row>
        <row r="30310">
          <cell r="S30310">
            <v>4402500</v>
          </cell>
        </row>
        <row r="30311">
          <cell r="S30311">
            <v>623525</v>
          </cell>
        </row>
        <row r="30312">
          <cell r="S30312">
            <v>2000010</v>
          </cell>
        </row>
        <row r="30313">
          <cell r="S30313">
            <v>1890000</v>
          </cell>
        </row>
        <row r="30314">
          <cell r="S30314">
            <v>2096306</v>
          </cell>
        </row>
        <row r="30315">
          <cell r="S30315">
            <v>239960</v>
          </cell>
        </row>
        <row r="30316">
          <cell r="S30316">
            <v>1662621</v>
          </cell>
          <cell r="BB30316" t="str">
            <v>Rød</v>
          </cell>
        </row>
        <row r="30317">
          <cell r="S30317">
            <v>1137554</v>
          </cell>
        </row>
        <row r="30318">
          <cell r="S30318">
            <v>546345</v>
          </cell>
        </row>
        <row r="30319">
          <cell r="S30319">
            <v>565439</v>
          </cell>
        </row>
        <row r="30320">
          <cell r="S30320">
            <v>232050</v>
          </cell>
        </row>
        <row r="30321">
          <cell r="S30321">
            <v>610376</v>
          </cell>
        </row>
        <row r="30322">
          <cell r="S30322">
            <v>1004000</v>
          </cell>
        </row>
        <row r="30323">
          <cell r="S30323">
            <v>1639176.28</v>
          </cell>
        </row>
        <row r="30324">
          <cell r="S30324">
            <v>1499304</v>
          </cell>
          <cell r="BB30324" t="str">
            <v>Oransje</v>
          </cell>
        </row>
        <row r="30325">
          <cell r="S30325">
            <v>2023565</v>
          </cell>
        </row>
        <row r="30326">
          <cell r="S30326">
            <v>2189029</v>
          </cell>
          <cell r="BB30326" t="str">
            <v>Rød</v>
          </cell>
        </row>
        <row r="30327">
          <cell r="S30327">
            <v>2925000</v>
          </cell>
        </row>
        <row r="30328">
          <cell r="S30328">
            <v>1485000</v>
          </cell>
          <cell r="BB30328" t="str">
            <v>Gul</v>
          </cell>
        </row>
        <row r="30329">
          <cell r="S30329">
            <v>148755</v>
          </cell>
        </row>
        <row r="30330">
          <cell r="S30330">
            <v>253536</v>
          </cell>
        </row>
        <row r="30331">
          <cell r="S30331">
            <v>2800000</v>
          </cell>
        </row>
        <row r="30332">
          <cell r="S30332">
            <v>1264336</v>
          </cell>
        </row>
        <row r="30333">
          <cell r="S30333">
            <v>1580269</v>
          </cell>
          <cell r="BB30333" t="str">
            <v>Grønn</v>
          </cell>
        </row>
        <row r="30334">
          <cell r="S30334">
            <v>536086</v>
          </cell>
        </row>
        <row r="30335">
          <cell r="S30335">
            <v>480381</v>
          </cell>
        </row>
        <row r="30336">
          <cell r="S30336">
            <v>374700</v>
          </cell>
        </row>
        <row r="30337">
          <cell r="S30337">
            <v>1763794</v>
          </cell>
        </row>
        <row r="30338">
          <cell r="S30338">
            <v>1524566</v>
          </cell>
        </row>
        <row r="30339">
          <cell r="S30339">
            <v>3877500</v>
          </cell>
        </row>
        <row r="30340">
          <cell r="S30340">
            <v>1988868</v>
          </cell>
        </row>
        <row r="30341">
          <cell r="S30341">
            <v>1742232</v>
          </cell>
        </row>
        <row r="30342">
          <cell r="S30342">
            <v>1802155.4</v>
          </cell>
        </row>
        <row r="30343">
          <cell r="S30343">
            <v>785045</v>
          </cell>
        </row>
        <row r="30344">
          <cell r="S30344">
            <v>278210</v>
          </cell>
          <cell r="BB30344" t="str">
            <v>Oransje</v>
          </cell>
        </row>
        <row r="30345">
          <cell r="S30345">
            <v>3962111</v>
          </cell>
        </row>
        <row r="30346">
          <cell r="S30346">
            <v>2255401</v>
          </cell>
        </row>
        <row r="30347">
          <cell r="S30347">
            <v>1000000</v>
          </cell>
        </row>
        <row r="30348">
          <cell r="S30348">
            <v>2934876</v>
          </cell>
        </row>
        <row r="30349">
          <cell r="S30349">
            <v>1410885</v>
          </cell>
        </row>
        <row r="30350">
          <cell r="S30350">
            <v>319589</v>
          </cell>
        </row>
        <row r="30351">
          <cell r="S30351">
            <v>1179712</v>
          </cell>
        </row>
        <row r="30352">
          <cell r="S30352">
            <v>1292334</v>
          </cell>
          <cell r="BB30352" t="str">
            <v>Oransje</v>
          </cell>
        </row>
        <row r="30353">
          <cell r="S30353">
            <v>930000</v>
          </cell>
          <cell r="BB30353" t="str">
            <v>Oransje</v>
          </cell>
        </row>
        <row r="30354">
          <cell r="S30354">
            <v>2646242</v>
          </cell>
          <cell r="BB30354" t="str">
            <v>Oransje</v>
          </cell>
        </row>
        <row r="30355">
          <cell r="S30355">
            <v>725829</v>
          </cell>
        </row>
        <row r="30356">
          <cell r="S30356">
            <v>1917109</v>
          </cell>
        </row>
        <row r="30357">
          <cell r="S30357">
            <v>3105000</v>
          </cell>
        </row>
        <row r="30358">
          <cell r="S30358">
            <v>2233354</v>
          </cell>
        </row>
        <row r="30359">
          <cell r="S30359">
            <v>1569306</v>
          </cell>
        </row>
        <row r="30360">
          <cell r="S30360">
            <v>1098637.25</v>
          </cell>
        </row>
        <row r="30361">
          <cell r="S30361">
            <v>1146917</v>
          </cell>
        </row>
        <row r="30362">
          <cell r="S30362">
            <v>1317165</v>
          </cell>
        </row>
        <row r="30363">
          <cell r="S30363">
            <v>4312898</v>
          </cell>
        </row>
        <row r="30364">
          <cell r="S30364">
            <v>473459</v>
          </cell>
        </row>
        <row r="30365">
          <cell r="S30365">
            <v>2292683</v>
          </cell>
          <cell r="BB30365" t="str">
            <v>Gul</v>
          </cell>
        </row>
        <row r="30366">
          <cell r="S30366">
            <v>579243</v>
          </cell>
          <cell r="BB30366" t="str">
            <v>Grønn</v>
          </cell>
        </row>
        <row r="30367">
          <cell r="S30367">
            <v>1182086</v>
          </cell>
        </row>
        <row r="30368">
          <cell r="S30368">
            <v>704638</v>
          </cell>
        </row>
        <row r="30369">
          <cell r="S30369">
            <v>1747500</v>
          </cell>
        </row>
        <row r="30370">
          <cell r="S30370">
            <v>672118</v>
          </cell>
        </row>
        <row r="30371">
          <cell r="S30371">
            <v>6887865</v>
          </cell>
        </row>
        <row r="30372">
          <cell r="S30372">
            <v>1605770</v>
          </cell>
        </row>
        <row r="30373">
          <cell r="S30373">
            <v>1931308</v>
          </cell>
        </row>
        <row r="30374">
          <cell r="S30374">
            <v>735960</v>
          </cell>
        </row>
        <row r="30375">
          <cell r="S30375">
            <v>1987500</v>
          </cell>
        </row>
        <row r="30376">
          <cell r="S30376">
            <v>1080533</v>
          </cell>
        </row>
        <row r="30377">
          <cell r="S30377">
            <v>1700928</v>
          </cell>
        </row>
        <row r="30378">
          <cell r="S30378">
            <v>475430</v>
          </cell>
          <cell r="BB30378" t="str">
            <v>Rød</v>
          </cell>
        </row>
        <row r="30379">
          <cell r="S30379">
            <v>568065</v>
          </cell>
        </row>
        <row r="30380">
          <cell r="S30380">
            <v>1135760</v>
          </cell>
          <cell r="BB30380" t="str">
            <v>Rød</v>
          </cell>
        </row>
        <row r="30381">
          <cell r="S30381">
            <v>594374</v>
          </cell>
        </row>
        <row r="30382">
          <cell r="S30382">
            <v>3486102</v>
          </cell>
        </row>
        <row r="30383">
          <cell r="S30383">
            <v>3219164</v>
          </cell>
        </row>
        <row r="30384">
          <cell r="S30384">
            <v>1285244</v>
          </cell>
        </row>
        <row r="30385">
          <cell r="S30385">
            <v>1791495.18</v>
          </cell>
        </row>
        <row r="30386">
          <cell r="S30386">
            <v>1572515</v>
          </cell>
        </row>
        <row r="30387">
          <cell r="S30387">
            <v>1479567.52</v>
          </cell>
          <cell r="BB30387" t="str">
            <v>Lys grønn</v>
          </cell>
        </row>
        <row r="30388">
          <cell r="S30388">
            <v>1046575</v>
          </cell>
        </row>
        <row r="30389">
          <cell r="S30389">
            <v>1472174</v>
          </cell>
        </row>
        <row r="30390">
          <cell r="S30390">
            <v>1785000</v>
          </cell>
          <cell r="BB30390" t="str">
            <v>Gul</v>
          </cell>
        </row>
        <row r="30391">
          <cell r="S30391">
            <v>3791544</v>
          </cell>
        </row>
        <row r="30392">
          <cell r="S30392">
            <v>1620000</v>
          </cell>
        </row>
        <row r="30393">
          <cell r="S30393">
            <v>603750</v>
          </cell>
        </row>
        <row r="30394">
          <cell r="S30394">
            <v>1867058</v>
          </cell>
        </row>
        <row r="30395">
          <cell r="S30395">
            <v>2180143</v>
          </cell>
        </row>
        <row r="30396">
          <cell r="S30396">
            <v>2002500</v>
          </cell>
          <cell r="BB30396" t="str">
            <v>Lys grønn</v>
          </cell>
        </row>
        <row r="30397">
          <cell r="S30397">
            <v>2550000</v>
          </cell>
        </row>
        <row r="30398">
          <cell r="S30398">
            <v>406550</v>
          </cell>
        </row>
        <row r="30399">
          <cell r="S30399">
            <v>200251</v>
          </cell>
        </row>
        <row r="30400">
          <cell r="S30400">
            <v>1426796</v>
          </cell>
        </row>
        <row r="30401">
          <cell r="S30401">
            <v>322322</v>
          </cell>
        </row>
        <row r="30402">
          <cell r="S30402">
            <v>2600532</v>
          </cell>
        </row>
        <row r="30403">
          <cell r="S30403">
            <v>3390000</v>
          </cell>
        </row>
        <row r="30404">
          <cell r="S30404">
            <v>2722500</v>
          </cell>
        </row>
        <row r="30405">
          <cell r="S30405">
            <v>1413268.01</v>
          </cell>
        </row>
        <row r="30406">
          <cell r="S30406">
            <v>2475000</v>
          </cell>
        </row>
        <row r="30407">
          <cell r="S30407">
            <v>2053731</v>
          </cell>
        </row>
        <row r="30408">
          <cell r="S30408">
            <v>3232500</v>
          </cell>
        </row>
        <row r="30409">
          <cell r="S30409">
            <v>1661504</v>
          </cell>
        </row>
        <row r="30410">
          <cell r="S30410">
            <v>2585588</v>
          </cell>
        </row>
        <row r="30411">
          <cell r="S30411">
            <v>3375000</v>
          </cell>
        </row>
        <row r="30412">
          <cell r="S30412">
            <v>1652127</v>
          </cell>
          <cell r="BB30412" t="str">
            <v>Rød</v>
          </cell>
        </row>
        <row r="30413">
          <cell r="S30413">
            <v>2205000</v>
          </cell>
        </row>
        <row r="30414">
          <cell r="S30414">
            <v>1190862</v>
          </cell>
          <cell r="BB30414" t="str">
            <v>Rød</v>
          </cell>
        </row>
        <row r="30415">
          <cell r="S30415">
            <v>2942281</v>
          </cell>
        </row>
        <row r="30416">
          <cell r="S30416">
            <v>678776</v>
          </cell>
        </row>
        <row r="30417">
          <cell r="S30417">
            <v>2780626</v>
          </cell>
          <cell r="BB30417" t="str">
            <v>Rød</v>
          </cell>
        </row>
        <row r="30418">
          <cell r="S30418">
            <v>2974026.16</v>
          </cell>
        </row>
        <row r="30419">
          <cell r="S30419">
            <v>1171588</v>
          </cell>
        </row>
        <row r="30420">
          <cell r="S30420">
            <v>289490</v>
          </cell>
        </row>
        <row r="30421">
          <cell r="S30421">
            <v>314252.3</v>
          </cell>
        </row>
        <row r="30422">
          <cell r="S30422">
            <v>1914126</v>
          </cell>
        </row>
        <row r="30423">
          <cell r="S30423">
            <v>1252500</v>
          </cell>
        </row>
        <row r="30424">
          <cell r="S30424">
            <v>10327500</v>
          </cell>
        </row>
        <row r="30425">
          <cell r="S30425">
            <v>3143375</v>
          </cell>
        </row>
        <row r="30426">
          <cell r="S30426">
            <v>801323</v>
          </cell>
        </row>
        <row r="30427">
          <cell r="S30427">
            <v>1275000</v>
          </cell>
        </row>
        <row r="30428">
          <cell r="S30428">
            <v>2424308.04</v>
          </cell>
        </row>
        <row r="30429">
          <cell r="S30429">
            <v>1973799</v>
          </cell>
        </row>
        <row r="30430">
          <cell r="S30430">
            <v>237008</v>
          </cell>
        </row>
        <row r="30431">
          <cell r="S30431">
            <v>1302948</v>
          </cell>
        </row>
        <row r="30432">
          <cell r="S30432">
            <v>1897500</v>
          </cell>
        </row>
        <row r="30433">
          <cell r="S30433">
            <v>528426</v>
          </cell>
        </row>
        <row r="30434">
          <cell r="S30434">
            <v>1284987</v>
          </cell>
        </row>
        <row r="30435">
          <cell r="S30435">
            <v>577964</v>
          </cell>
        </row>
        <row r="30436">
          <cell r="S30436">
            <v>1920000</v>
          </cell>
        </row>
        <row r="30437">
          <cell r="S30437">
            <v>2855564</v>
          </cell>
        </row>
        <row r="30438">
          <cell r="S30438">
            <v>1999860</v>
          </cell>
        </row>
        <row r="30439">
          <cell r="S30439">
            <v>348950</v>
          </cell>
        </row>
        <row r="30440">
          <cell r="S30440">
            <v>350000</v>
          </cell>
          <cell r="BB30440" t="str">
            <v>Rød</v>
          </cell>
        </row>
        <row r="30441">
          <cell r="S30441">
            <v>795991</v>
          </cell>
        </row>
        <row r="30442">
          <cell r="S30442">
            <v>1632111</v>
          </cell>
        </row>
        <row r="30443">
          <cell r="S30443">
            <v>239266</v>
          </cell>
        </row>
        <row r="30444">
          <cell r="S30444">
            <v>802241</v>
          </cell>
          <cell r="BB30444" t="str">
            <v>Lys grønn</v>
          </cell>
        </row>
        <row r="30445">
          <cell r="S30445">
            <v>3549015</v>
          </cell>
          <cell r="BB30445" t="str">
            <v>Oransje</v>
          </cell>
        </row>
        <row r="30446">
          <cell r="S30446">
            <v>1283799</v>
          </cell>
        </row>
        <row r="30447">
          <cell r="S30447">
            <v>1856631</v>
          </cell>
        </row>
        <row r="30448">
          <cell r="S30448">
            <v>3532500</v>
          </cell>
        </row>
        <row r="30449">
          <cell r="S30449">
            <v>2437500</v>
          </cell>
          <cell r="BB30449" t="str">
            <v>Rød</v>
          </cell>
        </row>
        <row r="30450">
          <cell r="S30450">
            <v>3500000</v>
          </cell>
        </row>
        <row r="30451">
          <cell r="S30451">
            <v>2991650</v>
          </cell>
        </row>
        <row r="30452">
          <cell r="S30452">
            <v>2215569</v>
          </cell>
        </row>
        <row r="30453">
          <cell r="S30453">
            <v>2340000</v>
          </cell>
          <cell r="BB30453" t="str">
            <v>Oransje</v>
          </cell>
        </row>
        <row r="30454">
          <cell r="S30454">
            <v>3435000</v>
          </cell>
        </row>
        <row r="30455">
          <cell r="S30455">
            <v>2348826</v>
          </cell>
        </row>
        <row r="30456">
          <cell r="S30456">
            <v>2402148</v>
          </cell>
        </row>
        <row r="30457">
          <cell r="S30457">
            <v>3090000</v>
          </cell>
        </row>
        <row r="30458">
          <cell r="S30458">
            <v>3300137</v>
          </cell>
        </row>
        <row r="30459">
          <cell r="S30459">
            <v>1340624</v>
          </cell>
        </row>
        <row r="30460">
          <cell r="S30460">
            <v>5296577</v>
          </cell>
          <cell r="BB30460" t="str">
            <v>Rød</v>
          </cell>
        </row>
        <row r="30461">
          <cell r="S30461">
            <v>960760</v>
          </cell>
          <cell r="BB30461" t="str">
            <v>Rød</v>
          </cell>
        </row>
        <row r="30462">
          <cell r="S30462">
            <v>523164</v>
          </cell>
        </row>
        <row r="30463">
          <cell r="S30463">
            <v>283356</v>
          </cell>
        </row>
        <row r="30464">
          <cell r="S30464">
            <v>2872500</v>
          </cell>
          <cell r="BB30464" t="str">
            <v>Oransje</v>
          </cell>
        </row>
        <row r="30465">
          <cell r="S30465">
            <v>2452500</v>
          </cell>
          <cell r="BB30465" t="str">
            <v>Grønn</v>
          </cell>
        </row>
        <row r="30466">
          <cell r="S30466">
            <v>912863</v>
          </cell>
          <cell r="BB30466" t="str">
            <v>Grønn</v>
          </cell>
        </row>
        <row r="30467">
          <cell r="S30467">
            <v>1297841.43</v>
          </cell>
          <cell r="BB30467" t="str">
            <v>Grønn</v>
          </cell>
        </row>
        <row r="30468">
          <cell r="S30468">
            <v>3217500</v>
          </cell>
        </row>
        <row r="30469">
          <cell r="S30469">
            <v>1450987</v>
          </cell>
        </row>
        <row r="30470">
          <cell r="S30470">
            <v>2429812.2400000002</v>
          </cell>
          <cell r="BB30470" t="str">
            <v>Lys grønn</v>
          </cell>
        </row>
        <row r="30471">
          <cell r="S30471">
            <v>1957500</v>
          </cell>
          <cell r="BB30471" t="str">
            <v>Oransje</v>
          </cell>
        </row>
        <row r="30472">
          <cell r="S30472">
            <v>1648648</v>
          </cell>
          <cell r="BB30472" t="str">
            <v>Oransje</v>
          </cell>
        </row>
        <row r="30473">
          <cell r="S30473">
            <v>4169418</v>
          </cell>
        </row>
        <row r="30474">
          <cell r="S30474">
            <v>3809049</v>
          </cell>
        </row>
        <row r="30475">
          <cell r="S30475">
            <v>1635000</v>
          </cell>
        </row>
        <row r="30476">
          <cell r="S30476">
            <v>2368946</v>
          </cell>
        </row>
        <row r="30477">
          <cell r="S30477">
            <v>1121944</v>
          </cell>
        </row>
        <row r="30478">
          <cell r="S30478">
            <v>2692500</v>
          </cell>
        </row>
        <row r="30479">
          <cell r="S30479">
            <v>3654743</v>
          </cell>
        </row>
        <row r="30480">
          <cell r="S30480">
            <v>2688412.66</v>
          </cell>
          <cell r="BB30480" t="str">
            <v>Oransje</v>
          </cell>
        </row>
        <row r="30481">
          <cell r="S30481">
            <v>626171</v>
          </cell>
        </row>
        <row r="30482">
          <cell r="S30482">
            <v>1582500</v>
          </cell>
        </row>
        <row r="30483">
          <cell r="S30483">
            <v>4312500</v>
          </cell>
          <cell r="BB30483" t="str">
            <v>Rød</v>
          </cell>
        </row>
        <row r="30484">
          <cell r="S30484">
            <v>1432500</v>
          </cell>
        </row>
        <row r="30485">
          <cell r="S30485">
            <v>1892365.9</v>
          </cell>
        </row>
        <row r="30486">
          <cell r="S30486">
            <v>1700189</v>
          </cell>
          <cell r="BB30486" t="str">
            <v>Rød</v>
          </cell>
        </row>
        <row r="30487">
          <cell r="S30487">
            <v>1404502</v>
          </cell>
        </row>
        <row r="30488">
          <cell r="S30488">
            <v>2645907</v>
          </cell>
        </row>
        <row r="30489">
          <cell r="S30489">
            <v>3180231</v>
          </cell>
        </row>
        <row r="30490">
          <cell r="S30490">
            <v>3300756</v>
          </cell>
        </row>
        <row r="30491">
          <cell r="S30491">
            <v>1082181</v>
          </cell>
        </row>
        <row r="30492">
          <cell r="S30492">
            <v>3675000</v>
          </cell>
        </row>
        <row r="30493">
          <cell r="S30493">
            <v>2351215</v>
          </cell>
        </row>
        <row r="30494">
          <cell r="S30494">
            <v>3007500</v>
          </cell>
        </row>
        <row r="30495">
          <cell r="S30495">
            <v>220883</v>
          </cell>
        </row>
        <row r="30496">
          <cell r="S30496">
            <v>2731082</v>
          </cell>
        </row>
        <row r="30497">
          <cell r="S30497">
            <v>2130000</v>
          </cell>
          <cell r="BB30497" t="str">
            <v>Rød</v>
          </cell>
        </row>
        <row r="30498">
          <cell r="S30498">
            <v>2700000</v>
          </cell>
        </row>
        <row r="30499">
          <cell r="S30499">
            <v>1502331</v>
          </cell>
          <cell r="BB30499" t="str">
            <v>Rød</v>
          </cell>
        </row>
        <row r="30500">
          <cell r="S30500">
            <v>2344500</v>
          </cell>
          <cell r="BB30500" t="str">
            <v>Oransje</v>
          </cell>
        </row>
        <row r="30501">
          <cell r="S30501">
            <v>3615000</v>
          </cell>
        </row>
        <row r="30502">
          <cell r="S30502">
            <v>1942280.97</v>
          </cell>
          <cell r="BB30502" t="str">
            <v>Gul</v>
          </cell>
        </row>
        <row r="30503">
          <cell r="S30503">
            <v>2859255</v>
          </cell>
        </row>
        <row r="30504">
          <cell r="S30504">
            <v>2382453</v>
          </cell>
        </row>
        <row r="30505">
          <cell r="S30505">
            <v>3431424</v>
          </cell>
        </row>
        <row r="30506">
          <cell r="S30506">
            <v>1943828.91</v>
          </cell>
        </row>
        <row r="30507">
          <cell r="S30507">
            <v>2557447</v>
          </cell>
        </row>
        <row r="30508">
          <cell r="S30508">
            <v>1553588</v>
          </cell>
        </row>
        <row r="30509">
          <cell r="S30509">
            <v>2767500</v>
          </cell>
          <cell r="BB30509" t="str">
            <v>Oransje</v>
          </cell>
        </row>
        <row r="30510">
          <cell r="S30510">
            <v>2973971</v>
          </cell>
        </row>
        <row r="30511">
          <cell r="S30511">
            <v>998847</v>
          </cell>
        </row>
        <row r="30512">
          <cell r="S30512">
            <v>2724892.4</v>
          </cell>
        </row>
        <row r="30513">
          <cell r="S30513">
            <v>2500000</v>
          </cell>
        </row>
        <row r="30514">
          <cell r="S30514">
            <v>1605000</v>
          </cell>
        </row>
        <row r="30515">
          <cell r="S30515">
            <v>485279</v>
          </cell>
        </row>
        <row r="30516">
          <cell r="S30516">
            <v>1574203.42</v>
          </cell>
        </row>
        <row r="30517">
          <cell r="S30517">
            <v>3750000</v>
          </cell>
        </row>
        <row r="30518">
          <cell r="S30518">
            <v>2424256</v>
          </cell>
        </row>
        <row r="30519">
          <cell r="S30519">
            <v>5441500</v>
          </cell>
        </row>
        <row r="30520">
          <cell r="S30520">
            <v>8750</v>
          </cell>
          <cell r="BB30520" t="str">
            <v>Lys grønn</v>
          </cell>
        </row>
        <row r="30521">
          <cell r="S30521">
            <v>3148875</v>
          </cell>
        </row>
        <row r="30522">
          <cell r="S30522">
            <v>1372123.69</v>
          </cell>
          <cell r="BB30522" t="str">
            <v>Gul</v>
          </cell>
        </row>
        <row r="30523">
          <cell r="S30523">
            <v>1868965</v>
          </cell>
        </row>
        <row r="30524">
          <cell r="S30524">
            <v>650581</v>
          </cell>
        </row>
        <row r="30525">
          <cell r="S30525">
            <v>530932</v>
          </cell>
        </row>
        <row r="30526">
          <cell r="S30526">
            <v>1403121</v>
          </cell>
        </row>
        <row r="30527">
          <cell r="S30527">
            <v>1000598</v>
          </cell>
        </row>
        <row r="30528">
          <cell r="S30528">
            <v>2257912</v>
          </cell>
          <cell r="BB30528" t="str">
            <v>Rød</v>
          </cell>
        </row>
        <row r="30529">
          <cell r="S30529">
            <v>2156481</v>
          </cell>
        </row>
        <row r="30530">
          <cell r="S30530">
            <v>2827500</v>
          </cell>
        </row>
        <row r="30531">
          <cell r="S30531">
            <v>2032500</v>
          </cell>
        </row>
        <row r="30532">
          <cell r="S30532">
            <v>2388577</v>
          </cell>
        </row>
        <row r="30533">
          <cell r="S30533">
            <v>2407500</v>
          </cell>
        </row>
        <row r="30534">
          <cell r="S30534">
            <v>2770750</v>
          </cell>
        </row>
        <row r="30535">
          <cell r="S30535">
            <v>1687500</v>
          </cell>
        </row>
        <row r="30536">
          <cell r="S30536">
            <v>2720486.81</v>
          </cell>
        </row>
        <row r="30537">
          <cell r="S30537">
            <v>1600000</v>
          </cell>
        </row>
        <row r="30538">
          <cell r="S30538">
            <v>457256</v>
          </cell>
        </row>
        <row r="30539">
          <cell r="S30539">
            <v>732147</v>
          </cell>
          <cell r="BB30539" t="str">
            <v>Rød</v>
          </cell>
        </row>
        <row r="30540">
          <cell r="S30540">
            <v>793287</v>
          </cell>
        </row>
        <row r="30541">
          <cell r="S30541">
            <v>1544577</v>
          </cell>
        </row>
        <row r="30542">
          <cell r="S30542">
            <v>1822500</v>
          </cell>
          <cell r="BB30542" t="str">
            <v>Rød</v>
          </cell>
        </row>
        <row r="30543">
          <cell r="S30543">
            <v>887889</v>
          </cell>
        </row>
        <row r="30544">
          <cell r="S30544">
            <v>357513</v>
          </cell>
        </row>
        <row r="30545">
          <cell r="S30545">
            <v>2083931</v>
          </cell>
        </row>
        <row r="30546">
          <cell r="S30546">
            <v>1496172.94</v>
          </cell>
        </row>
        <row r="30547">
          <cell r="S30547">
            <v>1686366.66</v>
          </cell>
          <cell r="BB30547" t="str">
            <v>Oransje</v>
          </cell>
        </row>
        <row r="30548">
          <cell r="S30548">
            <v>1428728</v>
          </cell>
        </row>
        <row r="30549">
          <cell r="S30549">
            <v>1573520.25</v>
          </cell>
        </row>
        <row r="30550">
          <cell r="S30550">
            <v>675697</v>
          </cell>
        </row>
        <row r="30551">
          <cell r="S30551">
            <v>1544175</v>
          </cell>
        </row>
        <row r="30552">
          <cell r="S30552">
            <v>1945768</v>
          </cell>
        </row>
        <row r="30553">
          <cell r="S30553">
            <v>3118653</v>
          </cell>
          <cell r="BB30553" t="str">
            <v>Oransje</v>
          </cell>
        </row>
        <row r="30554">
          <cell r="S30554">
            <v>360000</v>
          </cell>
        </row>
        <row r="30555">
          <cell r="S30555">
            <v>1463002</v>
          </cell>
        </row>
        <row r="30556">
          <cell r="S30556">
            <v>4030805</v>
          </cell>
          <cell r="BB30556" t="str">
            <v>Oransje</v>
          </cell>
        </row>
        <row r="30557">
          <cell r="S30557">
            <v>1402500</v>
          </cell>
        </row>
        <row r="30558">
          <cell r="S30558">
            <v>1515000</v>
          </cell>
        </row>
        <row r="30559">
          <cell r="S30559">
            <v>1262594</v>
          </cell>
        </row>
        <row r="30560">
          <cell r="S30560">
            <v>1056597</v>
          </cell>
        </row>
        <row r="30561">
          <cell r="S30561">
            <v>2527500</v>
          </cell>
        </row>
        <row r="30562">
          <cell r="S30562">
            <v>689553</v>
          </cell>
          <cell r="BB30562" t="str">
            <v>Rød</v>
          </cell>
        </row>
        <row r="30563">
          <cell r="S30563">
            <v>1298048</v>
          </cell>
        </row>
        <row r="30564">
          <cell r="S30564">
            <v>227348</v>
          </cell>
        </row>
        <row r="30565">
          <cell r="S30565">
            <v>1280037</v>
          </cell>
        </row>
        <row r="30566">
          <cell r="S30566">
            <v>1494339</v>
          </cell>
        </row>
        <row r="30567">
          <cell r="S30567">
            <v>2520582</v>
          </cell>
        </row>
        <row r="30568">
          <cell r="S30568">
            <v>377863</v>
          </cell>
        </row>
        <row r="30569">
          <cell r="S30569">
            <v>2339186.13</v>
          </cell>
          <cell r="BB30569" t="str">
            <v>Gul</v>
          </cell>
        </row>
        <row r="30570">
          <cell r="S30570">
            <v>1969908</v>
          </cell>
          <cell r="BB30570" t="str">
            <v>Rød</v>
          </cell>
        </row>
        <row r="30571">
          <cell r="S30571">
            <v>3336609</v>
          </cell>
        </row>
        <row r="30572">
          <cell r="S30572">
            <v>1897500</v>
          </cell>
        </row>
        <row r="30573">
          <cell r="S30573">
            <v>2299887</v>
          </cell>
        </row>
        <row r="30574">
          <cell r="S30574">
            <v>596430</v>
          </cell>
          <cell r="BB30574" t="str">
            <v>Lys grønn</v>
          </cell>
        </row>
        <row r="30575">
          <cell r="S30575">
            <v>807301</v>
          </cell>
        </row>
        <row r="30576">
          <cell r="S30576">
            <v>3263363</v>
          </cell>
        </row>
        <row r="30577">
          <cell r="S30577">
            <v>2467500</v>
          </cell>
        </row>
        <row r="30578">
          <cell r="S30578">
            <v>952660</v>
          </cell>
        </row>
        <row r="30579">
          <cell r="S30579">
            <v>2017500</v>
          </cell>
          <cell r="BB30579" t="str">
            <v>Rød</v>
          </cell>
        </row>
        <row r="30580">
          <cell r="S30580">
            <v>4185000</v>
          </cell>
        </row>
        <row r="30581">
          <cell r="S30581">
            <v>2427049</v>
          </cell>
        </row>
        <row r="30582">
          <cell r="S30582">
            <v>1903977</v>
          </cell>
        </row>
        <row r="30583">
          <cell r="S30583">
            <v>1214361</v>
          </cell>
        </row>
        <row r="30584">
          <cell r="S30584">
            <v>1627500</v>
          </cell>
        </row>
        <row r="30585">
          <cell r="S30585">
            <v>1062238</v>
          </cell>
          <cell r="BB30585" t="str">
            <v>Rød</v>
          </cell>
        </row>
        <row r="30586">
          <cell r="S30586">
            <v>1896075</v>
          </cell>
        </row>
        <row r="30587">
          <cell r="S30587">
            <v>2752500</v>
          </cell>
          <cell r="BB30587" t="str">
            <v>Rød</v>
          </cell>
        </row>
        <row r="30588">
          <cell r="S30588">
            <v>2266337</v>
          </cell>
        </row>
        <row r="30589">
          <cell r="S30589">
            <v>640229</v>
          </cell>
        </row>
        <row r="30590">
          <cell r="S30590">
            <v>1882500</v>
          </cell>
        </row>
        <row r="30591">
          <cell r="S30591">
            <v>1867500</v>
          </cell>
          <cell r="BB30591" t="str">
            <v>Oransje</v>
          </cell>
        </row>
        <row r="30592">
          <cell r="S30592">
            <v>2231137</v>
          </cell>
        </row>
        <row r="30593">
          <cell r="S30593">
            <v>1128091</v>
          </cell>
          <cell r="BB30593" t="str">
            <v>Rød</v>
          </cell>
        </row>
        <row r="30594">
          <cell r="S30594">
            <v>314744</v>
          </cell>
        </row>
        <row r="30595">
          <cell r="S30595">
            <v>239781</v>
          </cell>
        </row>
        <row r="30596">
          <cell r="S30596">
            <v>6720000</v>
          </cell>
        </row>
        <row r="30597">
          <cell r="S30597">
            <v>1849514</v>
          </cell>
        </row>
        <row r="30598">
          <cell r="S30598">
            <v>1349661.02</v>
          </cell>
        </row>
        <row r="30599">
          <cell r="S30599">
            <v>2003773</v>
          </cell>
        </row>
        <row r="30600">
          <cell r="S30600">
            <v>3671182.73</v>
          </cell>
        </row>
        <row r="30601">
          <cell r="S30601">
            <v>3290547</v>
          </cell>
        </row>
        <row r="30602">
          <cell r="S30602">
            <v>1681286</v>
          </cell>
        </row>
        <row r="30603">
          <cell r="S30603">
            <v>5556332</v>
          </cell>
        </row>
        <row r="30604">
          <cell r="S30604">
            <v>3033150</v>
          </cell>
        </row>
        <row r="30605">
          <cell r="S30605">
            <v>2374886.5</v>
          </cell>
        </row>
        <row r="30606">
          <cell r="S30606">
            <v>310849</v>
          </cell>
        </row>
        <row r="30607">
          <cell r="S30607">
            <v>1765133.49</v>
          </cell>
          <cell r="BB30607" t="str">
            <v>Oransje</v>
          </cell>
        </row>
        <row r="30608">
          <cell r="S30608">
            <v>1232147</v>
          </cell>
        </row>
        <row r="30609">
          <cell r="S30609">
            <v>1939047.19</v>
          </cell>
          <cell r="BB30609" t="str">
            <v>Oransje</v>
          </cell>
        </row>
        <row r="30610">
          <cell r="S30610">
            <v>2816347</v>
          </cell>
          <cell r="BB30610" t="str">
            <v>Grønn</v>
          </cell>
        </row>
        <row r="30611">
          <cell r="S30611">
            <v>2368552</v>
          </cell>
        </row>
        <row r="30612">
          <cell r="S30612">
            <v>1889046</v>
          </cell>
        </row>
        <row r="30613">
          <cell r="S30613">
            <v>5107149.63</v>
          </cell>
        </row>
        <row r="30614">
          <cell r="S30614">
            <v>951326</v>
          </cell>
          <cell r="BB30614" t="str">
            <v>Gul</v>
          </cell>
        </row>
        <row r="30615">
          <cell r="S30615">
            <v>4750097.5599999996</v>
          </cell>
        </row>
        <row r="30616">
          <cell r="S30616">
            <v>900000</v>
          </cell>
        </row>
        <row r="30617">
          <cell r="S30617">
            <v>1777476</v>
          </cell>
        </row>
        <row r="30618">
          <cell r="S30618">
            <v>4623153</v>
          </cell>
        </row>
        <row r="30619">
          <cell r="S30619">
            <v>1375137.09</v>
          </cell>
          <cell r="BB30619" t="str">
            <v>Rød</v>
          </cell>
        </row>
        <row r="30620">
          <cell r="S30620">
            <v>1052283</v>
          </cell>
          <cell r="BB30620" t="str">
            <v>Rød</v>
          </cell>
        </row>
        <row r="30621">
          <cell r="S30621">
            <v>5456218.1600000001</v>
          </cell>
        </row>
        <row r="30622">
          <cell r="S30622">
            <v>254881</v>
          </cell>
        </row>
        <row r="30623">
          <cell r="S30623">
            <v>1793628</v>
          </cell>
        </row>
        <row r="30624">
          <cell r="S30624">
            <v>813127</v>
          </cell>
        </row>
        <row r="30625">
          <cell r="S30625">
            <v>697982</v>
          </cell>
        </row>
        <row r="30626">
          <cell r="S30626">
            <v>743950</v>
          </cell>
        </row>
        <row r="30627">
          <cell r="S30627">
            <v>780012</v>
          </cell>
        </row>
        <row r="30628">
          <cell r="S30628">
            <v>1328090</v>
          </cell>
        </row>
        <row r="30629">
          <cell r="S30629">
            <v>721484</v>
          </cell>
        </row>
        <row r="30630">
          <cell r="S30630">
            <v>984270</v>
          </cell>
        </row>
        <row r="30631">
          <cell r="S30631">
            <v>1713037</v>
          </cell>
          <cell r="BB30631" t="str">
            <v>Rød</v>
          </cell>
        </row>
        <row r="30632">
          <cell r="S30632">
            <v>1135971.08</v>
          </cell>
        </row>
        <row r="30633">
          <cell r="S30633">
            <v>3041184</v>
          </cell>
        </row>
        <row r="30634">
          <cell r="S30634">
            <v>1416620</v>
          </cell>
        </row>
        <row r="30635">
          <cell r="S30635">
            <v>2105072</v>
          </cell>
        </row>
        <row r="30636">
          <cell r="S30636">
            <v>308603</v>
          </cell>
        </row>
        <row r="30637">
          <cell r="S30637">
            <v>249206</v>
          </cell>
        </row>
        <row r="30638">
          <cell r="S30638">
            <v>4080000</v>
          </cell>
        </row>
        <row r="30639">
          <cell r="S30639">
            <v>1955714</v>
          </cell>
        </row>
        <row r="30640">
          <cell r="S30640">
            <v>751811</v>
          </cell>
        </row>
        <row r="30641">
          <cell r="S30641">
            <v>462443</v>
          </cell>
        </row>
        <row r="30642">
          <cell r="S30642">
            <v>1411233</v>
          </cell>
          <cell r="BB30642" t="str">
            <v>Rød</v>
          </cell>
        </row>
        <row r="30643">
          <cell r="S30643">
            <v>1109655</v>
          </cell>
        </row>
        <row r="30644">
          <cell r="S30644">
            <v>383670</v>
          </cell>
          <cell r="BB30644" t="str">
            <v>Rød</v>
          </cell>
        </row>
        <row r="30645">
          <cell r="S30645">
            <v>891006</v>
          </cell>
        </row>
        <row r="30646">
          <cell r="S30646">
            <v>1269651</v>
          </cell>
          <cell r="BB30646" t="str">
            <v>Grønn</v>
          </cell>
        </row>
        <row r="30647">
          <cell r="S30647">
            <v>599660</v>
          </cell>
        </row>
        <row r="30648">
          <cell r="S30648">
            <v>1927500</v>
          </cell>
        </row>
        <row r="30649">
          <cell r="S30649">
            <v>2092500</v>
          </cell>
        </row>
        <row r="30650">
          <cell r="S30650">
            <v>953798</v>
          </cell>
        </row>
        <row r="30651">
          <cell r="S30651">
            <v>2670000</v>
          </cell>
          <cell r="BB30651" t="str">
            <v>Gul</v>
          </cell>
        </row>
        <row r="30652">
          <cell r="S30652">
            <v>2630541</v>
          </cell>
        </row>
        <row r="30653">
          <cell r="S30653">
            <v>2715000</v>
          </cell>
        </row>
        <row r="30654">
          <cell r="S30654">
            <v>1471388</v>
          </cell>
        </row>
        <row r="30655">
          <cell r="S30655">
            <v>2910000</v>
          </cell>
        </row>
        <row r="30656">
          <cell r="S30656">
            <v>2453187.2000000002</v>
          </cell>
          <cell r="BB30656" t="str">
            <v>Oransje</v>
          </cell>
        </row>
        <row r="30657">
          <cell r="S30657">
            <v>1259378</v>
          </cell>
        </row>
        <row r="30658">
          <cell r="S30658">
            <v>3038888</v>
          </cell>
          <cell r="BB30658" t="str">
            <v>Rød</v>
          </cell>
        </row>
        <row r="30659">
          <cell r="S30659">
            <v>1341438</v>
          </cell>
        </row>
        <row r="30660">
          <cell r="S30660">
            <v>2107500</v>
          </cell>
        </row>
        <row r="30661">
          <cell r="S30661">
            <v>1505661</v>
          </cell>
        </row>
        <row r="30662">
          <cell r="S30662">
            <v>2128929.35</v>
          </cell>
        </row>
        <row r="30663">
          <cell r="S30663">
            <v>2415000</v>
          </cell>
        </row>
        <row r="30664">
          <cell r="S30664">
            <v>2227500</v>
          </cell>
        </row>
        <row r="30665">
          <cell r="S30665">
            <v>780231</v>
          </cell>
        </row>
        <row r="30666">
          <cell r="S30666">
            <v>1725000</v>
          </cell>
        </row>
        <row r="30667">
          <cell r="S30667">
            <v>1840388.08</v>
          </cell>
        </row>
        <row r="30668">
          <cell r="S30668">
            <v>1969351.94</v>
          </cell>
        </row>
        <row r="30669">
          <cell r="S30669">
            <v>2998990</v>
          </cell>
        </row>
        <row r="30670">
          <cell r="S30670">
            <v>1718417</v>
          </cell>
        </row>
        <row r="30671">
          <cell r="S30671">
            <v>2409892</v>
          </cell>
        </row>
        <row r="30672">
          <cell r="S30672">
            <v>836034</v>
          </cell>
        </row>
        <row r="30673">
          <cell r="S30673">
            <v>2729819</v>
          </cell>
        </row>
        <row r="30674">
          <cell r="S30674">
            <v>1773667</v>
          </cell>
        </row>
        <row r="30675">
          <cell r="S30675">
            <v>4200000</v>
          </cell>
          <cell r="BB30675" t="str">
            <v>Gul</v>
          </cell>
        </row>
        <row r="30676">
          <cell r="S30676">
            <v>2023639</v>
          </cell>
        </row>
        <row r="30677">
          <cell r="S30677">
            <v>3769999</v>
          </cell>
        </row>
        <row r="30678">
          <cell r="S30678">
            <v>419287</v>
          </cell>
        </row>
        <row r="30679">
          <cell r="S30679">
            <v>4766931</v>
          </cell>
        </row>
        <row r="30680">
          <cell r="S30680">
            <v>2478480</v>
          </cell>
        </row>
        <row r="30681">
          <cell r="S30681">
            <v>1725000</v>
          </cell>
        </row>
        <row r="30682">
          <cell r="S30682">
            <v>1120623</v>
          </cell>
        </row>
        <row r="30683">
          <cell r="S30683">
            <v>2949798</v>
          </cell>
        </row>
        <row r="30684">
          <cell r="S30684">
            <v>1710848</v>
          </cell>
        </row>
        <row r="30685">
          <cell r="S30685">
            <v>847994</v>
          </cell>
        </row>
        <row r="30686">
          <cell r="S30686">
            <v>447251</v>
          </cell>
        </row>
        <row r="30687">
          <cell r="S30687">
            <v>1763558</v>
          </cell>
        </row>
        <row r="30688">
          <cell r="S30688">
            <v>2010710</v>
          </cell>
        </row>
        <row r="30689">
          <cell r="S30689">
            <v>3112500</v>
          </cell>
        </row>
        <row r="30690">
          <cell r="S30690">
            <v>1897552</v>
          </cell>
        </row>
        <row r="30691">
          <cell r="S30691">
            <v>1569833</v>
          </cell>
        </row>
        <row r="30692">
          <cell r="S30692">
            <v>2309772</v>
          </cell>
          <cell r="BB30692" t="str">
            <v>Rød</v>
          </cell>
        </row>
        <row r="30693">
          <cell r="S30693">
            <v>1143095</v>
          </cell>
        </row>
        <row r="30694">
          <cell r="S30694">
            <v>3522847</v>
          </cell>
        </row>
        <row r="30695">
          <cell r="S30695">
            <v>2362500</v>
          </cell>
        </row>
        <row r="30696">
          <cell r="S30696">
            <v>710024.31</v>
          </cell>
          <cell r="BB30696" t="str">
            <v>Rød</v>
          </cell>
        </row>
        <row r="30697">
          <cell r="S30697">
            <v>1263608</v>
          </cell>
        </row>
        <row r="30698">
          <cell r="S30698">
            <v>2117840</v>
          </cell>
        </row>
        <row r="30699">
          <cell r="S30699">
            <v>4865052</v>
          </cell>
        </row>
        <row r="30700">
          <cell r="S30700">
            <v>2358452</v>
          </cell>
          <cell r="BB30700" t="str">
            <v>Oransje</v>
          </cell>
        </row>
        <row r="30701">
          <cell r="S30701">
            <v>2402702</v>
          </cell>
        </row>
        <row r="30702">
          <cell r="S30702">
            <v>2199179</v>
          </cell>
          <cell r="BB30702" t="str">
            <v>Oransje</v>
          </cell>
        </row>
        <row r="30703">
          <cell r="S30703">
            <v>2131375</v>
          </cell>
        </row>
        <row r="30704">
          <cell r="S30704">
            <v>2786341</v>
          </cell>
        </row>
        <row r="30705">
          <cell r="S30705">
            <v>3437813</v>
          </cell>
        </row>
        <row r="30706">
          <cell r="S30706">
            <v>1113978</v>
          </cell>
        </row>
        <row r="30707">
          <cell r="S30707">
            <v>2733019</v>
          </cell>
          <cell r="BB30707" t="str">
            <v>Lys grønn</v>
          </cell>
        </row>
        <row r="30708">
          <cell r="S30708">
            <v>951260</v>
          </cell>
        </row>
        <row r="30709">
          <cell r="S30709">
            <v>1448477</v>
          </cell>
        </row>
        <row r="30710">
          <cell r="S30710">
            <v>1638749</v>
          </cell>
        </row>
        <row r="30711">
          <cell r="S30711">
            <v>1682898</v>
          </cell>
          <cell r="BB30711" t="str">
            <v>Oransje</v>
          </cell>
        </row>
        <row r="30712">
          <cell r="S30712">
            <v>945697</v>
          </cell>
        </row>
        <row r="30713">
          <cell r="S30713">
            <v>1630767</v>
          </cell>
          <cell r="BB30713" t="str">
            <v>Oransje</v>
          </cell>
        </row>
        <row r="30714">
          <cell r="S30714">
            <v>2558661</v>
          </cell>
        </row>
        <row r="30715">
          <cell r="S30715">
            <v>555500</v>
          </cell>
        </row>
        <row r="30716">
          <cell r="S30716">
            <v>3142500</v>
          </cell>
        </row>
        <row r="30717">
          <cell r="S30717">
            <v>4425000</v>
          </cell>
        </row>
        <row r="30718">
          <cell r="S30718">
            <v>1639715</v>
          </cell>
          <cell r="BB30718" t="str">
            <v>Gul</v>
          </cell>
        </row>
        <row r="30719">
          <cell r="S30719">
            <v>3187500</v>
          </cell>
          <cell r="BB30719" t="str">
            <v>Rød</v>
          </cell>
        </row>
        <row r="30720">
          <cell r="S30720">
            <v>1931912</v>
          </cell>
          <cell r="BB30720" t="str">
            <v>Grønn</v>
          </cell>
        </row>
        <row r="30721">
          <cell r="S30721">
            <v>1913238</v>
          </cell>
        </row>
        <row r="30722">
          <cell r="S30722">
            <v>4252038</v>
          </cell>
        </row>
        <row r="30723">
          <cell r="S30723">
            <v>514377</v>
          </cell>
        </row>
        <row r="30724">
          <cell r="S30724">
            <v>923477</v>
          </cell>
        </row>
        <row r="30725">
          <cell r="S30725">
            <v>2306869</v>
          </cell>
        </row>
        <row r="30726">
          <cell r="S30726">
            <v>1435431</v>
          </cell>
          <cell r="BB30726" t="str">
            <v>Rød</v>
          </cell>
        </row>
        <row r="30727">
          <cell r="S30727">
            <v>1638022</v>
          </cell>
          <cell r="BB30727" t="str">
            <v>Rød</v>
          </cell>
        </row>
        <row r="30728">
          <cell r="S30728">
            <v>1642500</v>
          </cell>
        </row>
        <row r="30729">
          <cell r="S30729">
            <v>346425</v>
          </cell>
        </row>
        <row r="30730">
          <cell r="S30730">
            <v>3621519</v>
          </cell>
          <cell r="BB30730" t="str">
            <v>Gul</v>
          </cell>
        </row>
        <row r="30731">
          <cell r="S30731">
            <v>1736326</v>
          </cell>
          <cell r="BB30731" t="str">
            <v>Rød</v>
          </cell>
        </row>
        <row r="30732">
          <cell r="S30732">
            <v>1677919</v>
          </cell>
          <cell r="BB30732" t="str">
            <v>Rød</v>
          </cell>
        </row>
        <row r="30733">
          <cell r="S30733">
            <v>3762410</v>
          </cell>
        </row>
        <row r="30734">
          <cell r="S30734">
            <v>3413518</v>
          </cell>
          <cell r="BB30734" t="str">
            <v>Gul</v>
          </cell>
        </row>
        <row r="30735">
          <cell r="S30735">
            <v>1814014</v>
          </cell>
        </row>
        <row r="30736">
          <cell r="S30736">
            <v>759753</v>
          </cell>
        </row>
        <row r="30737">
          <cell r="S30737">
            <v>1694239</v>
          </cell>
        </row>
        <row r="30738">
          <cell r="S30738">
            <v>655088</v>
          </cell>
        </row>
        <row r="30739">
          <cell r="S30739">
            <v>1524834</v>
          </cell>
        </row>
        <row r="30740">
          <cell r="S30740">
            <v>1516538</v>
          </cell>
          <cell r="BB30740" t="str">
            <v>Rød</v>
          </cell>
        </row>
        <row r="30741">
          <cell r="S30741">
            <v>836438</v>
          </cell>
        </row>
        <row r="30742">
          <cell r="S30742">
            <v>1824722</v>
          </cell>
          <cell r="BB30742" t="str">
            <v>Rød</v>
          </cell>
        </row>
        <row r="30743">
          <cell r="S30743">
            <v>4348025</v>
          </cell>
        </row>
        <row r="30744">
          <cell r="S30744">
            <v>3368292</v>
          </cell>
          <cell r="BB30744" t="str">
            <v>Rød</v>
          </cell>
        </row>
        <row r="30745">
          <cell r="S30745">
            <v>2890239</v>
          </cell>
        </row>
        <row r="30746">
          <cell r="S30746">
            <v>612314</v>
          </cell>
        </row>
        <row r="30747">
          <cell r="S30747">
            <v>2806612</v>
          </cell>
        </row>
        <row r="30748">
          <cell r="S30748">
            <v>1371005</v>
          </cell>
          <cell r="BB30748" t="str">
            <v>Rød</v>
          </cell>
        </row>
        <row r="30749">
          <cell r="S30749">
            <v>1729903</v>
          </cell>
          <cell r="BB30749" t="str">
            <v>Rød</v>
          </cell>
        </row>
        <row r="30750">
          <cell r="S30750">
            <v>1913237</v>
          </cell>
          <cell r="BB30750" t="str">
            <v>Oransje</v>
          </cell>
        </row>
        <row r="30751">
          <cell r="S30751">
            <v>3455074</v>
          </cell>
        </row>
        <row r="30752">
          <cell r="S30752">
            <v>3421918</v>
          </cell>
        </row>
        <row r="30753">
          <cell r="S30753">
            <v>1880810</v>
          </cell>
        </row>
        <row r="30754">
          <cell r="S30754">
            <v>500000</v>
          </cell>
        </row>
        <row r="30755">
          <cell r="S30755">
            <v>4171527</v>
          </cell>
        </row>
        <row r="30756">
          <cell r="S30756">
            <v>1407260</v>
          </cell>
        </row>
        <row r="30757">
          <cell r="S30757">
            <v>1188383</v>
          </cell>
          <cell r="BB30757" t="str">
            <v>Rød</v>
          </cell>
        </row>
        <row r="30758">
          <cell r="S30758">
            <v>173756</v>
          </cell>
        </row>
        <row r="30759">
          <cell r="S30759">
            <v>1062220</v>
          </cell>
        </row>
        <row r="30760">
          <cell r="S30760">
            <v>1916625</v>
          </cell>
        </row>
        <row r="30761">
          <cell r="S30761">
            <v>2580136</v>
          </cell>
          <cell r="BB30761" t="str">
            <v>Gul</v>
          </cell>
        </row>
        <row r="30762">
          <cell r="S30762">
            <v>1031635</v>
          </cell>
        </row>
        <row r="30763">
          <cell r="S30763">
            <v>1955719</v>
          </cell>
          <cell r="BB30763" t="str">
            <v>Gul</v>
          </cell>
        </row>
        <row r="30764">
          <cell r="S30764">
            <v>2949246</v>
          </cell>
        </row>
        <row r="30765">
          <cell r="S30765">
            <v>726505</v>
          </cell>
        </row>
        <row r="30766">
          <cell r="S30766">
            <v>2222511</v>
          </cell>
        </row>
        <row r="30767">
          <cell r="S30767">
            <v>3788227.28</v>
          </cell>
        </row>
        <row r="30768">
          <cell r="S30768">
            <v>2557500</v>
          </cell>
        </row>
        <row r="30769">
          <cell r="S30769">
            <v>3702611</v>
          </cell>
          <cell r="BB30769" t="str">
            <v>Gul</v>
          </cell>
        </row>
        <row r="30770">
          <cell r="S30770">
            <v>700000</v>
          </cell>
        </row>
        <row r="30771">
          <cell r="S30771">
            <v>1084500</v>
          </cell>
        </row>
        <row r="30772">
          <cell r="S30772">
            <v>6589284</v>
          </cell>
        </row>
        <row r="30773">
          <cell r="S30773">
            <v>5145796</v>
          </cell>
        </row>
        <row r="30774">
          <cell r="S30774">
            <v>5693584.4299999997</v>
          </cell>
        </row>
        <row r="30775">
          <cell r="S30775">
            <v>1417500</v>
          </cell>
        </row>
        <row r="30776">
          <cell r="S30776">
            <v>2675136.0499999998</v>
          </cell>
        </row>
        <row r="30777">
          <cell r="S30777">
            <v>1518135</v>
          </cell>
        </row>
        <row r="30778">
          <cell r="S30778">
            <v>2847387.66</v>
          </cell>
        </row>
        <row r="30779">
          <cell r="S30779">
            <v>1490603</v>
          </cell>
        </row>
        <row r="30780">
          <cell r="S30780">
            <v>1755764</v>
          </cell>
        </row>
        <row r="30781">
          <cell r="S30781">
            <v>726591</v>
          </cell>
        </row>
        <row r="30782">
          <cell r="S30782">
            <v>1221663.47</v>
          </cell>
        </row>
        <row r="30783">
          <cell r="S30783">
            <v>1464431.8</v>
          </cell>
          <cell r="BB30783" t="str">
            <v>Rød</v>
          </cell>
        </row>
        <row r="30784">
          <cell r="S30784">
            <v>3657627</v>
          </cell>
          <cell r="BB30784" t="str">
            <v>Gul</v>
          </cell>
        </row>
        <row r="30785">
          <cell r="S30785">
            <v>3384187</v>
          </cell>
        </row>
        <row r="30786">
          <cell r="S30786">
            <v>531381</v>
          </cell>
        </row>
        <row r="30787">
          <cell r="S30787">
            <v>1608790</v>
          </cell>
        </row>
        <row r="30788">
          <cell r="S30788">
            <v>1724540</v>
          </cell>
        </row>
        <row r="30789">
          <cell r="S30789">
            <v>1562850</v>
          </cell>
        </row>
        <row r="30790">
          <cell r="S30790">
            <v>4320745</v>
          </cell>
        </row>
        <row r="30791">
          <cell r="S30791">
            <v>1742133</v>
          </cell>
        </row>
        <row r="30792">
          <cell r="S30792">
            <v>1557937.77</v>
          </cell>
          <cell r="BB30792" t="str">
            <v>Oransje</v>
          </cell>
        </row>
        <row r="30793">
          <cell r="S30793">
            <v>9906449</v>
          </cell>
        </row>
        <row r="30794">
          <cell r="S30794">
            <v>1328109</v>
          </cell>
        </row>
        <row r="30795">
          <cell r="S30795">
            <v>1524070</v>
          </cell>
          <cell r="BB30795" t="str">
            <v>Rød</v>
          </cell>
        </row>
        <row r="30796">
          <cell r="S30796">
            <v>2831250</v>
          </cell>
          <cell r="BB30796" t="str">
            <v>Rød</v>
          </cell>
        </row>
        <row r="30797">
          <cell r="S30797">
            <v>1280799</v>
          </cell>
        </row>
        <row r="30798">
          <cell r="S30798">
            <v>3982500</v>
          </cell>
        </row>
        <row r="30799">
          <cell r="S30799">
            <v>1724946</v>
          </cell>
        </row>
        <row r="30800">
          <cell r="S30800">
            <v>2245619</v>
          </cell>
        </row>
        <row r="30801">
          <cell r="S30801">
            <v>1561306</v>
          </cell>
          <cell r="BB30801" t="str">
            <v>Gul</v>
          </cell>
        </row>
        <row r="30802">
          <cell r="S30802">
            <v>2641222</v>
          </cell>
        </row>
        <row r="30803">
          <cell r="S30803">
            <v>1942500</v>
          </cell>
        </row>
        <row r="30804">
          <cell r="S30804">
            <v>1000000</v>
          </cell>
        </row>
        <row r="30805">
          <cell r="S30805">
            <v>2124221</v>
          </cell>
          <cell r="BB30805" t="str">
            <v>Rød</v>
          </cell>
        </row>
        <row r="30806">
          <cell r="S30806">
            <v>243906</v>
          </cell>
        </row>
        <row r="30807">
          <cell r="S30807">
            <v>377890</v>
          </cell>
        </row>
        <row r="30808">
          <cell r="S30808">
            <v>282476</v>
          </cell>
          <cell r="BB30808" t="str">
            <v>Oransje</v>
          </cell>
        </row>
        <row r="30809">
          <cell r="S30809">
            <v>4692105</v>
          </cell>
        </row>
        <row r="30810">
          <cell r="S30810">
            <v>2271550</v>
          </cell>
        </row>
        <row r="30811">
          <cell r="S30811">
            <v>3150000</v>
          </cell>
        </row>
        <row r="30812">
          <cell r="S30812">
            <v>3156284</v>
          </cell>
        </row>
        <row r="30813">
          <cell r="S30813">
            <v>5296749</v>
          </cell>
        </row>
        <row r="30814">
          <cell r="S30814">
            <v>1853727</v>
          </cell>
          <cell r="BB30814" t="str">
            <v>Grønn</v>
          </cell>
        </row>
        <row r="30815">
          <cell r="S30815">
            <v>1807500</v>
          </cell>
        </row>
        <row r="30816">
          <cell r="S30816">
            <v>1199798</v>
          </cell>
        </row>
        <row r="30817">
          <cell r="S30817">
            <v>1280006.42</v>
          </cell>
        </row>
        <row r="30818">
          <cell r="S30818">
            <v>3202500</v>
          </cell>
        </row>
        <row r="30819">
          <cell r="S30819">
            <v>1864529</v>
          </cell>
        </row>
        <row r="30820">
          <cell r="S30820">
            <v>990491</v>
          </cell>
        </row>
        <row r="30821">
          <cell r="S30821">
            <v>1358076</v>
          </cell>
        </row>
        <row r="30822">
          <cell r="S30822">
            <v>1109351</v>
          </cell>
        </row>
        <row r="30823">
          <cell r="S30823">
            <v>3588453</v>
          </cell>
        </row>
        <row r="30824">
          <cell r="S30824">
            <v>1625104</v>
          </cell>
        </row>
        <row r="30825">
          <cell r="S30825">
            <v>1055471.49</v>
          </cell>
        </row>
        <row r="30826">
          <cell r="S30826">
            <v>911137</v>
          </cell>
        </row>
        <row r="30827">
          <cell r="S30827">
            <v>1297500</v>
          </cell>
        </row>
        <row r="30828">
          <cell r="S30828">
            <v>2014245</v>
          </cell>
          <cell r="BB30828" t="str">
            <v>Rød</v>
          </cell>
        </row>
        <row r="30829">
          <cell r="S30829">
            <v>2931085</v>
          </cell>
        </row>
        <row r="30830">
          <cell r="S30830">
            <v>1912500</v>
          </cell>
          <cell r="BB30830" t="str">
            <v>Rød</v>
          </cell>
        </row>
        <row r="30831">
          <cell r="S30831">
            <v>1706093</v>
          </cell>
          <cell r="BB30831" t="str">
            <v>Rød</v>
          </cell>
        </row>
        <row r="30832">
          <cell r="S30832">
            <v>242802</v>
          </cell>
        </row>
        <row r="30833">
          <cell r="S30833">
            <v>1301909</v>
          </cell>
        </row>
        <row r="30834">
          <cell r="S30834">
            <v>3187500</v>
          </cell>
        </row>
        <row r="30835">
          <cell r="S30835">
            <v>5246478</v>
          </cell>
        </row>
        <row r="30836">
          <cell r="S30836">
            <v>478260.87</v>
          </cell>
        </row>
        <row r="30837">
          <cell r="S30837">
            <v>4000000</v>
          </cell>
        </row>
        <row r="30838">
          <cell r="S30838">
            <v>769894</v>
          </cell>
        </row>
        <row r="30839">
          <cell r="S30839">
            <v>1114772.26</v>
          </cell>
        </row>
        <row r="30840">
          <cell r="S30840">
            <v>1727328</v>
          </cell>
        </row>
        <row r="30841">
          <cell r="S30841">
            <v>1982711</v>
          </cell>
          <cell r="BB30841" t="str">
            <v>Rød</v>
          </cell>
        </row>
        <row r="30842">
          <cell r="S30842">
            <v>2057861</v>
          </cell>
        </row>
        <row r="30843">
          <cell r="S30843">
            <v>2700000</v>
          </cell>
        </row>
        <row r="30844">
          <cell r="S30844">
            <v>960000</v>
          </cell>
        </row>
        <row r="30845">
          <cell r="S30845">
            <v>1441219</v>
          </cell>
          <cell r="BB30845" t="str">
            <v>Oransje</v>
          </cell>
        </row>
        <row r="30846">
          <cell r="S30846">
            <v>1440000</v>
          </cell>
          <cell r="BB30846" t="str">
            <v>Oransje</v>
          </cell>
        </row>
        <row r="30847">
          <cell r="S30847">
            <v>4350000</v>
          </cell>
          <cell r="BB30847" t="str">
            <v>Gul</v>
          </cell>
        </row>
        <row r="30848">
          <cell r="S30848">
            <v>2459009.58</v>
          </cell>
        </row>
        <row r="30849">
          <cell r="S30849">
            <v>851899</v>
          </cell>
        </row>
        <row r="30850">
          <cell r="S30850">
            <v>4865128.46</v>
          </cell>
          <cell r="BB30850" t="str">
            <v>Gul</v>
          </cell>
        </row>
        <row r="30851">
          <cell r="S30851">
            <v>1635000</v>
          </cell>
          <cell r="BB30851" t="str">
            <v>Oransje</v>
          </cell>
        </row>
        <row r="30852">
          <cell r="S30852">
            <v>1950000</v>
          </cell>
        </row>
        <row r="30853">
          <cell r="S30853">
            <v>3900000</v>
          </cell>
        </row>
        <row r="30854">
          <cell r="S30854">
            <v>1350958</v>
          </cell>
        </row>
        <row r="30855">
          <cell r="S30855">
            <v>2475000</v>
          </cell>
        </row>
        <row r="30856">
          <cell r="S30856">
            <v>1890904.9</v>
          </cell>
          <cell r="BB30856" t="str">
            <v>Gul</v>
          </cell>
        </row>
        <row r="30857">
          <cell r="S30857">
            <v>3290541.13</v>
          </cell>
        </row>
        <row r="30858">
          <cell r="S30858">
            <v>2565000</v>
          </cell>
          <cell r="BB30858" t="str">
            <v>Oransje</v>
          </cell>
        </row>
        <row r="30859">
          <cell r="S30859">
            <v>2836630</v>
          </cell>
        </row>
        <row r="30860">
          <cell r="S30860">
            <v>2662500</v>
          </cell>
        </row>
        <row r="30861">
          <cell r="S30861">
            <v>2847109</v>
          </cell>
        </row>
        <row r="30862">
          <cell r="S30862">
            <v>2325000</v>
          </cell>
        </row>
        <row r="30863">
          <cell r="S30863">
            <v>2099152</v>
          </cell>
        </row>
        <row r="30864">
          <cell r="S30864">
            <v>981108</v>
          </cell>
          <cell r="BB30864" t="str">
            <v>Oransje</v>
          </cell>
        </row>
        <row r="30865">
          <cell r="S30865">
            <v>3000000</v>
          </cell>
        </row>
        <row r="30866">
          <cell r="S30866">
            <v>379055</v>
          </cell>
          <cell r="BB30866" t="str">
            <v>Rød</v>
          </cell>
        </row>
        <row r="30867">
          <cell r="S30867">
            <v>1451414</v>
          </cell>
        </row>
        <row r="30868">
          <cell r="S30868">
            <v>1282500</v>
          </cell>
        </row>
        <row r="30869">
          <cell r="S30869">
            <v>4537500</v>
          </cell>
        </row>
        <row r="30870">
          <cell r="S30870">
            <v>2542500</v>
          </cell>
        </row>
        <row r="30871">
          <cell r="S30871">
            <v>3675000</v>
          </cell>
        </row>
        <row r="30872">
          <cell r="S30872">
            <v>3566040</v>
          </cell>
        </row>
        <row r="30873">
          <cell r="S30873">
            <v>5138500</v>
          </cell>
        </row>
        <row r="30874">
          <cell r="S30874">
            <v>1025121</v>
          </cell>
          <cell r="BB30874" t="str">
            <v>Oransje</v>
          </cell>
        </row>
        <row r="30875">
          <cell r="S30875">
            <v>3142500</v>
          </cell>
          <cell r="BB30875" t="str">
            <v>Gul</v>
          </cell>
        </row>
        <row r="30876">
          <cell r="S30876">
            <v>1312500</v>
          </cell>
        </row>
        <row r="30877">
          <cell r="S30877">
            <v>3112500</v>
          </cell>
        </row>
        <row r="30878">
          <cell r="S30878">
            <v>2025000</v>
          </cell>
          <cell r="BB30878" t="str">
            <v>Rød</v>
          </cell>
        </row>
        <row r="30879">
          <cell r="S30879">
            <v>2100000</v>
          </cell>
        </row>
        <row r="30880">
          <cell r="S30880">
            <v>471807</v>
          </cell>
        </row>
        <row r="30881">
          <cell r="S30881">
            <v>2888796</v>
          </cell>
        </row>
        <row r="30882">
          <cell r="S30882">
            <v>3555000</v>
          </cell>
        </row>
        <row r="30883">
          <cell r="S30883">
            <v>2752500</v>
          </cell>
        </row>
        <row r="30884">
          <cell r="S30884">
            <v>1762500</v>
          </cell>
        </row>
        <row r="30885">
          <cell r="S30885">
            <v>3405000</v>
          </cell>
        </row>
        <row r="30886">
          <cell r="S30886">
            <v>2925000</v>
          </cell>
        </row>
        <row r="30887">
          <cell r="S30887">
            <v>1029875</v>
          </cell>
        </row>
        <row r="30888">
          <cell r="S30888">
            <v>1660809</v>
          </cell>
        </row>
        <row r="30889">
          <cell r="S30889">
            <v>1052000</v>
          </cell>
          <cell r="BB30889" t="str">
            <v>Rød</v>
          </cell>
        </row>
        <row r="30890">
          <cell r="S30890">
            <v>976608</v>
          </cell>
          <cell r="BB30890" t="str">
            <v>Rød</v>
          </cell>
        </row>
        <row r="30891">
          <cell r="S30891">
            <v>2327498</v>
          </cell>
        </row>
        <row r="30892">
          <cell r="S30892">
            <v>3825000</v>
          </cell>
        </row>
        <row r="30893">
          <cell r="S30893">
            <v>1348648</v>
          </cell>
        </row>
        <row r="30894">
          <cell r="S30894">
            <v>1907214</v>
          </cell>
        </row>
        <row r="30895">
          <cell r="S30895">
            <v>2544729.41</v>
          </cell>
        </row>
        <row r="30896">
          <cell r="S30896">
            <v>4064197</v>
          </cell>
        </row>
        <row r="30897">
          <cell r="S30897">
            <v>2250000</v>
          </cell>
        </row>
        <row r="30898">
          <cell r="S30898">
            <v>1800000</v>
          </cell>
        </row>
        <row r="30899">
          <cell r="S30899">
            <v>4410062</v>
          </cell>
        </row>
        <row r="30900">
          <cell r="S30900">
            <v>3813179</v>
          </cell>
        </row>
        <row r="30901">
          <cell r="S30901">
            <v>5100000</v>
          </cell>
        </row>
        <row r="30902">
          <cell r="S30902">
            <v>1202000</v>
          </cell>
        </row>
        <row r="30903">
          <cell r="S30903">
            <v>1323791</v>
          </cell>
        </row>
        <row r="30904">
          <cell r="S30904">
            <v>1657500</v>
          </cell>
        </row>
        <row r="30905">
          <cell r="S30905">
            <v>2167500</v>
          </cell>
        </row>
        <row r="30906">
          <cell r="S30906">
            <v>1991352</v>
          </cell>
          <cell r="BB30906" t="str">
            <v>Rød</v>
          </cell>
        </row>
        <row r="30907">
          <cell r="S30907">
            <v>4915000</v>
          </cell>
        </row>
        <row r="30908">
          <cell r="S30908">
            <v>4322551</v>
          </cell>
          <cell r="BB30908" t="str">
            <v>Oransje</v>
          </cell>
        </row>
        <row r="30909">
          <cell r="S30909">
            <v>2452529</v>
          </cell>
        </row>
        <row r="30910">
          <cell r="S30910">
            <v>2992082</v>
          </cell>
        </row>
        <row r="30911">
          <cell r="S30911">
            <v>1469250</v>
          </cell>
        </row>
        <row r="30912">
          <cell r="S30912">
            <v>2598738</v>
          </cell>
        </row>
        <row r="30913">
          <cell r="S30913">
            <v>980876</v>
          </cell>
        </row>
        <row r="30914">
          <cell r="S30914">
            <v>198829</v>
          </cell>
        </row>
        <row r="30915">
          <cell r="S30915">
            <v>2287500</v>
          </cell>
        </row>
        <row r="30916">
          <cell r="S30916">
            <v>3642330</v>
          </cell>
        </row>
        <row r="30917">
          <cell r="S30917">
            <v>3375000</v>
          </cell>
        </row>
        <row r="30918">
          <cell r="S30918">
            <v>4140000</v>
          </cell>
        </row>
        <row r="30919">
          <cell r="S30919">
            <v>3262500</v>
          </cell>
          <cell r="BB30919" t="str">
            <v>Rød</v>
          </cell>
        </row>
        <row r="30920">
          <cell r="S30920">
            <v>804749</v>
          </cell>
        </row>
        <row r="30921">
          <cell r="S30921">
            <v>2208985</v>
          </cell>
        </row>
        <row r="30922">
          <cell r="S30922">
            <v>4125000</v>
          </cell>
          <cell r="BB30922" t="str">
            <v>Oransje</v>
          </cell>
        </row>
        <row r="30923">
          <cell r="S30923">
            <v>1822500</v>
          </cell>
        </row>
        <row r="30924">
          <cell r="S30924">
            <v>3669161</v>
          </cell>
        </row>
        <row r="30925">
          <cell r="S30925">
            <v>1575000</v>
          </cell>
        </row>
        <row r="30926">
          <cell r="S30926">
            <v>2287500</v>
          </cell>
        </row>
        <row r="30927">
          <cell r="S30927">
            <v>2145000</v>
          </cell>
          <cell r="BB30927" t="str">
            <v>Lys grønn</v>
          </cell>
        </row>
        <row r="30928">
          <cell r="S30928">
            <v>2268750</v>
          </cell>
          <cell r="BB30928" t="str">
            <v>Gul</v>
          </cell>
        </row>
        <row r="30929">
          <cell r="S30929">
            <v>470456</v>
          </cell>
        </row>
        <row r="30930">
          <cell r="S30930">
            <v>3150000</v>
          </cell>
        </row>
        <row r="30931">
          <cell r="S30931">
            <v>2863079</v>
          </cell>
        </row>
        <row r="30932">
          <cell r="S30932">
            <v>1605000</v>
          </cell>
          <cell r="BB30932" t="str">
            <v>Rød</v>
          </cell>
        </row>
        <row r="30933">
          <cell r="S30933">
            <v>348491</v>
          </cell>
        </row>
        <row r="30934">
          <cell r="S30934">
            <v>4021819</v>
          </cell>
        </row>
        <row r="30935">
          <cell r="S30935">
            <v>2265000</v>
          </cell>
          <cell r="BB30935" t="str">
            <v>Gul</v>
          </cell>
        </row>
        <row r="30936">
          <cell r="S30936">
            <v>3332757</v>
          </cell>
        </row>
        <row r="30937">
          <cell r="S30937">
            <v>2812500</v>
          </cell>
        </row>
        <row r="30938">
          <cell r="S30938">
            <v>3502500</v>
          </cell>
        </row>
        <row r="30939">
          <cell r="S30939">
            <v>1800000</v>
          </cell>
        </row>
        <row r="30940">
          <cell r="S30940">
            <v>2494914</v>
          </cell>
        </row>
        <row r="30941">
          <cell r="S30941">
            <v>1942500</v>
          </cell>
          <cell r="BB30941" t="str">
            <v>Rød</v>
          </cell>
        </row>
        <row r="30942">
          <cell r="S30942">
            <v>1867500</v>
          </cell>
        </row>
        <row r="30943">
          <cell r="S30943">
            <v>3096088</v>
          </cell>
          <cell r="BB30943" t="str">
            <v>Gul</v>
          </cell>
        </row>
        <row r="30944">
          <cell r="S30944">
            <v>1243311</v>
          </cell>
        </row>
        <row r="30945">
          <cell r="S30945">
            <v>2691579</v>
          </cell>
        </row>
        <row r="30946">
          <cell r="S30946">
            <v>3000000</v>
          </cell>
        </row>
        <row r="30947">
          <cell r="S30947">
            <v>1482381</v>
          </cell>
          <cell r="BB30947" t="str">
            <v>Rød</v>
          </cell>
        </row>
        <row r="30948">
          <cell r="S30948">
            <v>2846509</v>
          </cell>
        </row>
        <row r="30949">
          <cell r="S30949">
            <v>2949878</v>
          </cell>
        </row>
        <row r="30950">
          <cell r="S30950">
            <v>501028</v>
          </cell>
        </row>
        <row r="30951">
          <cell r="S30951">
            <v>3300000</v>
          </cell>
          <cell r="BB30951" t="str">
            <v>Oransje</v>
          </cell>
        </row>
        <row r="30952">
          <cell r="S30952">
            <v>911081</v>
          </cell>
        </row>
        <row r="30953">
          <cell r="S30953">
            <v>1047355</v>
          </cell>
        </row>
        <row r="30954">
          <cell r="S30954">
            <v>2287500</v>
          </cell>
        </row>
        <row r="30955">
          <cell r="S30955">
            <v>2229880</v>
          </cell>
        </row>
        <row r="30956">
          <cell r="S30956">
            <v>3382500</v>
          </cell>
        </row>
        <row r="30957">
          <cell r="S30957">
            <v>1100681</v>
          </cell>
          <cell r="BB30957" t="str">
            <v>Oransje</v>
          </cell>
        </row>
        <row r="30958">
          <cell r="S30958">
            <v>252862</v>
          </cell>
        </row>
        <row r="30959">
          <cell r="S30959">
            <v>2605000</v>
          </cell>
        </row>
        <row r="30960">
          <cell r="S30960">
            <v>5367425</v>
          </cell>
        </row>
        <row r="30961">
          <cell r="S30961">
            <v>2973851</v>
          </cell>
        </row>
        <row r="30962">
          <cell r="S30962">
            <v>4994907</v>
          </cell>
        </row>
        <row r="30963">
          <cell r="S30963">
            <v>1855370</v>
          </cell>
        </row>
        <row r="30964">
          <cell r="S30964">
            <v>2125000</v>
          </cell>
        </row>
        <row r="30965">
          <cell r="S30965">
            <v>0</v>
          </cell>
        </row>
        <row r="30966">
          <cell r="S30966">
            <v>2370202</v>
          </cell>
        </row>
        <row r="30967">
          <cell r="S30967">
            <v>255248.62</v>
          </cell>
        </row>
        <row r="30968">
          <cell r="S30968">
            <v>830755</v>
          </cell>
          <cell r="BB30968" t="str">
            <v>Rød</v>
          </cell>
        </row>
        <row r="30969">
          <cell r="S30969">
            <v>2317500</v>
          </cell>
          <cell r="BB30969" t="str">
            <v>Oransje</v>
          </cell>
        </row>
        <row r="30970">
          <cell r="S30970">
            <v>1987500</v>
          </cell>
          <cell r="BB30970" t="str">
            <v>Gul</v>
          </cell>
        </row>
        <row r="30971">
          <cell r="S30971">
            <v>2329164</v>
          </cell>
        </row>
        <row r="30972">
          <cell r="S30972">
            <v>3070000</v>
          </cell>
        </row>
        <row r="30973">
          <cell r="S30973">
            <v>2198612</v>
          </cell>
        </row>
        <row r="30974">
          <cell r="S30974">
            <v>2392500</v>
          </cell>
        </row>
        <row r="30975">
          <cell r="S30975">
            <v>4167154</v>
          </cell>
          <cell r="BB30975" t="str">
            <v>Oransje</v>
          </cell>
        </row>
        <row r="30976">
          <cell r="S30976">
            <v>2146654</v>
          </cell>
        </row>
        <row r="30977">
          <cell r="S30977">
            <v>2422939</v>
          </cell>
        </row>
        <row r="30978">
          <cell r="S30978">
            <v>3716276</v>
          </cell>
        </row>
        <row r="30979">
          <cell r="S30979">
            <v>3729000</v>
          </cell>
        </row>
        <row r="30980">
          <cell r="S30980">
            <v>2438035</v>
          </cell>
        </row>
        <row r="30981">
          <cell r="S30981">
            <v>3555000</v>
          </cell>
        </row>
        <row r="30982">
          <cell r="S30982">
            <v>865901</v>
          </cell>
        </row>
        <row r="30983">
          <cell r="S30983">
            <v>3878682</v>
          </cell>
        </row>
        <row r="30984">
          <cell r="S30984">
            <v>4875000</v>
          </cell>
        </row>
        <row r="30985">
          <cell r="S30985">
            <v>2085000.75</v>
          </cell>
          <cell r="BB30985" t="str">
            <v>Oransje</v>
          </cell>
        </row>
        <row r="30986">
          <cell r="S30986">
            <v>3766926</v>
          </cell>
          <cell r="BB30986" t="str">
            <v>Oransje</v>
          </cell>
        </row>
        <row r="30987">
          <cell r="S30987">
            <v>1244706</v>
          </cell>
          <cell r="BB30987" t="str">
            <v>Oransje</v>
          </cell>
        </row>
        <row r="30988">
          <cell r="S30988">
            <v>2287500</v>
          </cell>
        </row>
        <row r="30989">
          <cell r="S30989">
            <v>1273200</v>
          </cell>
        </row>
        <row r="30990">
          <cell r="S30990">
            <v>3358537</v>
          </cell>
        </row>
        <row r="30991">
          <cell r="S30991">
            <v>2385794</v>
          </cell>
        </row>
        <row r="30992">
          <cell r="S30992">
            <v>5175000</v>
          </cell>
        </row>
        <row r="30993">
          <cell r="S30993">
            <v>1950000</v>
          </cell>
        </row>
        <row r="30994">
          <cell r="S30994">
            <v>1046991</v>
          </cell>
        </row>
        <row r="30995">
          <cell r="S30995">
            <v>659508</v>
          </cell>
        </row>
        <row r="30996">
          <cell r="S30996">
            <v>2625000</v>
          </cell>
        </row>
        <row r="30997">
          <cell r="S30997">
            <v>3570231</v>
          </cell>
        </row>
        <row r="30998">
          <cell r="S30998">
            <v>588377</v>
          </cell>
        </row>
        <row r="30999">
          <cell r="S30999">
            <v>4429689</v>
          </cell>
          <cell r="BB30999" t="str">
            <v>Oransje</v>
          </cell>
        </row>
        <row r="31000">
          <cell r="S31000">
            <v>1987500</v>
          </cell>
          <cell r="BB31000" t="str">
            <v>Oransje</v>
          </cell>
        </row>
        <row r="31001">
          <cell r="S31001">
            <v>507123</v>
          </cell>
        </row>
        <row r="31002">
          <cell r="S31002">
            <v>1162500</v>
          </cell>
          <cell r="BB31002" t="str">
            <v>Rød</v>
          </cell>
        </row>
        <row r="31003">
          <cell r="S31003">
            <v>1818750</v>
          </cell>
        </row>
        <row r="31004">
          <cell r="S31004">
            <v>2058077</v>
          </cell>
        </row>
        <row r="31005">
          <cell r="S31005">
            <v>1912500</v>
          </cell>
          <cell r="BB31005" t="str">
            <v>Rød</v>
          </cell>
        </row>
        <row r="31006">
          <cell r="S31006">
            <v>2175000</v>
          </cell>
        </row>
        <row r="31007">
          <cell r="S31007">
            <v>2256618</v>
          </cell>
        </row>
        <row r="31008">
          <cell r="S31008">
            <v>1406250</v>
          </cell>
          <cell r="BB31008" t="str">
            <v>Rød</v>
          </cell>
        </row>
        <row r="31009">
          <cell r="S31009">
            <v>2695465</v>
          </cell>
        </row>
        <row r="31010">
          <cell r="S31010">
            <v>1179206</v>
          </cell>
        </row>
        <row r="31011">
          <cell r="S31011">
            <v>688380</v>
          </cell>
          <cell r="BB31011" t="str">
            <v>Oransje</v>
          </cell>
        </row>
        <row r="31012">
          <cell r="S31012">
            <v>1537500</v>
          </cell>
          <cell r="BB31012" t="str">
            <v>Rød</v>
          </cell>
        </row>
        <row r="31013">
          <cell r="S31013">
            <v>2655000</v>
          </cell>
        </row>
        <row r="31014">
          <cell r="S31014">
            <v>3540000</v>
          </cell>
        </row>
        <row r="31015">
          <cell r="S31015">
            <v>1755000</v>
          </cell>
          <cell r="BB31015" t="str">
            <v>Gul</v>
          </cell>
        </row>
        <row r="31016">
          <cell r="S31016">
            <v>2212500</v>
          </cell>
          <cell r="BB31016" t="str">
            <v>Rød</v>
          </cell>
        </row>
        <row r="31017">
          <cell r="S31017">
            <v>2512500</v>
          </cell>
        </row>
        <row r="31018">
          <cell r="S31018">
            <v>2775000</v>
          </cell>
          <cell r="BB31018" t="str">
            <v>Oransje</v>
          </cell>
        </row>
        <row r="31019">
          <cell r="S31019">
            <v>1153503</v>
          </cell>
        </row>
        <row r="31020">
          <cell r="S31020">
            <v>3664654</v>
          </cell>
        </row>
        <row r="31021">
          <cell r="S31021">
            <v>2857500</v>
          </cell>
          <cell r="BB31021" t="str">
            <v>Gul</v>
          </cell>
        </row>
        <row r="31022">
          <cell r="S31022">
            <v>1259143</v>
          </cell>
        </row>
        <row r="31023">
          <cell r="S31023">
            <v>2887500</v>
          </cell>
          <cell r="BB31023" t="str">
            <v>Gul</v>
          </cell>
        </row>
        <row r="31024">
          <cell r="S31024">
            <v>2681386</v>
          </cell>
          <cell r="BB31024" t="str">
            <v>Oransje</v>
          </cell>
        </row>
        <row r="31025">
          <cell r="S31025">
            <v>969820</v>
          </cell>
        </row>
        <row r="31026">
          <cell r="S31026">
            <v>1462500</v>
          </cell>
          <cell r="BB31026" t="str">
            <v>Grønn</v>
          </cell>
        </row>
        <row r="31027">
          <cell r="S31027">
            <v>1397192</v>
          </cell>
        </row>
        <row r="31028">
          <cell r="S31028">
            <v>1517254</v>
          </cell>
        </row>
        <row r="31029">
          <cell r="S31029">
            <v>1695000</v>
          </cell>
          <cell r="BB31029" t="str">
            <v>Oransje</v>
          </cell>
        </row>
        <row r="31030">
          <cell r="S31030">
            <v>625092</v>
          </cell>
        </row>
        <row r="31031">
          <cell r="S31031">
            <v>1367674</v>
          </cell>
        </row>
        <row r="31032">
          <cell r="S31032">
            <v>2944572</v>
          </cell>
        </row>
        <row r="31033">
          <cell r="S31033">
            <v>2640000</v>
          </cell>
          <cell r="BB31033" t="str">
            <v>Oransje</v>
          </cell>
        </row>
        <row r="31034">
          <cell r="S31034">
            <v>3718958.89</v>
          </cell>
        </row>
        <row r="31035">
          <cell r="S31035">
            <v>2521702</v>
          </cell>
          <cell r="BB31035" t="str">
            <v>Oransje</v>
          </cell>
        </row>
        <row r="31036">
          <cell r="S31036">
            <v>1650000</v>
          </cell>
          <cell r="BB31036" t="str">
            <v>Grønn</v>
          </cell>
        </row>
        <row r="31037">
          <cell r="S31037">
            <v>1123765</v>
          </cell>
        </row>
        <row r="31038">
          <cell r="S31038">
            <v>3420000</v>
          </cell>
          <cell r="BB31038" t="str">
            <v>Oransje</v>
          </cell>
        </row>
        <row r="31039">
          <cell r="S31039">
            <v>4425000</v>
          </cell>
        </row>
        <row r="31040">
          <cell r="S31040">
            <v>2436576</v>
          </cell>
          <cell r="BB31040" t="str">
            <v>Oransje</v>
          </cell>
        </row>
        <row r="31041">
          <cell r="S31041">
            <v>1575000</v>
          </cell>
        </row>
        <row r="31042">
          <cell r="S31042">
            <v>371264</v>
          </cell>
        </row>
        <row r="31043">
          <cell r="S31043">
            <v>2280000</v>
          </cell>
        </row>
        <row r="31044">
          <cell r="S31044">
            <v>4087500</v>
          </cell>
          <cell r="BB31044" t="str">
            <v>Gul</v>
          </cell>
        </row>
        <row r="31045">
          <cell r="S31045">
            <v>1084199</v>
          </cell>
        </row>
        <row r="31046">
          <cell r="S31046">
            <v>582903</v>
          </cell>
        </row>
        <row r="31047">
          <cell r="S31047">
            <v>2366318.25</v>
          </cell>
        </row>
        <row r="31048">
          <cell r="S31048">
            <v>244666</v>
          </cell>
        </row>
        <row r="31049">
          <cell r="S31049">
            <v>3056250</v>
          </cell>
        </row>
        <row r="31050">
          <cell r="S31050">
            <v>603184</v>
          </cell>
          <cell r="BB31050" t="str">
            <v>Rød</v>
          </cell>
        </row>
        <row r="31051">
          <cell r="S31051">
            <v>2550000</v>
          </cell>
        </row>
        <row r="31052">
          <cell r="S31052">
            <v>1255306</v>
          </cell>
        </row>
        <row r="31053">
          <cell r="S31053">
            <v>3469222</v>
          </cell>
        </row>
        <row r="31054">
          <cell r="S31054">
            <v>4500000</v>
          </cell>
        </row>
        <row r="31055">
          <cell r="S31055">
            <v>745821</v>
          </cell>
        </row>
        <row r="31056">
          <cell r="S31056">
            <v>1957500</v>
          </cell>
        </row>
        <row r="31057">
          <cell r="S31057">
            <v>2031410</v>
          </cell>
        </row>
        <row r="31058">
          <cell r="S31058">
            <v>4875000</v>
          </cell>
          <cell r="BB31058" t="str">
            <v>Oransje</v>
          </cell>
        </row>
        <row r="31059">
          <cell r="S31059">
            <v>640009</v>
          </cell>
        </row>
        <row r="31060">
          <cell r="S31060">
            <v>2425110</v>
          </cell>
          <cell r="BB31060" t="str">
            <v>Oransje</v>
          </cell>
        </row>
        <row r="31061">
          <cell r="S31061">
            <v>4142377</v>
          </cell>
        </row>
        <row r="31062">
          <cell r="S31062">
            <v>6027344</v>
          </cell>
          <cell r="BB31062" t="str">
            <v>Oransje</v>
          </cell>
        </row>
        <row r="31063">
          <cell r="S31063">
            <v>1650000</v>
          </cell>
        </row>
        <row r="31064">
          <cell r="S31064">
            <v>675000</v>
          </cell>
        </row>
        <row r="31065">
          <cell r="S31065">
            <v>1977716</v>
          </cell>
        </row>
        <row r="31066">
          <cell r="S31066">
            <v>2812500</v>
          </cell>
          <cell r="BB31066" t="str">
            <v>Oransje</v>
          </cell>
        </row>
        <row r="31067">
          <cell r="S31067">
            <v>2808071</v>
          </cell>
        </row>
        <row r="31068">
          <cell r="S31068">
            <v>2763250</v>
          </cell>
          <cell r="BB31068" t="str">
            <v>Oransje</v>
          </cell>
        </row>
        <row r="31069">
          <cell r="S31069">
            <v>2325000</v>
          </cell>
        </row>
        <row r="31070">
          <cell r="S31070">
            <v>321924.75</v>
          </cell>
          <cell r="BB31070" t="str">
            <v>Oransje</v>
          </cell>
        </row>
        <row r="31071">
          <cell r="S31071">
            <v>1912500</v>
          </cell>
          <cell r="BB31071" t="str">
            <v>Rød</v>
          </cell>
        </row>
        <row r="31072">
          <cell r="S31072">
            <v>1850175</v>
          </cell>
        </row>
        <row r="31073">
          <cell r="S31073">
            <v>1131939.5</v>
          </cell>
          <cell r="BB31073" t="str">
            <v>Rød</v>
          </cell>
        </row>
        <row r="31074">
          <cell r="S31074">
            <v>2809767</v>
          </cell>
        </row>
        <row r="31075">
          <cell r="S31075">
            <v>5025000</v>
          </cell>
        </row>
        <row r="31076">
          <cell r="S31076">
            <v>1700000</v>
          </cell>
          <cell r="BB31076" t="str">
            <v>Oransje</v>
          </cell>
        </row>
        <row r="31077">
          <cell r="S31077">
            <v>2302500</v>
          </cell>
        </row>
        <row r="31078">
          <cell r="S31078">
            <v>1986929</v>
          </cell>
        </row>
        <row r="31079">
          <cell r="S31079">
            <v>1518261</v>
          </cell>
        </row>
        <row r="31080">
          <cell r="S31080">
            <v>4050000</v>
          </cell>
        </row>
        <row r="31081">
          <cell r="S31081">
            <v>2939351</v>
          </cell>
        </row>
        <row r="31082">
          <cell r="S31082">
            <v>2415000</v>
          </cell>
        </row>
        <row r="31083">
          <cell r="S31083">
            <v>1485000</v>
          </cell>
          <cell r="BB31083" t="str">
            <v>Rød</v>
          </cell>
        </row>
        <row r="31084">
          <cell r="S31084">
            <v>2047500</v>
          </cell>
        </row>
        <row r="31085">
          <cell r="S31085">
            <v>1425000</v>
          </cell>
        </row>
        <row r="31086">
          <cell r="S31086">
            <v>3292500</v>
          </cell>
        </row>
        <row r="31087">
          <cell r="S31087">
            <v>1875000</v>
          </cell>
        </row>
        <row r="31088">
          <cell r="S31088">
            <v>1537500</v>
          </cell>
        </row>
        <row r="31089">
          <cell r="S31089">
            <v>2311483</v>
          </cell>
        </row>
        <row r="31090">
          <cell r="S31090">
            <v>1560000</v>
          </cell>
        </row>
        <row r="31091">
          <cell r="S31091">
            <v>1274014</v>
          </cell>
        </row>
        <row r="31092">
          <cell r="S31092">
            <v>3094563</v>
          </cell>
        </row>
        <row r="31093">
          <cell r="S31093">
            <v>1020097</v>
          </cell>
        </row>
        <row r="31094">
          <cell r="S31094">
            <v>526810</v>
          </cell>
        </row>
        <row r="31095">
          <cell r="S31095">
            <v>1072500</v>
          </cell>
        </row>
        <row r="31096">
          <cell r="S31096">
            <v>2940507</v>
          </cell>
        </row>
        <row r="31097">
          <cell r="S31097">
            <v>3523500</v>
          </cell>
          <cell r="BB31097" t="str">
            <v>Oransje</v>
          </cell>
        </row>
        <row r="31098">
          <cell r="S31098">
            <v>2010000</v>
          </cell>
        </row>
        <row r="31099">
          <cell r="S31099">
            <v>1837500</v>
          </cell>
          <cell r="BB31099" t="str">
            <v>Rød</v>
          </cell>
        </row>
        <row r="31100">
          <cell r="S31100">
            <v>1165228</v>
          </cell>
          <cell r="BB31100" t="str">
            <v>Oransje</v>
          </cell>
        </row>
        <row r="31101">
          <cell r="S31101">
            <v>776954</v>
          </cell>
          <cell r="BB31101" t="str">
            <v>Rød</v>
          </cell>
        </row>
        <row r="31102">
          <cell r="S31102">
            <v>1380000</v>
          </cell>
        </row>
        <row r="31103">
          <cell r="S31103">
            <v>3438293</v>
          </cell>
        </row>
        <row r="31104">
          <cell r="S31104">
            <v>3146883.54</v>
          </cell>
          <cell r="BB31104" t="str">
            <v>Gul</v>
          </cell>
        </row>
        <row r="31105">
          <cell r="S31105">
            <v>4164828.07</v>
          </cell>
        </row>
        <row r="31106">
          <cell r="S31106">
            <v>2016407</v>
          </cell>
        </row>
        <row r="31107">
          <cell r="S31107">
            <v>2136000</v>
          </cell>
        </row>
        <row r="31108">
          <cell r="S31108">
            <v>4122158</v>
          </cell>
          <cell r="BB31108" t="str">
            <v>Oransje</v>
          </cell>
        </row>
        <row r="31109">
          <cell r="S31109">
            <v>806000</v>
          </cell>
        </row>
        <row r="31110">
          <cell r="S31110">
            <v>3952500</v>
          </cell>
        </row>
        <row r="31111">
          <cell r="S31111">
            <v>1972500</v>
          </cell>
        </row>
        <row r="31112">
          <cell r="S31112">
            <v>1837500</v>
          </cell>
        </row>
        <row r="31113">
          <cell r="S31113">
            <v>2341141</v>
          </cell>
        </row>
        <row r="31114">
          <cell r="S31114">
            <v>2850000</v>
          </cell>
        </row>
        <row r="31115">
          <cell r="S31115">
            <v>2137500</v>
          </cell>
          <cell r="BB31115" t="str">
            <v>Grønn</v>
          </cell>
        </row>
        <row r="31116">
          <cell r="S31116">
            <v>1680000</v>
          </cell>
        </row>
        <row r="31117">
          <cell r="S31117">
            <v>2859031</v>
          </cell>
        </row>
        <row r="31118">
          <cell r="S31118">
            <v>3120000</v>
          </cell>
        </row>
        <row r="31119">
          <cell r="S31119">
            <v>785779.25</v>
          </cell>
        </row>
        <row r="31120">
          <cell r="S31120">
            <v>3750000</v>
          </cell>
        </row>
        <row r="31121">
          <cell r="S31121">
            <v>4012500</v>
          </cell>
          <cell r="BB31121" t="str">
            <v>Oransje</v>
          </cell>
        </row>
        <row r="31122">
          <cell r="S31122">
            <v>1495795</v>
          </cell>
        </row>
        <row r="31123">
          <cell r="S31123">
            <v>786246</v>
          </cell>
        </row>
        <row r="31124">
          <cell r="S31124">
            <v>9095753</v>
          </cell>
          <cell r="BB31124" t="str">
            <v>Rød</v>
          </cell>
        </row>
        <row r="31125">
          <cell r="S31125">
            <v>565023</v>
          </cell>
        </row>
        <row r="31126">
          <cell r="S31126">
            <v>3145497</v>
          </cell>
        </row>
        <row r="31127">
          <cell r="S31127">
            <v>3270000</v>
          </cell>
          <cell r="BB31127" t="str">
            <v>Lys grønn</v>
          </cell>
        </row>
        <row r="31128">
          <cell r="S31128">
            <v>3562500</v>
          </cell>
          <cell r="BB31128" t="str">
            <v>Gul</v>
          </cell>
        </row>
        <row r="31129">
          <cell r="S31129">
            <v>3180000</v>
          </cell>
        </row>
        <row r="31130">
          <cell r="S31130">
            <v>1492500</v>
          </cell>
          <cell r="BB31130" t="str">
            <v>Rød</v>
          </cell>
        </row>
        <row r="31131">
          <cell r="S31131">
            <v>2015886</v>
          </cell>
        </row>
        <row r="31132">
          <cell r="S31132">
            <v>2524764</v>
          </cell>
          <cell r="BB31132" t="str">
            <v>Oransje</v>
          </cell>
        </row>
        <row r="31133">
          <cell r="S31133">
            <v>1740307</v>
          </cell>
        </row>
        <row r="31134">
          <cell r="S31134">
            <v>2500000</v>
          </cell>
        </row>
        <row r="31135">
          <cell r="S31135">
            <v>389244</v>
          </cell>
          <cell r="BB31135" t="str">
            <v>Oransje</v>
          </cell>
        </row>
        <row r="31136">
          <cell r="S31136">
            <v>4065316</v>
          </cell>
        </row>
        <row r="31137">
          <cell r="S31137">
            <v>4252500</v>
          </cell>
        </row>
        <row r="31138">
          <cell r="S31138">
            <v>1342445</v>
          </cell>
        </row>
        <row r="31139">
          <cell r="S31139">
            <v>1425000</v>
          </cell>
          <cell r="BB31139" t="str">
            <v>Gul</v>
          </cell>
        </row>
        <row r="31140">
          <cell r="S31140">
            <v>2990038</v>
          </cell>
        </row>
        <row r="31141">
          <cell r="S31141">
            <v>2820000</v>
          </cell>
        </row>
        <row r="31142">
          <cell r="S31142">
            <v>2584361</v>
          </cell>
          <cell r="BB31142" t="str">
            <v>Gul</v>
          </cell>
        </row>
        <row r="31143">
          <cell r="S31143">
            <v>1987500</v>
          </cell>
          <cell r="BB31143" t="str">
            <v>Grønn</v>
          </cell>
        </row>
        <row r="31144">
          <cell r="S31144">
            <v>1324532</v>
          </cell>
        </row>
        <row r="31145">
          <cell r="S31145">
            <v>2068217</v>
          </cell>
        </row>
        <row r="31146">
          <cell r="S31146">
            <v>968696</v>
          </cell>
        </row>
        <row r="31147">
          <cell r="S31147">
            <v>2133338</v>
          </cell>
          <cell r="BB31147" t="str">
            <v>Gul</v>
          </cell>
        </row>
        <row r="31148">
          <cell r="S31148">
            <v>481248</v>
          </cell>
        </row>
        <row r="31149">
          <cell r="S31149">
            <v>1727438</v>
          </cell>
        </row>
        <row r="31150">
          <cell r="S31150">
            <v>1687500</v>
          </cell>
          <cell r="BB31150" t="str">
            <v>Rød</v>
          </cell>
        </row>
        <row r="31151">
          <cell r="S31151">
            <v>3296250</v>
          </cell>
        </row>
        <row r="31152">
          <cell r="S31152">
            <v>1162500</v>
          </cell>
        </row>
        <row r="31153">
          <cell r="S31153">
            <v>6000000</v>
          </cell>
        </row>
        <row r="31154">
          <cell r="S31154">
            <v>184324.03</v>
          </cell>
        </row>
        <row r="31155">
          <cell r="S31155">
            <v>2437500</v>
          </cell>
          <cell r="BB31155" t="str">
            <v>Oransje</v>
          </cell>
        </row>
        <row r="31156">
          <cell r="S31156">
            <v>1492500</v>
          </cell>
        </row>
        <row r="31157">
          <cell r="S31157">
            <v>491306</v>
          </cell>
          <cell r="BB31157" t="str">
            <v>Gul</v>
          </cell>
        </row>
        <row r="31158">
          <cell r="S31158">
            <v>3435000</v>
          </cell>
        </row>
        <row r="31159">
          <cell r="S31159">
            <v>3420000</v>
          </cell>
        </row>
        <row r="31160">
          <cell r="S31160">
            <v>4875000</v>
          </cell>
        </row>
        <row r="31161">
          <cell r="S31161">
            <v>2352760</v>
          </cell>
        </row>
        <row r="31162">
          <cell r="S31162">
            <v>2011432</v>
          </cell>
        </row>
        <row r="31163">
          <cell r="S31163">
            <v>3637500</v>
          </cell>
        </row>
        <row r="31164">
          <cell r="S31164">
            <v>3750000</v>
          </cell>
        </row>
        <row r="31165">
          <cell r="S31165">
            <v>2760991</v>
          </cell>
        </row>
        <row r="31166">
          <cell r="S31166">
            <v>1687500</v>
          </cell>
        </row>
        <row r="31167">
          <cell r="S31167">
            <v>1275000</v>
          </cell>
        </row>
        <row r="31168">
          <cell r="S31168">
            <v>2074143</v>
          </cell>
        </row>
        <row r="31169">
          <cell r="S31169">
            <v>1929218</v>
          </cell>
        </row>
        <row r="31170">
          <cell r="S31170">
            <v>1867500</v>
          </cell>
        </row>
        <row r="31171">
          <cell r="S31171">
            <v>1277723</v>
          </cell>
        </row>
        <row r="31172">
          <cell r="S31172">
            <v>1890000</v>
          </cell>
          <cell r="BB31172" t="str">
            <v>Gul</v>
          </cell>
        </row>
        <row r="31173">
          <cell r="S31173">
            <v>2825136.75</v>
          </cell>
        </row>
        <row r="31174">
          <cell r="S31174">
            <v>1745963</v>
          </cell>
        </row>
        <row r="31175">
          <cell r="S31175">
            <v>4782891</v>
          </cell>
        </row>
        <row r="31176">
          <cell r="S31176">
            <v>2437500</v>
          </cell>
        </row>
        <row r="31177">
          <cell r="S31177">
            <v>2514717.54</v>
          </cell>
        </row>
        <row r="31178">
          <cell r="S31178">
            <v>3600000</v>
          </cell>
        </row>
        <row r="31179">
          <cell r="S31179">
            <v>2917500</v>
          </cell>
        </row>
        <row r="31180">
          <cell r="S31180">
            <v>3121420</v>
          </cell>
          <cell r="BB31180" t="str">
            <v>Oransje</v>
          </cell>
        </row>
        <row r="31181">
          <cell r="S31181">
            <v>1028907</v>
          </cell>
          <cell r="BB31181" t="str">
            <v>Oransje</v>
          </cell>
        </row>
        <row r="31182">
          <cell r="S31182">
            <v>2812500</v>
          </cell>
          <cell r="BB31182" t="str">
            <v>Rød</v>
          </cell>
        </row>
        <row r="31183">
          <cell r="S31183">
            <v>1350000</v>
          </cell>
          <cell r="BB31183" t="str">
            <v>Rød</v>
          </cell>
        </row>
        <row r="31184">
          <cell r="S31184">
            <v>2227500</v>
          </cell>
          <cell r="BB31184" t="str">
            <v>Rød</v>
          </cell>
        </row>
        <row r="31185">
          <cell r="S31185">
            <v>1350000</v>
          </cell>
        </row>
        <row r="31186">
          <cell r="S31186">
            <v>3658026</v>
          </cell>
        </row>
        <row r="31187">
          <cell r="S31187">
            <v>1733501</v>
          </cell>
          <cell r="BB31187" t="str">
            <v>Oransje</v>
          </cell>
        </row>
        <row r="31188">
          <cell r="S31188">
            <v>1950000</v>
          </cell>
        </row>
        <row r="31189">
          <cell r="S31189">
            <v>2100000</v>
          </cell>
        </row>
        <row r="31190">
          <cell r="S31190">
            <v>3525000</v>
          </cell>
        </row>
        <row r="31191">
          <cell r="S31191">
            <v>2722500</v>
          </cell>
          <cell r="BB31191" t="str">
            <v>Oransje</v>
          </cell>
        </row>
        <row r="31192">
          <cell r="S31192">
            <v>4877121</v>
          </cell>
        </row>
        <row r="31193">
          <cell r="S31193">
            <v>2250000</v>
          </cell>
        </row>
        <row r="31194">
          <cell r="S31194">
            <v>1443376</v>
          </cell>
          <cell r="BB31194" t="str">
            <v>Gul</v>
          </cell>
        </row>
        <row r="31195">
          <cell r="S31195">
            <v>2842500</v>
          </cell>
        </row>
        <row r="31196">
          <cell r="S31196">
            <v>4875000</v>
          </cell>
        </row>
        <row r="31197">
          <cell r="S31197">
            <v>3158784</v>
          </cell>
          <cell r="BB31197" t="str">
            <v>Oransje</v>
          </cell>
        </row>
        <row r="31198">
          <cell r="S31198">
            <v>342713</v>
          </cell>
        </row>
        <row r="31199">
          <cell r="S31199">
            <v>1815000</v>
          </cell>
        </row>
        <row r="31200">
          <cell r="S31200">
            <v>2073502</v>
          </cell>
        </row>
        <row r="31201">
          <cell r="S31201">
            <v>2094156</v>
          </cell>
        </row>
        <row r="31202">
          <cell r="S31202">
            <v>1050227</v>
          </cell>
          <cell r="BB31202" t="str">
            <v>Oransje</v>
          </cell>
        </row>
        <row r="31203">
          <cell r="S31203">
            <v>1875000</v>
          </cell>
          <cell r="BB31203" t="str">
            <v>Oransje</v>
          </cell>
        </row>
        <row r="31204">
          <cell r="S31204">
            <v>2475875</v>
          </cell>
        </row>
        <row r="31205">
          <cell r="S31205">
            <v>4140000</v>
          </cell>
        </row>
        <row r="31206">
          <cell r="S31206">
            <v>2062500</v>
          </cell>
        </row>
        <row r="31207">
          <cell r="S31207">
            <v>2321159</v>
          </cell>
        </row>
        <row r="31208">
          <cell r="S31208">
            <v>456736</v>
          </cell>
        </row>
        <row r="31209">
          <cell r="S31209">
            <v>1762500</v>
          </cell>
          <cell r="BB31209" t="str">
            <v>Rød</v>
          </cell>
        </row>
        <row r="31210">
          <cell r="S31210">
            <v>2865000</v>
          </cell>
          <cell r="BB31210" t="str">
            <v>Gul</v>
          </cell>
        </row>
        <row r="31211">
          <cell r="S31211">
            <v>2542500</v>
          </cell>
          <cell r="BB31211" t="str">
            <v>Rød</v>
          </cell>
        </row>
        <row r="31212">
          <cell r="S31212">
            <v>1485000</v>
          </cell>
        </row>
        <row r="31213">
          <cell r="S31213">
            <v>3375000</v>
          </cell>
        </row>
        <row r="31214">
          <cell r="S31214">
            <v>3427500</v>
          </cell>
          <cell r="BB31214" t="str">
            <v>Oransje</v>
          </cell>
        </row>
        <row r="31215">
          <cell r="S31215">
            <v>2617500</v>
          </cell>
        </row>
        <row r="31216">
          <cell r="S31216">
            <v>2812500</v>
          </cell>
        </row>
        <row r="31217">
          <cell r="S31217">
            <v>2175000</v>
          </cell>
          <cell r="BB31217" t="str">
            <v>Grønn</v>
          </cell>
        </row>
        <row r="31218">
          <cell r="S31218">
            <v>1357509</v>
          </cell>
        </row>
        <row r="31219">
          <cell r="S31219">
            <v>2155250</v>
          </cell>
        </row>
        <row r="31220">
          <cell r="S31220">
            <v>2775000</v>
          </cell>
          <cell r="BB31220" t="str">
            <v>Gul</v>
          </cell>
        </row>
        <row r="31221">
          <cell r="S31221">
            <v>2100000</v>
          </cell>
        </row>
        <row r="31222">
          <cell r="S31222">
            <v>3450000</v>
          </cell>
        </row>
        <row r="31223">
          <cell r="S31223">
            <v>2175000</v>
          </cell>
          <cell r="BB31223" t="str">
            <v>Oransje</v>
          </cell>
        </row>
        <row r="31224">
          <cell r="S31224">
            <v>3440126</v>
          </cell>
        </row>
        <row r="31225">
          <cell r="S31225">
            <v>1912500</v>
          </cell>
          <cell r="BB31225" t="str">
            <v>Grønn</v>
          </cell>
        </row>
        <row r="31226">
          <cell r="S31226">
            <v>2363643</v>
          </cell>
        </row>
        <row r="31227">
          <cell r="S31227">
            <v>2332334</v>
          </cell>
        </row>
        <row r="31228">
          <cell r="S31228">
            <v>2249400</v>
          </cell>
        </row>
        <row r="31229">
          <cell r="S31229">
            <v>411146</v>
          </cell>
        </row>
        <row r="31230">
          <cell r="S31230">
            <v>1295987</v>
          </cell>
        </row>
        <row r="31231">
          <cell r="S31231">
            <v>3120000</v>
          </cell>
        </row>
        <row r="31232">
          <cell r="S31232">
            <v>2992500</v>
          </cell>
        </row>
        <row r="31233">
          <cell r="S31233">
            <v>3225000</v>
          </cell>
        </row>
        <row r="31234">
          <cell r="S31234">
            <v>2600000</v>
          </cell>
        </row>
        <row r="31235">
          <cell r="S31235">
            <v>1575000</v>
          </cell>
          <cell r="BB31235" t="str">
            <v>Rød</v>
          </cell>
        </row>
        <row r="31236">
          <cell r="S31236">
            <v>2872500</v>
          </cell>
        </row>
        <row r="31237">
          <cell r="S31237">
            <v>1965000</v>
          </cell>
          <cell r="BB31237" t="str">
            <v>Rød</v>
          </cell>
        </row>
        <row r="31238">
          <cell r="S31238">
            <v>2887500</v>
          </cell>
        </row>
        <row r="31239">
          <cell r="S31239">
            <v>3450000</v>
          </cell>
        </row>
        <row r="31240">
          <cell r="S31240">
            <v>1725000</v>
          </cell>
        </row>
        <row r="31241">
          <cell r="S31241">
            <v>3375000</v>
          </cell>
        </row>
        <row r="31242">
          <cell r="S31242">
            <v>205666</v>
          </cell>
          <cell r="BB31242" t="str">
            <v>Rød</v>
          </cell>
        </row>
        <row r="31243">
          <cell r="S31243">
            <v>1980000</v>
          </cell>
          <cell r="BB31243" t="str">
            <v>Oransje</v>
          </cell>
        </row>
        <row r="31244">
          <cell r="S31244">
            <v>2455458.9700000002</v>
          </cell>
        </row>
        <row r="31245">
          <cell r="S31245">
            <v>4200000</v>
          </cell>
        </row>
        <row r="31246">
          <cell r="S31246">
            <v>1987500</v>
          </cell>
        </row>
        <row r="31247">
          <cell r="S31247">
            <v>2557384</v>
          </cell>
        </row>
        <row r="31248">
          <cell r="S31248">
            <v>1478151</v>
          </cell>
          <cell r="BB31248" t="str">
            <v>Oransje</v>
          </cell>
        </row>
        <row r="31249">
          <cell r="S31249">
            <v>2527619</v>
          </cell>
        </row>
        <row r="31250">
          <cell r="S31250">
            <v>1800808</v>
          </cell>
        </row>
        <row r="31251">
          <cell r="S31251">
            <v>5250000</v>
          </cell>
        </row>
        <row r="31252">
          <cell r="S31252">
            <v>2359398</v>
          </cell>
        </row>
        <row r="31253">
          <cell r="S31253">
            <v>3431250</v>
          </cell>
          <cell r="BB31253" t="str">
            <v>Oransje</v>
          </cell>
        </row>
        <row r="31254">
          <cell r="S31254">
            <v>2090549</v>
          </cell>
        </row>
        <row r="31255">
          <cell r="S31255">
            <v>1486270</v>
          </cell>
        </row>
        <row r="31256">
          <cell r="S31256">
            <v>2797500</v>
          </cell>
        </row>
        <row r="31257">
          <cell r="S31257">
            <v>1413921</v>
          </cell>
        </row>
        <row r="31258">
          <cell r="S31258">
            <v>2347500</v>
          </cell>
        </row>
        <row r="31259">
          <cell r="S31259">
            <v>2430867</v>
          </cell>
        </row>
        <row r="31260">
          <cell r="S31260">
            <v>1038039</v>
          </cell>
        </row>
        <row r="31261">
          <cell r="S31261">
            <v>1725000</v>
          </cell>
        </row>
        <row r="31262">
          <cell r="S31262">
            <v>4002715</v>
          </cell>
        </row>
        <row r="31263">
          <cell r="S31263">
            <v>1275000</v>
          </cell>
          <cell r="BB31263" t="str">
            <v>Rød</v>
          </cell>
        </row>
        <row r="31264">
          <cell r="S31264">
            <v>4198774</v>
          </cell>
        </row>
        <row r="31265">
          <cell r="S31265">
            <v>2932500</v>
          </cell>
        </row>
        <row r="31266">
          <cell r="S31266">
            <v>2475000</v>
          </cell>
        </row>
        <row r="31267">
          <cell r="S31267">
            <v>2568750</v>
          </cell>
          <cell r="BB31267" t="str">
            <v>Grønn</v>
          </cell>
        </row>
        <row r="31268">
          <cell r="S31268">
            <v>2812500</v>
          </cell>
          <cell r="BB31268" t="str">
            <v>Oransje</v>
          </cell>
        </row>
        <row r="31269">
          <cell r="S31269">
            <v>1815000</v>
          </cell>
        </row>
        <row r="31270">
          <cell r="S31270">
            <v>1219674</v>
          </cell>
        </row>
        <row r="31271">
          <cell r="S31271">
            <v>3225000</v>
          </cell>
        </row>
        <row r="31272">
          <cell r="S31272">
            <v>2411810</v>
          </cell>
        </row>
        <row r="31273">
          <cell r="S31273">
            <v>2778397.34</v>
          </cell>
        </row>
        <row r="31274">
          <cell r="S31274">
            <v>2452500</v>
          </cell>
        </row>
        <row r="31275">
          <cell r="S31275">
            <v>1302544</v>
          </cell>
        </row>
        <row r="31276">
          <cell r="S31276">
            <v>1628512</v>
          </cell>
        </row>
        <row r="31277">
          <cell r="S31277">
            <v>169954</v>
          </cell>
        </row>
        <row r="31278">
          <cell r="S31278">
            <v>281814</v>
          </cell>
        </row>
        <row r="31279">
          <cell r="S31279">
            <v>3202500</v>
          </cell>
          <cell r="BB31279" t="str">
            <v>Oransje</v>
          </cell>
        </row>
        <row r="31280">
          <cell r="S31280">
            <v>2450348</v>
          </cell>
        </row>
        <row r="31281">
          <cell r="S31281">
            <v>693792.25</v>
          </cell>
          <cell r="BB31281" t="str">
            <v>Rød</v>
          </cell>
        </row>
        <row r="31282">
          <cell r="S31282">
            <v>2677500</v>
          </cell>
          <cell r="BB31282" t="str">
            <v>Oransje</v>
          </cell>
        </row>
        <row r="31283">
          <cell r="S31283">
            <v>700373.25</v>
          </cell>
          <cell r="BB31283" t="str">
            <v>Rød</v>
          </cell>
        </row>
        <row r="31284">
          <cell r="S31284">
            <v>1144626.75</v>
          </cell>
          <cell r="BB31284" t="str">
            <v>Rød</v>
          </cell>
        </row>
        <row r="31285">
          <cell r="S31285">
            <v>371559</v>
          </cell>
        </row>
        <row r="31286">
          <cell r="S31286">
            <v>3075000</v>
          </cell>
        </row>
        <row r="31287">
          <cell r="S31287">
            <v>394680</v>
          </cell>
        </row>
        <row r="31288">
          <cell r="S31288">
            <v>1327500</v>
          </cell>
        </row>
        <row r="31289">
          <cell r="S31289">
            <v>1972500</v>
          </cell>
          <cell r="BB31289" t="str">
            <v>Rød</v>
          </cell>
        </row>
        <row r="31290">
          <cell r="S31290">
            <v>3487500</v>
          </cell>
        </row>
        <row r="31291">
          <cell r="S31291">
            <v>1410000</v>
          </cell>
        </row>
        <row r="31292">
          <cell r="S31292">
            <v>966925</v>
          </cell>
          <cell r="BB31292" t="str">
            <v>Gul</v>
          </cell>
        </row>
        <row r="31293">
          <cell r="S31293">
            <v>4342500</v>
          </cell>
          <cell r="BB31293" t="str">
            <v>Gul</v>
          </cell>
        </row>
        <row r="31294">
          <cell r="S31294">
            <v>1579390</v>
          </cell>
        </row>
        <row r="31295">
          <cell r="S31295">
            <v>3150000</v>
          </cell>
        </row>
        <row r="31296">
          <cell r="S31296">
            <v>1275000</v>
          </cell>
        </row>
        <row r="31297">
          <cell r="S31297">
            <v>2925000</v>
          </cell>
        </row>
        <row r="31298">
          <cell r="S31298">
            <v>8634490</v>
          </cell>
        </row>
        <row r="31299">
          <cell r="S31299">
            <v>974639.27</v>
          </cell>
        </row>
        <row r="31300">
          <cell r="S31300">
            <v>2955000</v>
          </cell>
        </row>
        <row r="31301">
          <cell r="S31301">
            <v>3225000</v>
          </cell>
        </row>
        <row r="31302">
          <cell r="S31302">
            <v>5502151</v>
          </cell>
        </row>
        <row r="31303">
          <cell r="S31303">
            <v>3750000</v>
          </cell>
        </row>
        <row r="31304">
          <cell r="S31304">
            <v>3750000</v>
          </cell>
          <cell r="BB31304" t="str">
            <v>Gul</v>
          </cell>
        </row>
        <row r="31305">
          <cell r="S31305">
            <v>1567500</v>
          </cell>
          <cell r="BB31305" t="str">
            <v>Grønn</v>
          </cell>
        </row>
        <row r="31306">
          <cell r="S31306">
            <v>2212500</v>
          </cell>
        </row>
        <row r="31307">
          <cell r="S31307">
            <v>3150000</v>
          </cell>
        </row>
        <row r="31308">
          <cell r="S31308">
            <v>3525000</v>
          </cell>
        </row>
        <row r="31309">
          <cell r="S31309">
            <v>2677500</v>
          </cell>
        </row>
        <row r="31310">
          <cell r="S31310">
            <v>3450000</v>
          </cell>
          <cell r="BB31310" t="str">
            <v>Oransje</v>
          </cell>
        </row>
        <row r="31311">
          <cell r="S31311">
            <v>1542383</v>
          </cell>
        </row>
        <row r="31312">
          <cell r="S31312">
            <v>3303087</v>
          </cell>
        </row>
        <row r="31313">
          <cell r="S31313">
            <v>3082500</v>
          </cell>
        </row>
        <row r="31314">
          <cell r="S31314">
            <v>1734355.25</v>
          </cell>
          <cell r="BB31314" t="str">
            <v>Rød</v>
          </cell>
        </row>
        <row r="31315">
          <cell r="S31315">
            <v>605256</v>
          </cell>
        </row>
        <row r="31316">
          <cell r="S31316">
            <v>1125000</v>
          </cell>
        </row>
        <row r="31317">
          <cell r="S31317">
            <v>2968980</v>
          </cell>
        </row>
        <row r="31318">
          <cell r="S31318">
            <v>1500000</v>
          </cell>
        </row>
        <row r="31319">
          <cell r="S31319">
            <v>1724183</v>
          </cell>
        </row>
        <row r="31320">
          <cell r="S31320">
            <v>3044858.48</v>
          </cell>
        </row>
        <row r="31321">
          <cell r="S31321">
            <v>2025000</v>
          </cell>
        </row>
        <row r="31322">
          <cell r="S31322">
            <v>2227500</v>
          </cell>
        </row>
        <row r="31323">
          <cell r="S31323">
            <v>2820000</v>
          </cell>
        </row>
        <row r="31324">
          <cell r="S31324">
            <v>1710000</v>
          </cell>
        </row>
        <row r="31325">
          <cell r="S31325">
            <v>1279799</v>
          </cell>
        </row>
        <row r="31326">
          <cell r="S31326">
            <v>1810653</v>
          </cell>
        </row>
        <row r="31327">
          <cell r="S31327">
            <v>1536115.25</v>
          </cell>
        </row>
        <row r="31328">
          <cell r="S31328">
            <v>2646888</v>
          </cell>
        </row>
        <row r="31329">
          <cell r="S31329">
            <v>2073750</v>
          </cell>
          <cell r="BB31329" t="str">
            <v>Gul</v>
          </cell>
        </row>
        <row r="31330">
          <cell r="S31330">
            <v>1797178</v>
          </cell>
        </row>
        <row r="31331">
          <cell r="S31331">
            <v>2377500</v>
          </cell>
        </row>
        <row r="31332">
          <cell r="S31332">
            <v>8073029</v>
          </cell>
        </row>
        <row r="31333">
          <cell r="S31333">
            <v>3202500</v>
          </cell>
          <cell r="BB31333" t="str">
            <v>Gul</v>
          </cell>
        </row>
        <row r="31334">
          <cell r="S31334">
            <v>1242173</v>
          </cell>
        </row>
        <row r="31335">
          <cell r="S31335">
            <v>1127736</v>
          </cell>
        </row>
        <row r="31336">
          <cell r="S31336">
            <v>4050000</v>
          </cell>
        </row>
        <row r="31337">
          <cell r="S31337">
            <v>1781239</v>
          </cell>
        </row>
        <row r="31338">
          <cell r="S31338">
            <v>2175000</v>
          </cell>
        </row>
        <row r="31339">
          <cell r="S31339">
            <v>1582684</v>
          </cell>
          <cell r="BB31339" t="str">
            <v>Grønn</v>
          </cell>
        </row>
        <row r="31340">
          <cell r="S31340">
            <v>3997500</v>
          </cell>
          <cell r="BB31340" t="str">
            <v>Gul</v>
          </cell>
        </row>
        <row r="31341">
          <cell r="S31341">
            <v>1494000</v>
          </cell>
          <cell r="BB31341" t="str">
            <v>Rød</v>
          </cell>
        </row>
        <row r="31342">
          <cell r="S31342">
            <v>2685000</v>
          </cell>
          <cell r="BB31342" t="str">
            <v>Oransje</v>
          </cell>
        </row>
        <row r="31343">
          <cell r="S31343">
            <v>3015000</v>
          </cell>
        </row>
        <row r="31344">
          <cell r="S31344">
            <v>2500000</v>
          </cell>
        </row>
        <row r="31345">
          <cell r="S31345">
            <v>4125000</v>
          </cell>
          <cell r="BB31345" t="str">
            <v>Oransje</v>
          </cell>
        </row>
        <row r="31346">
          <cell r="S31346">
            <v>3112500</v>
          </cell>
        </row>
        <row r="31347">
          <cell r="S31347">
            <v>2500000</v>
          </cell>
        </row>
        <row r="31348">
          <cell r="S31348">
            <v>2580000</v>
          </cell>
        </row>
        <row r="31349">
          <cell r="S31349">
            <v>2306250</v>
          </cell>
          <cell r="BB31349" t="str">
            <v>Gul</v>
          </cell>
        </row>
        <row r="31350">
          <cell r="S31350">
            <v>2079161</v>
          </cell>
        </row>
        <row r="31351">
          <cell r="S31351">
            <v>2550000</v>
          </cell>
        </row>
        <row r="31352">
          <cell r="S31352">
            <v>5080026</v>
          </cell>
          <cell r="BB31352" t="str">
            <v>Rød</v>
          </cell>
        </row>
        <row r="31353">
          <cell r="S31353">
            <v>1646480</v>
          </cell>
          <cell r="BB31353" t="str">
            <v>Rød</v>
          </cell>
        </row>
        <row r="31354">
          <cell r="S31354">
            <v>4656609</v>
          </cell>
          <cell r="BB31354" t="str">
            <v>Oransje</v>
          </cell>
        </row>
        <row r="31355">
          <cell r="S31355">
            <v>1680386</v>
          </cell>
        </row>
        <row r="31356">
          <cell r="S31356">
            <v>533905</v>
          </cell>
        </row>
        <row r="31357">
          <cell r="S31357">
            <v>3795000</v>
          </cell>
          <cell r="BB31357" t="str">
            <v>Gul</v>
          </cell>
        </row>
        <row r="31358">
          <cell r="S31358">
            <v>2750000</v>
          </cell>
        </row>
        <row r="31359">
          <cell r="S31359">
            <v>3032450</v>
          </cell>
        </row>
        <row r="31360">
          <cell r="S31360">
            <v>1539695</v>
          </cell>
        </row>
        <row r="31361">
          <cell r="S31361">
            <v>3300000</v>
          </cell>
        </row>
        <row r="31362">
          <cell r="S31362">
            <v>2400000</v>
          </cell>
        </row>
        <row r="31363">
          <cell r="S31363">
            <v>2231227</v>
          </cell>
        </row>
        <row r="31364">
          <cell r="S31364">
            <v>2119701</v>
          </cell>
        </row>
        <row r="31365">
          <cell r="S31365">
            <v>705584</v>
          </cell>
        </row>
        <row r="31366">
          <cell r="S31366">
            <v>911289</v>
          </cell>
        </row>
        <row r="31367">
          <cell r="S31367">
            <v>1203681</v>
          </cell>
        </row>
        <row r="31368">
          <cell r="S31368">
            <v>2092500</v>
          </cell>
        </row>
        <row r="31369">
          <cell r="S31369">
            <v>2850000</v>
          </cell>
          <cell r="BB31369" t="str">
            <v>Gul</v>
          </cell>
        </row>
        <row r="31370">
          <cell r="S31370">
            <v>2212500</v>
          </cell>
          <cell r="BB31370" t="str">
            <v>Oransje</v>
          </cell>
        </row>
        <row r="31371">
          <cell r="S31371">
            <v>1612690</v>
          </cell>
        </row>
        <row r="31372">
          <cell r="S31372">
            <v>5280000</v>
          </cell>
        </row>
        <row r="31373">
          <cell r="S31373">
            <v>4920000</v>
          </cell>
        </row>
        <row r="31374">
          <cell r="S31374">
            <v>1335000</v>
          </cell>
        </row>
        <row r="31375">
          <cell r="S31375">
            <v>2025000</v>
          </cell>
        </row>
        <row r="31376">
          <cell r="S31376">
            <v>1815532</v>
          </cell>
        </row>
        <row r="31377">
          <cell r="S31377">
            <v>2190000</v>
          </cell>
        </row>
        <row r="31378">
          <cell r="S31378">
            <v>1837500</v>
          </cell>
        </row>
        <row r="31379">
          <cell r="S31379">
            <v>4267500</v>
          </cell>
        </row>
        <row r="31380">
          <cell r="S31380">
            <v>533320</v>
          </cell>
          <cell r="BB31380" t="str">
            <v>Grønn</v>
          </cell>
        </row>
        <row r="31381">
          <cell r="S31381">
            <v>1447500</v>
          </cell>
          <cell r="BB31381" t="str">
            <v>Rød</v>
          </cell>
        </row>
        <row r="31382">
          <cell r="S31382">
            <v>2570458</v>
          </cell>
        </row>
        <row r="31383">
          <cell r="S31383">
            <v>1790744</v>
          </cell>
        </row>
        <row r="31384">
          <cell r="S31384">
            <v>1065331</v>
          </cell>
        </row>
        <row r="31385">
          <cell r="S31385">
            <v>3112500</v>
          </cell>
        </row>
        <row r="31386">
          <cell r="S31386">
            <v>2041914.06</v>
          </cell>
        </row>
        <row r="31387">
          <cell r="S31387">
            <v>986704</v>
          </cell>
        </row>
        <row r="31388">
          <cell r="S31388">
            <v>2773789</v>
          </cell>
        </row>
        <row r="31389">
          <cell r="S31389">
            <v>570350.37</v>
          </cell>
        </row>
        <row r="31390">
          <cell r="S31390">
            <v>4920000</v>
          </cell>
        </row>
        <row r="31391">
          <cell r="S31391">
            <v>1203283</v>
          </cell>
          <cell r="BB31391" t="str">
            <v>Gul</v>
          </cell>
        </row>
        <row r="31392">
          <cell r="S31392">
            <v>3600000</v>
          </cell>
        </row>
        <row r="31393">
          <cell r="S31393">
            <v>6592263</v>
          </cell>
        </row>
        <row r="31394">
          <cell r="S31394">
            <v>313759</v>
          </cell>
        </row>
        <row r="31395">
          <cell r="S31395">
            <v>2852603</v>
          </cell>
        </row>
        <row r="31396">
          <cell r="S31396">
            <v>907860</v>
          </cell>
        </row>
        <row r="31397">
          <cell r="S31397">
            <v>1350106</v>
          </cell>
        </row>
        <row r="31398">
          <cell r="S31398">
            <v>3593299</v>
          </cell>
          <cell r="BB31398" t="str">
            <v>Gul</v>
          </cell>
        </row>
        <row r="31399">
          <cell r="S31399">
            <v>4132500</v>
          </cell>
          <cell r="BB31399" t="str">
            <v>Oransje</v>
          </cell>
        </row>
        <row r="31400">
          <cell r="S31400">
            <v>2195000</v>
          </cell>
        </row>
        <row r="31401">
          <cell r="S31401">
            <v>494003</v>
          </cell>
        </row>
        <row r="31402">
          <cell r="S31402">
            <v>1125000</v>
          </cell>
        </row>
        <row r="31403">
          <cell r="S31403">
            <v>2025000</v>
          </cell>
        </row>
        <row r="31404">
          <cell r="S31404">
            <v>2710891</v>
          </cell>
        </row>
        <row r="31405">
          <cell r="S31405">
            <v>1773233</v>
          </cell>
        </row>
        <row r="31406">
          <cell r="S31406">
            <v>861395</v>
          </cell>
        </row>
        <row r="31407">
          <cell r="S31407">
            <v>3375000</v>
          </cell>
        </row>
        <row r="31408">
          <cell r="S31408">
            <v>1781250</v>
          </cell>
          <cell r="BB31408" t="str">
            <v>Rød</v>
          </cell>
        </row>
        <row r="31409">
          <cell r="S31409">
            <v>1557358</v>
          </cell>
        </row>
        <row r="31410">
          <cell r="S31410">
            <v>3000000</v>
          </cell>
          <cell r="BB31410" t="str">
            <v>Grønn</v>
          </cell>
        </row>
        <row r="31411">
          <cell r="S31411">
            <v>450009</v>
          </cell>
        </row>
        <row r="31412">
          <cell r="S31412">
            <v>4642500</v>
          </cell>
        </row>
        <row r="31413">
          <cell r="S31413">
            <v>3600000</v>
          </cell>
          <cell r="BB31413" t="str">
            <v>Gul</v>
          </cell>
        </row>
        <row r="31414">
          <cell r="S31414">
            <v>1875000</v>
          </cell>
          <cell r="BB31414" t="str">
            <v>Oransje</v>
          </cell>
        </row>
        <row r="31415">
          <cell r="S31415">
            <v>2700000</v>
          </cell>
        </row>
        <row r="31416">
          <cell r="S31416">
            <v>1862858</v>
          </cell>
        </row>
        <row r="31417">
          <cell r="S31417">
            <v>742250</v>
          </cell>
        </row>
        <row r="31418">
          <cell r="S31418">
            <v>2347500</v>
          </cell>
          <cell r="BB31418" t="str">
            <v>Oransje</v>
          </cell>
        </row>
        <row r="31419">
          <cell r="S31419">
            <v>374433</v>
          </cell>
        </row>
        <row r="31420">
          <cell r="S31420">
            <v>1647832</v>
          </cell>
          <cell r="BB31420" t="str">
            <v>Gul</v>
          </cell>
        </row>
        <row r="31421">
          <cell r="S31421">
            <v>883211</v>
          </cell>
        </row>
        <row r="31422">
          <cell r="S31422">
            <v>2572500</v>
          </cell>
        </row>
        <row r="31423">
          <cell r="S31423">
            <v>1837500</v>
          </cell>
        </row>
        <row r="31424">
          <cell r="S31424">
            <v>2260632</v>
          </cell>
        </row>
        <row r="31425">
          <cell r="S31425">
            <v>2793045</v>
          </cell>
          <cell r="BB31425" t="str">
            <v>Gul</v>
          </cell>
        </row>
        <row r="31426">
          <cell r="S31426">
            <v>2790200</v>
          </cell>
          <cell r="BB31426" t="str">
            <v>Oransje</v>
          </cell>
        </row>
        <row r="31427">
          <cell r="S31427">
            <v>2625000</v>
          </cell>
          <cell r="BB31427" t="str">
            <v>Grønn</v>
          </cell>
        </row>
        <row r="31428">
          <cell r="S31428">
            <v>4775823</v>
          </cell>
          <cell r="BB31428" t="str">
            <v>Rød</v>
          </cell>
        </row>
        <row r="31429">
          <cell r="S31429">
            <v>2835000</v>
          </cell>
        </row>
        <row r="31430">
          <cell r="S31430">
            <v>3070289</v>
          </cell>
        </row>
        <row r="31431">
          <cell r="S31431">
            <v>874473</v>
          </cell>
        </row>
        <row r="31432">
          <cell r="S31432">
            <v>2992500</v>
          </cell>
          <cell r="BB31432" t="str">
            <v>Rød</v>
          </cell>
        </row>
        <row r="31433">
          <cell r="S31433">
            <v>2827500</v>
          </cell>
        </row>
        <row r="31434">
          <cell r="S31434">
            <v>3460000</v>
          </cell>
        </row>
        <row r="31435">
          <cell r="S31435">
            <v>2242500</v>
          </cell>
        </row>
        <row r="31436">
          <cell r="S31436">
            <v>1329903</v>
          </cell>
        </row>
        <row r="31437">
          <cell r="S31437">
            <v>974330.75</v>
          </cell>
          <cell r="BB31437" t="str">
            <v>Rød</v>
          </cell>
        </row>
        <row r="31438">
          <cell r="S31438">
            <v>1744227.86</v>
          </cell>
          <cell r="BB31438" t="str">
            <v>Gul</v>
          </cell>
        </row>
        <row r="31439">
          <cell r="S31439">
            <v>1368750</v>
          </cell>
        </row>
        <row r="31440">
          <cell r="S31440">
            <v>2468803</v>
          </cell>
        </row>
        <row r="31441">
          <cell r="S31441">
            <v>1381180</v>
          </cell>
        </row>
        <row r="31442">
          <cell r="S31442">
            <v>2985000</v>
          </cell>
          <cell r="BB31442" t="str">
            <v>Gul</v>
          </cell>
        </row>
        <row r="31443">
          <cell r="S31443">
            <v>1713750</v>
          </cell>
          <cell r="BB31443" t="str">
            <v>Grønn</v>
          </cell>
        </row>
        <row r="31444">
          <cell r="S31444">
            <v>1150000</v>
          </cell>
          <cell r="BB31444" t="str">
            <v>Gul</v>
          </cell>
        </row>
        <row r="31445">
          <cell r="S31445">
            <v>2193750</v>
          </cell>
        </row>
        <row r="31446">
          <cell r="S31446">
            <v>4447500</v>
          </cell>
        </row>
        <row r="31447">
          <cell r="S31447">
            <v>1590680</v>
          </cell>
        </row>
        <row r="31448">
          <cell r="S31448">
            <v>3168181</v>
          </cell>
        </row>
        <row r="31449">
          <cell r="S31449">
            <v>907089.75</v>
          </cell>
          <cell r="BB31449" t="str">
            <v>Rød</v>
          </cell>
        </row>
        <row r="31450">
          <cell r="S31450">
            <v>1434204</v>
          </cell>
        </row>
        <row r="31451">
          <cell r="S31451">
            <v>3637500</v>
          </cell>
          <cell r="BB31451" t="str">
            <v>Rød</v>
          </cell>
        </row>
        <row r="31452">
          <cell r="S31452">
            <v>4650000</v>
          </cell>
        </row>
        <row r="31453">
          <cell r="S31453">
            <v>1337988</v>
          </cell>
        </row>
        <row r="31454">
          <cell r="S31454">
            <v>3000000</v>
          </cell>
          <cell r="BB31454" t="str">
            <v>Rød</v>
          </cell>
        </row>
        <row r="31455">
          <cell r="S31455">
            <v>2250000</v>
          </cell>
          <cell r="BB31455" t="str">
            <v>Rød</v>
          </cell>
        </row>
        <row r="31456">
          <cell r="S31456">
            <v>1642522</v>
          </cell>
        </row>
        <row r="31457">
          <cell r="S31457">
            <v>1357500</v>
          </cell>
        </row>
        <row r="31458">
          <cell r="S31458">
            <v>1920440</v>
          </cell>
        </row>
        <row r="31459">
          <cell r="S31459">
            <v>1279052.25</v>
          </cell>
          <cell r="BB31459" t="str">
            <v>Rød</v>
          </cell>
        </row>
        <row r="31460">
          <cell r="S31460">
            <v>2275494</v>
          </cell>
        </row>
        <row r="31461">
          <cell r="S31461">
            <v>1230119.75</v>
          </cell>
          <cell r="BB31461" t="str">
            <v>Rød</v>
          </cell>
        </row>
        <row r="31462">
          <cell r="S31462">
            <v>2100000</v>
          </cell>
        </row>
        <row r="31463">
          <cell r="S31463">
            <v>2152500</v>
          </cell>
        </row>
        <row r="31464">
          <cell r="S31464">
            <v>2933502</v>
          </cell>
        </row>
        <row r="31465">
          <cell r="S31465">
            <v>2917500</v>
          </cell>
          <cell r="BB31465" t="str">
            <v>Gul</v>
          </cell>
        </row>
        <row r="31466">
          <cell r="S31466">
            <v>496008</v>
          </cell>
        </row>
        <row r="31467">
          <cell r="S31467">
            <v>3262500</v>
          </cell>
          <cell r="BB31467" t="str">
            <v>Oransje</v>
          </cell>
        </row>
        <row r="31468">
          <cell r="S31468">
            <v>3307500</v>
          </cell>
          <cell r="BB31468" t="str">
            <v>Oransje</v>
          </cell>
        </row>
        <row r="31469">
          <cell r="S31469">
            <v>1878611</v>
          </cell>
        </row>
        <row r="31470">
          <cell r="S31470">
            <v>1672500</v>
          </cell>
          <cell r="BB31470" t="str">
            <v>Oransje</v>
          </cell>
        </row>
        <row r="31471">
          <cell r="S31471">
            <v>3600000</v>
          </cell>
        </row>
        <row r="31472">
          <cell r="S31472">
            <v>2507335</v>
          </cell>
        </row>
        <row r="31473">
          <cell r="S31473">
            <v>2347642</v>
          </cell>
        </row>
        <row r="31474">
          <cell r="S31474">
            <v>1387500</v>
          </cell>
        </row>
        <row r="31475">
          <cell r="S31475">
            <v>2508452</v>
          </cell>
        </row>
        <row r="31476">
          <cell r="S31476">
            <v>1974117</v>
          </cell>
        </row>
        <row r="31477">
          <cell r="S31477">
            <v>3240000</v>
          </cell>
          <cell r="BB31477" t="str">
            <v>Oransje</v>
          </cell>
        </row>
        <row r="31478">
          <cell r="S31478">
            <v>3256277</v>
          </cell>
          <cell r="BB31478" t="str">
            <v>Gul</v>
          </cell>
        </row>
        <row r="31479">
          <cell r="S31479">
            <v>3217500</v>
          </cell>
        </row>
        <row r="31480">
          <cell r="S31480">
            <v>1312500</v>
          </cell>
        </row>
        <row r="31481">
          <cell r="S31481">
            <v>1837500</v>
          </cell>
          <cell r="BB31481" t="str">
            <v>Grønn</v>
          </cell>
        </row>
        <row r="31482">
          <cell r="S31482">
            <v>2710709.03</v>
          </cell>
        </row>
        <row r="31483">
          <cell r="S31483">
            <v>2767712</v>
          </cell>
          <cell r="BB31483" t="str">
            <v>Oransje</v>
          </cell>
        </row>
        <row r="31484">
          <cell r="S31484">
            <v>1662253</v>
          </cell>
        </row>
        <row r="31485">
          <cell r="S31485">
            <v>1582500</v>
          </cell>
        </row>
        <row r="31486">
          <cell r="S31486">
            <v>2610000</v>
          </cell>
        </row>
        <row r="31487">
          <cell r="S31487">
            <v>200231</v>
          </cell>
        </row>
        <row r="31488">
          <cell r="S31488">
            <v>1815000</v>
          </cell>
        </row>
        <row r="31489">
          <cell r="S31489">
            <v>2111996</v>
          </cell>
        </row>
        <row r="31490">
          <cell r="S31490">
            <v>2775000</v>
          </cell>
        </row>
        <row r="31491">
          <cell r="S31491">
            <v>4996731</v>
          </cell>
        </row>
        <row r="31492">
          <cell r="S31492">
            <v>2209408</v>
          </cell>
          <cell r="BB31492" t="str">
            <v>Grønn</v>
          </cell>
        </row>
        <row r="31493">
          <cell r="S31493">
            <v>2745138</v>
          </cell>
        </row>
        <row r="31494">
          <cell r="S31494">
            <v>2441108</v>
          </cell>
        </row>
        <row r="31495">
          <cell r="S31495">
            <v>397474</v>
          </cell>
        </row>
        <row r="31496">
          <cell r="S31496">
            <v>2895000</v>
          </cell>
          <cell r="BB31496" t="str">
            <v>Oransje</v>
          </cell>
        </row>
        <row r="31497">
          <cell r="S31497">
            <v>2175000</v>
          </cell>
        </row>
        <row r="31498">
          <cell r="S31498">
            <v>3297311</v>
          </cell>
        </row>
        <row r="31499">
          <cell r="S31499">
            <v>1477288</v>
          </cell>
        </row>
        <row r="31500">
          <cell r="S31500">
            <v>3337500</v>
          </cell>
        </row>
        <row r="31501">
          <cell r="S31501">
            <v>3539643</v>
          </cell>
        </row>
        <row r="31502">
          <cell r="S31502">
            <v>3724821</v>
          </cell>
        </row>
        <row r="31503">
          <cell r="S31503">
            <v>2678426.25</v>
          </cell>
        </row>
        <row r="31504">
          <cell r="S31504">
            <v>3236896</v>
          </cell>
        </row>
        <row r="31505">
          <cell r="S31505">
            <v>3900000</v>
          </cell>
        </row>
        <row r="31506">
          <cell r="S31506">
            <v>4426639</v>
          </cell>
          <cell r="BB31506" t="str">
            <v>Oransje</v>
          </cell>
        </row>
        <row r="31507">
          <cell r="S31507">
            <v>1927500</v>
          </cell>
          <cell r="BB31507" t="str">
            <v>Oransje</v>
          </cell>
        </row>
        <row r="31508">
          <cell r="S31508">
            <v>1698831</v>
          </cell>
        </row>
        <row r="31509">
          <cell r="S31509">
            <v>3619275</v>
          </cell>
          <cell r="BB31509" t="str">
            <v>Gul</v>
          </cell>
        </row>
        <row r="31510">
          <cell r="S31510">
            <v>1353391</v>
          </cell>
        </row>
        <row r="31511">
          <cell r="S31511">
            <v>2006250</v>
          </cell>
        </row>
        <row r="31512">
          <cell r="S31512">
            <v>2181128</v>
          </cell>
        </row>
        <row r="31513">
          <cell r="S31513">
            <v>2437500</v>
          </cell>
        </row>
        <row r="31514">
          <cell r="S31514">
            <v>3075000</v>
          </cell>
          <cell r="BB31514" t="str">
            <v>Oransje</v>
          </cell>
        </row>
        <row r="31515">
          <cell r="S31515">
            <v>1200000</v>
          </cell>
        </row>
        <row r="31516">
          <cell r="S31516">
            <v>2932500</v>
          </cell>
        </row>
        <row r="31517">
          <cell r="S31517">
            <v>3652425</v>
          </cell>
        </row>
        <row r="31518">
          <cell r="S31518">
            <v>2654244</v>
          </cell>
        </row>
        <row r="31519">
          <cell r="S31519">
            <v>299607</v>
          </cell>
        </row>
        <row r="31520">
          <cell r="S31520">
            <v>2740601.5</v>
          </cell>
          <cell r="BB31520" t="str">
            <v>Oransje</v>
          </cell>
        </row>
        <row r="31521">
          <cell r="S31521">
            <v>1920000</v>
          </cell>
        </row>
        <row r="31522">
          <cell r="S31522">
            <v>940263</v>
          </cell>
        </row>
        <row r="31523">
          <cell r="S31523">
            <v>2400000</v>
          </cell>
        </row>
        <row r="31524">
          <cell r="S31524">
            <v>2688249.12</v>
          </cell>
        </row>
        <row r="31525">
          <cell r="S31525">
            <v>1857451.97</v>
          </cell>
          <cell r="BB31525" t="str">
            <v>Grønn</v>
          </cell>
        </row>
        <row r="31526">
          <cell r="S31526">
            <v>2917299</v>
          </cell>
        </row>
        <row r="31527">
          <cell r="S31527">
            <v>1042500</v>
          </cell>
          <cell r="BB31527" t="str">
            <v>Gul</v>
          </cell>
        </row>
        <row r="31528">
          <cell r="S31528">
            <v>3633969</v>
          </cell>
        </row>
        <row r="31529">
          <cell r="S31529">
            <v>1910000</v>
          </cell>
          <cell r="BB31529" t="str">
            <v>Oransje</v>
          </cell>
        </row>
        <row r="31530">
          <cell r="S31530">
            <v>2257500</v>
          </cell>
        </row>
        <row r="31531">
          <cell r="S31531">
            <v>1867500</v>
          </cell>
        </row>
        <row r="31532">
          <cell r="S31532">
            <v>1792500</v>
          </cell>
          <cell r="BB31532" t="str">
            <v>Gul</v>
          </cell>
        </row>
        <row r="31533">
          <cell r="S31533">
            <v>2302500</v>
          </cell>
        </row>
        <row r="31534">
          <cell r="S31534">
            <v>2705932.19</v>
          </cell>
        </row>
        <row r="31535">
          <cell r="S31535">
            <v>950000</v>
          </cell>
        </row>
        <row r="31536">
          <cell r="S31536">
            <v>684474</v>
          </cell>
        </row>
        <row r="31537">
          <cell r="S31537">
            <v>208159</v>
          </cell>
        </row>
        <row r="31538">
          <cell r="S31538">
            <v>2092500</v>
          </cell>
        </row>
        <row r="31539">
          <cell r="S31539">
            <v>1912500</v>
          </cell>
        </row>
        <row r="31540">
          <cell r="S31540">
            <v>2861834</v>
          </cell>
          <cell r="BB31540" t="str">
            <v>Oransje</v>
          </cell>
        </row>
        <row r="31541">
          <cell r="S31541">
            <v>1831169</v>
          </cell>
        </row>
        <row r="31542">
          <cell r="S31542">
            <v>3107668</v>
          </cell>
          <cell r="BB31542" t="str">
            <v>Rød</v>
          </cell>
        </row>
        <row r="31543">
          <cell r="S31543">
            <v>1624735</v>
          </cell>
        </row>
        <row r="31544">
          <cell r="S31544">
            <v>3720000</v>
          </cell>
        </row>
        <row r="31545">
          <cell r="S31545">
            <v>3102232</v>
          </cell>
        </row>
        <row r="31546">
          <cell r="S31546">
            <v>2818000</v>
          </cell>
        </row>
        <row r="31547">
          <cell r="S31547">
            <v>4350000</v>
          </cell>
          <cell r="BB31547" t="str">
            <v>Gul</v>
          </cell>
        </row>
        <row r="31548">
          <cell r="S31548">
            <v>3075000</v>
          </cell>
        </row>
        <row r="31549">
          <cell r="S31549">
            <v>3667779</v>
          </cell>
        </row>
        <row r="31550">
          <cell r="S31550">
            <v>1735299</v>
          </cell>
        </row>
        <row r="31551">
          <cell r="S31551">
            <v>2400000</v>
          </cell>
        </row>
        <row r="31552">
          <cell r="S31552">
            <v>2145000</v>
          </cell>
          <cell r="BB31552" t="str">
            <v>Oransje</v>
          </cell>
        </row>
        <row r="31553">
          <cell r="S31553">
            <v>3118062</v>
          </cell>
        </row>
        <row r="31554">
          <cell r="S31554">
            <v>450000</v>
          </cell>
          <cell r="BB31554" t="str">
            <v>Rød</v>
          </cell>
        </row>
        <row r="31555">
          <cell r="S31555">
            <v>1462500</v>
          </cell>
        </row>
        <row r="31556">
          <cell r="S31556">
            <v>2537784</v>
          </cell>
        </row>
        <row r="31557">
          <cell r="S31557">
            <v>1539999</v>
          </cell>
        </row>
        <row r="31558">
          <cell r="S31558">
            <v>3330000</v>
          </cell>
        </row>
        <row r="31559">
          <cell r="S31559">
            <v>2602815.75</v>
          </cell>
        </row>
        <row r="31560">
          <cell r="S31560">
            <v>3360000</v>
          </cell>
        </row>
        <row r="31561">
          <cell r="S31561">
            <v>1058389</v>
          </cell>
        </row>
        <row r="31562">
          <cell r="S31562">
            <v>198442</v>
          </cell>
          <cell r="BB31562" t="str">
            <v>Oransje</v>
          </cell>
        </row>
        <row r="31563">
          <cell r="S31563">
            <v>3093750</v>
          </cell>
        </row>
        <row r="31564">
          <cell r="S31564">
            <v>2482364</v>
          </cell>
        </row>
        <row r="31565">
          <cell r="S31565">
            <v>1250000</v>
          </cell>
        </row>
        <row r="31566">
          <cell r="S31566">
            <v>1348534</v>
          </cell>
          <cell r="BB31566" t="str">
            <v>Oransje</v>
          </cell>
        </row>
        <row r="31567">
          <cell r="S31567">
            <v>927277</v>
          </cell>
        </row>
        <row r="31568">
          <cell r="S31568">
            <v>2671006</v>
          </cell>
        </row>
        <row r="31569">
          <cell r="S31569">
            <v>395829</v>
          </cell>
        </row>
        <row r="31570">
          <cell r="S31570">
            <v>1245098</v>
          </cell>
        </row>
        <row r="31571">
          <cell r="S31571">
            <v>2235000</v>
          </cell>
        </row>
        <row r="31572">
          <cell r="S31572">
            <v>4011350</v>
          </cell>
        </row>
        <row r="31573">
          <cell r="S31573">
            <v>954142</v>
          </cell>
          <cell r="BB31573" t="str">
            <v>Rød</v>
          </cell>
        </row>
        <row r="31574">
          <cell r="S31574">
            <v>3705000</v>
          </cell>
        </row>
        <row r="31575">
          <cell r="S31575">
            <v>2264626</v>
          </cell>
        </row>
        <row r="31576">
          <cell r="S31576">
            <v>3106656</v>
          </cell>
        </row>
        <row r="31577">
          <cell r="S31577">
            <v>3904657</v>
          </cell>
          <cell r="BB31577" t="str">
            <v>Oransje</v>
          </cell>
        </row>
        <row r="31578">
          <cell r="S31578">
            <v>1687500</v>
          </cell>
          <cell r="BB31578" t="str">
            <v>Rød</v>
          </cell>
        </row>
        <row r="31579">
          <cell r="S31579">
            <v>825000</v>
          </cell>
          <cell r="BB31579" t="str">
            <v>Gul</v>
          </cell>
        </row>
        <row r="31580">
          <cell r="S31580">
            <v>840054</v>
          </cell>
        </row>
        <row r="31581">
          <cell r="S31581">
            <v>1987500</v>
          </cell>
          <cell r="BB31581" t="str">
            <v>Oransje</v>
          </cell>
        </row>
        <row r="31582">
          <cell r="S31582">
            <v>2045737</v>
          </cell>
        </row>
        <row r="31583">
          <cell r="S31583">
            <v>3015000</v>
          </cell>
          <cell r="BB31583" t="str">
            <v>Lys grønn</v>
          </cell>
        </row>
        <row r="31584">
          <cell r="S31584">
            <v>670500</v>
          </cell>
        </row>
        <row r="31585">
          <cell r="S31585">
            <v>2145000</v>
          </cell>
        </row>
        <row r="31586">
          <cell r="S31586">
            <v>2561024</v>
          </cell>
        </row>
        <row r="31587">
          <cell r="S31587">
            <v>1721644</v>
          </cell>
        </row>
        <row r="31588">
          <cell r="S31588">
            <v>4500000</v>
          </cell>
          <cell r="BB31588" t="str">
            <v>Rød</v>
          </cell>
        </row>
        <row r="31589">
          <cell r="S31589">
            <v>2224989</v>
          </cell>
        </row>
        <row r="31590">
          <cell r="S31590">
            <v>1522386.29</v>
          </cell>
        </row>
        <row r="31591">
          <cell r="S31591">
            <v>3892500</v>
          </cell>
        </row>
        <row r="31592">
          <cell r="S31592">
            <v>1987500</v>
          </cell>
        </row>
        <row r="31593">
          <cell r="S31593">
            <v>4267500</v>
          </cell>
          <cell r="BB31593" t="str">
            <v>Oransje</v>
          </cell>
        </row>
        <row r="31594">
          <cell r="S31594">
            <v>2812500</v>
          </cell>
        </row>
        <row r="31595">
          <cell r="S31595">
            <v>3705000</v>
          </cell>
        </row>
        <row r="31596">
          <cell r="S31596">
            <v>1650000</v>
          </cell>
          <cell r="BB31596" t="str">
            <v>Rød</v>
          </cell>
        </row>
        <row r="31597">
          <cell r="S31597">
            <v>2400000</v>
          </cell>
        </row>
        <row r="31598">
          <cell r="S31598">
            <v>1642500</v>
          </cell>
          <cell r="BB31598" t="str">
            <v>Grønn</v>
          </cell>
        </row>
        <row r="31599">
          <cell r="S31599">
            <v>2295000</v>
          </cell>
          <cell r="BB31599" t="str">
            <v>Rød</v>
          </cell>
        </row>
        <row r="31600">
          <cell r="S31600">
            <v>494874</v>
          </cell>
        </row>
        <row r="31601">
          <cell r="S31601">
            <v>1938524</v>
          </cell>
        </row>
        <row r="31602">
          <cell r="S31602">
            <v>1781250</v>
          </cell>
          <cell r="BB31602" t="str">
            <v>Rød</v>
          </cell>
        </row>
        <row r="31603">
          <cell r="S31603">
            <v>1656062</v>
          </cell>
          <cell r="BB31603" t="str">
            <v>Oransje</v>
          </cell>
        </row>
        <row r="31604">
          <cell r="S31604">
            <v>3280277</v>
          </cell>
        </row>
        <row r="31605">
          <cell r="S31605">
            <v>1777500</v>
          </cell>
        </row>
        <row r="31606">
          <cell r="S31606">
            <v>1915398</v>
          </cell>
        </row>
        <row r="31607">
          <cell r="S31607">
            <v>3000000</v>
          </cell>
        </row>
        <row r="31608">
          <cell r="S31608">
            <v>2297502</v>
          </cell>
        </row>
        <row r="31609">
          <cell r="S31609">
            <v>2250000</v>
          </cell>
          <cell r="BB31609" t="str">
            <v>Rød</v>
          </cell>
        </row>
        <row r="31610">
          <cell r="S31610">
            <v>4200000</v>
          </cell>
        </row>
        <row r="31611">
          <cell r="S31611">
            <v>2784004</v>
          </cell>
          <cell r="BB31611" t="str">
            <v>Lys grønn</v>
          </cell>
        </row>
        <row r="31612">
          <cell r="S31612">
            <v>4320000</v>
          </cell>
        </row>
        <row r="31613">
          <cell r="S31613">
            <v>2533082</v>
          </cell>
        </row>
        <row r="31614">
          <cell r="S31614">
            <v>1703442.29</v>
          </cell>
        </row>
        <row r="31615">
          <cell r="S31615">
            <v>1401342</v>
          </cell>
          <cell r="BB31615" t="str">
            <v>Oransje</v>
          </cell>
        </row>
        <row r="31616">
          <cell r="S31616">
            <v>2827500</v>
          </cell>
        </row>
        <row r="31617">
          <cell r="S31617">
            <v>2480497</v>
          </cell>
        </row>
        <row r="31618">
          <cell r="S31618">
            <v>2025000</v>
          </cell>
        </row>
        <row r="31619">
          <cell r="S31619">
            <v>2950759</v>
          </cell>
        </row>
        <row r="31620">
          <cell r="S31620">
            <v>1612500</v>
          </cell>
        </row>
        <row r="31621">
          <cell r="S31621">
            <v>3710917</v>
          </cell>
          <cell r="BB31621" t="str">
            <v>Rød</v>
          </cell>
        </row>
        <row r="31622">
          <cell r="S31622">
            <v>2872500</v>
          </cell>
        </row>
        <row r="31623">
          <cell r="S31623">
            <v>1612500</v>
          </cell>
          <cell r="BB31623" t="str">
            <v>Rød</v>
          </cell>
        </row>
        <row r="31624">
          <cell r="S31624">
            <v>1957500</v>
          </cell>
        </row>
        <row r="31625">
          <cell r="S31625">
            <v>293215</v>
          </cell>
          <cell r="BB31625" t="str">
            <v>Rød</v>
          </cell>
        </row>
        <row r="31626">
          <cell r="S31626">
            <v>2900000</v>
          </cell>
        </row>
        <row r="31627">
          <cell r="S31627">
            <v>2058207.75</v>
          </cell>
        </row>
        <row r="31628">
          <cell r="S31628">
            <v>2180622</v>
          </cell>
        </row>
        <row r="31629">
          <cell r="S31629">
            <v>1987500</v>
          </cell>
        </row>
        <row r="31630">
          <cell r="S31630">
            <v>3054609</v>
          </cell>
        </row>
        <row r="31631">
          <cell r="S31631">
            <v>1350000</v>
          </cell>
        </row>
        <row r="31632">
          <cell r="S31632">
            <v>3150000</v>
          </cell>
          <cell r="BB31632" t="str">
            <v>Rød</v>
          </cell>
        </row>
        <row r="31633">
          <cell r="S31633">
            <v>4642500</v>
          </cell>
          <cell r="BB31633" t="str">
            <v>Oransje</v>
          </cell>
        </row>
        <row r="31634">
          <cell r="S31634">
            <v>1455000</v>
          </cell>
        </row>
        <row r="31635">
          <cell r="S31635">
            <v>1687500</v>
          </cell>
        </row>
        <row r="31636">
          <cell r="S31636">
            <v>4020500</v>
          </cell>
        </row>
        <row r="31637">
          <cell r="S31637">
            <v>1350000</v>
          </cell>
        </row>
        <row r="31638">
          <cell r="S31638">
            <v>2715000</v>
          </cell>
        </row>
        <row r="31639">
          <cell r="S31639">
            <v>3103610</v>
          </cell>
        </row>
        <row r="31640">
          <cell r="S31640">
            <v>494955</v>
          </cell>
        </row>
        <row r="31641">
          <cell r="S31641">
            <v>2964972</v>
          </cell>
        </row>
        <row r="31642">
          <cell r="S31642">
            <v>4387500</v>
          </cell>
          <cell r="BB31642" t="str">
            <v>Oransje</v>
          </cell>
        </row>
        <row r="31643">
          <cell r="S31643">
            <v>3251250</v>
          </cell>
        </row>
        <row r="31644">
          <cell r="S31644">
            <v>1933841</v>
          </cell>
        </row>
        <row r="31645">
          <cell r="S31645">
            <v>3573391</v>
          </cell>
        </row>
        <row r="31646">
          <cell r="S31646">
            <v>2551395</v>
          </cell>
        </row>
        <row r="31647">
          <cell r="S31647">
            <v>2470572</v>
          </cell>
          <cell r="BB31647" t="str">
            <v>Oransje</v>
          </cell>
        </row>
        <row r="31648">
          <cell r="S31648">
            <v>3585000</v>
          </cell>
        </row>
        <row r="31649">
          <cell r="S31649">
            <v>3000000</v>
          </cell>
        </row>
        <row r="31650">
          <cell r="S31650">
            <v>4312500</v>
          </cell>
          <cell r="BB31650" t="str">
            <v>Gul</v>
          </cell>
        </row>
        <row r="31651">
          <cell r="S31651">
            <v>1533965</v>
          </cell>
        </row>
        <row r="31652">
          <cell r="S31652">
            <v>1650000</v>
          </cell>
        </row>
        <row r="31653">
          <cell r="S31653">
            <v>1950000</v>
          </cell>
        </row>
        <row r="31654">
          <cell r="S31654">
            <v>1518750</v>
          </cell>
        </row>
        <row r="31655">
          <cell r="S31655">
            <v>2489002</v>
          </cell>
        </row>
        <row r="31656">
          <cell r="S31656">
            <v>3240000</v>
          </cell>
          <cell r="BB31656" t="str">
            <v>Rød</v>
          </cell>
        </row>
        <row r="31657">
          <cell r="S31657">
            <v>1155000</v>
          </cell>
        </row>
        <row r="31658">
          <cell r="S31658">
            <v>2160000</v>
          </cell>
        </row>
        <row r="31659">
          <cell r="S31659">
            <v>2829718</v>
          </cell>
          <cell r="BB31659" t="str">
            <v>Oransje</v>
          </cell>
        </row>
        <row r="31660">
          <cell r="S31660">
            <v>3870000</v>
          </cell>
          <cell r="BB31660" t="str">
            <v>Rød</v>
          </cell>
        </row>
        <row r="31661">
          <cell r="S31661">
            <v>2380143</v>
          </cell>
        </row>
        <row r="31662">
          <cell r="S31662">
            <v>1807079.43</v>
          </cell>
        </row>
        <row r="31663">
          <cell r="S31663">
            <v>3570000</v>
          </cell>
        </row>
        <row r="31664">
          <cell r="S31664">
            <v>1526431</v>
          </cell>
        </row>
        <row r="31665">
          <cell r="S31665">
            <v>4575000</v>
          </cell>
        </row>
        <row r="31666">
          <cell r="S31666">
            <v>597563</v>
          </cell>
        </row>
        <row r="31667">
          <cell r="S31667">
            <v>2137500</v>
          </cell>
        </row>
        <row r="31668">
          <cell r="S31668">
            <v>2297265</v>
          </cell>
        </row>
        <row r="31669">
          <cell r="S31669">
            <v>2857955</v>
          </cell>
        </row>
        <row r="31670">
          <cell r="S31670">
            <v>1785297</v>
          </cell>
          <cell r="BB31670" t="str">
            <v>Rød</v>
          </cell>
        </row>
        <row r="31671">
          <cell r="S31671">
            <v>3990000</v>
          </cell>
        </row>
        <row r="31672">
          <cell r="S31672">
            <v>2130000</v>
          </cell>
        </row>
        <row r="31673">
          <cell r="S31673">
            <v>2710000</v>
          </cell>
        </row>
        <row r="31674">
          <cell r="S31674">
            <v>3555481</v>
          </cell>
        </row>
        <row r="31675">
          <cell r="S31675">
            <v>3450000</v>
          </cell>
          <cell r="BB31675" t="str">
            <v>Gul</v>
          </cell>
        </row>
        <row r="31676">
          <cell r="S31676">
            <v>1942500</v>
          </cell>
        </row>
        <row r="31677">
          <cell r="S31677">
            <v>731009.17</v>
          </cell>
        </row>
        <row r="31678">
          <cell r="S31678">
            <v>1669672</v>
          </cell>
        </row>
        <row r="31679">
          <cell r="S31679">
            <v>2475000</v>
          </cell>
        </row>
        <row r="31680">
          <cell r="S31680">
            <v>2884621</v>
          </cell>
        </row>
        <row r="31681">
          <cell r="S31681">
            <v>1500000</v>
          </cell>
        </row>
        <row r="31682">
          <cell r="S31682">
            <v>3375137</v>
          </cell>
        </row>
        <row r="31683">
          <cell r="S31683">
            <v>3262500</v>
          </cell>
          <cell r="BB31683" t="str">
            <v>Gul</v>
          </cell>
        </row>
        <row r="31684">
          <cell r="S31684">
            <v>693887</v>
          </cell>
        </row>
        <row r="31685">
          <cell r="S31685">
            <v>6096000</v>
          </cell>
        </row>
        <row r="31686">
          <cell r="S31686">
            <v>2197225</v>
          </cell>
        </row>
        <row r="31687">
          <cell r="S31687">
            <v>2366466</v>
          </cell>
        </row>
        <row r="31688">
          <cell r="S31688">
            <v>1681658</v>
          </cell>
        </row>
        <row r="31689">
          <cell r="S31689">
            <v>1135000</v>
          </cell>
        </row>
        <row r="31690">
          <cell r="S31690">
            <v>1875000</v>
          </cell>
          <cell r="BB31690" t="str">
            <v>Rød</v>
          </cell>
        </row>
        <row r="31691">
          <cell r="S31691">
            <v>1702500</v>
          </cell>
          <cell r="BB31691" t="str">
            <v>Rød</v>
          </cell>
        </row>
        <row r="31692">
          <cell r="S31692">
            <v>3187500</v>
          </cell>
          <cell r="BB31692" t="str">
            <v>Rød</v>
          </cell>
        </row>
        <row r="31693">
          <cell r="S31693">
            <v>3069619</v>
          </cell>
        </row>
        <row r="31694">
          <cell r="S31694">
            <v>1770000</v>
          </cell>
        </row>
        <row r="31695">
          <cell r="S31695">
            <v>1534020</v>
          </cell>
        </row>
        <row r="31696">
          <cell r="S31696">
            <v>1928513</v>
          </cell>
        </row>
        <row r="31697">
          <cell r="S31697">
            <v>2162027</v>
          </cell>
        </row>
        <row r="31698">
          <cell r="S31698">
            <v>1245000</v>
          </cell>
        </row>
        <row r="31699">
          <cell r="S31699">
            <v>3561343</v>
          </cell>
        </row>
        <row r="31700">
          <cell r="S31700">
            <v>1651594</v>
          </cell>
        </row>
        <row r="31701">
          <cell r="S31701">
            <v>1859136</v>
          </cell>
        </row>
        <row r="31702">
          <cell r="S31702">
            <v>2017500</v>
          </cell>
        </row>
        <row r="31703">
          <cell r="S31703">
            <v>547758</v>
          </cell>
        </row>
        <row r="31704">
          <cell r="S31704">
            <v>2999770</v>
          </cell>
        </row>
        <row r="31705">
          <cell r="S31705">
            <v>4452804</v>
          </cell>
        </row>
        <row r="31706">
          <cell r="S31706">
            <v>1658512</v>
          </cell>
        </row>
        <row r="31707">
          <cell r="S31707">
            <v>2475000</v>
          </cell>
        </row>
        <row r="31708">
          <cell r="S31708">
            <v>2606297</v>
          </cell>
        </row>
        <row r="31709">
          <cell r="S31709">
            <v>4800000</v>
          </cell>
        </row>
        <row r="31710">
          <cell r="S31710">
            <v>3675000</v>
          </cell>
          <cell r="BB31710" t="str">
            <v>Oransje</v>
          </cell>
        </row>
        <row r="31711">
          <cell r="S31711">
            <v>2107500</v>
          </cell>
        </row>
        <row r="31712">
          <cell r="S31712">
            <v>1875000</v>
          </cell>
        </row>
        <row r="31713">
          <cell r="S31713">
            <v>3232500</v>
          </cell>
          <cell r="BB31713" t="str">
            <v>Gul</v>
          </cell>
        </row>
        <row r="31714">
          <cell r="S31714">
            <v>3792834</v>
          </cell>
        </row>
        <row r="31715">
          <cell r="S31715">
            <v>1200000</v>
          </cell>
        </row>
        <row r="31716">
          <cell r="S31716">
            <v>1507500</v>
          </cell>
        </row>
        <row r="31717">
          <cell r="S31717">
            <v>2257500</v>
          </cell>
        </row>
        <row r="31718">
          <cell r="S31718">
            <v>2700000</v>
          </cell>
        </row>
        <row r="31719">
          <cell r="S31719">
            <v>1771348</v>
          </cell>
        </row>
        <row r="31720">
          <cell r="S31720">
            <v>4045237</v>
          </cell>
        </row>
        <row r="31721">
          <cell r="S31721">
            <v>1485634</v>
          </cell>
        </row>
        <row r="31722">
          <cell r="S31722">
            <v>1500000</v>
          </cell>
        </row>
        <row r="31723">
          <cell r="S31723">
            <v>1762500</v>
          </cell>
          <cell r="BB31723" t="str">
            <v>Rød</v>
          </cell>
        </row>
        <row r="31724">
          <cell r="S31724">
            <v>1495567</v>
          </cell>
        </row>
        <row r="31725">
          <cell r="S31725">
            <v>1965000</v>
          </cell>
        </row>
        <row r="31726">
          <cell r="S31726">
            <v>3450000</v>
          </cell>
        </row>
        <row r="31727">
          <cell r="S31727">
            <v>1008539</v>
          </cell>
        </row>
        <row r="31728">
          <cell r="S31728">
            <v>998695.12</v>
          </cell>
          <cell r="BB31728" t="str">
            <v>Rød</v>
          </cell>
        </row>
        <row r="31729">
          <cell r="S31729">
            <v>2827500</v>
          </cell>
        </row>
        <row r="31730">
          <cell r="S31730">
            <v>615458</v>
          </cell>
        </row>
        <row r="31731">
          <cell r="S31731">
            <v>339093.25</v>
          </cell>
        </row>
        <row r="31732">
          <cell r="S31732">
            <v>2167500</v>
          </cell>
        </row>
        <row r="31733">
          <cell r="S31733">
            <v>1770000</v>
          </cell>
        </row>
        <row r="31734">
          <cell r="S31734">
            <v>4057500</v>
          </cell>
          <cell r="BB31734" t="str">
            <v>Rød</v>
          </cell>
        </row>
        <row r="31735">
          <cell r="S31735">
            <v>2287500</v>
          </cell>
          <cell r="BB31735" t="str">
            <v>Oransje</v>
          </cell>
        </row>
        <row r="31736">
          <cell r="S31736">
            <v>3375000</v>
          </cell>
        </row>
        <row r="31737">
          <cell r="S31737">
            <v>3075000</v>
          </cell>
        </row>
        <row r="31738">
          <cell r="S31738">
            <v>2955000</v>
          </cell>
        </row>
        <row r="31739">
          <cell r="S31739">
            <v>1470000</v>
          </cell>
        </row>
        <row r="31740">
          <cell r="S31740">
            <v>2100000</v>
          </cell>
          <cell r="BB31740" t="str">
            <v>Oransje</v>
          </cell>
        </row>
        <row r="31741">
          <cell r="S31741">
            <v>3103439</v>
          </cell>
        </row>
        <row r="31742">
          <cell r="S31742">
            <v>2340000</v>
          </cell>
        </row>
        <row r="31743">
          <cell r="S31743">
            <v>3000000</v>
          </cell>
        </row>
        <row r="31744">
          <cell r="S31744">
            <v>3435079</v>
          </cell>
        </row>
        <row r="31745">
          <cell r="S31745">
            <v>1356500</v>
          </cell>
          <cell r="BB31745" t="str">
            <v>Oransje</v>
          </cell>
        </row>
        <row r="31746">
          <cell r="S31746">
            <v>1618524</v>
          </cell>
          <cell r="BB31746" t="str">
            <v>Rød</v>
          </cell>
        </row>
        <row r="31747">
          <cell r="S31747">
            <v>2962500</v>
          </cell>
        </row>
        <row r="31748">
          <cell r="S31748">
            <v>1687500</v>
          </cell>
          <cell r="BB31748" t="str">
            <v>Grønn</v>
          </cell>
        </row>
        <row r="31749">
          <cell r="S31749">
            <v>3937500</v>
          </cell>
          <cell r="BB31749" t="str">
            <v>Gul</v>
          </cell>
        </row>
        <row r="31750">
          <cell r="S31750">
            <v>1126680</v>
          </cell>
        </row>
        <row r="31751">
          <cell r="S31751">
            <v>1250000</v>
          </cell>
        </row>
        <row r="31752">
          <cell r="S31752">
            <v>396700</v>
          </cell>
          <cell r="BB31752" t="str">
            <v>Oransje</v>
          </cell>
        </row>
        <row r="31753">
          <cell r="S31753">
            <v>2336250</v>
          </cell>
        </row>
        <row r="31754">
          <cell r="S31754">
            <v>2500000</v>
          </cell>
        </row>
        <row r="31755">
          <cell r="S31755">
            <v>4312065</v>
          </cell>
        </row>
        <row r="31756">
          <cell r="S31756">
            <v>2796079</v>
          </cell>
        </row>
        <row r="31757">
          <cell r="S31757">
            <v>3487500</v>
          </cell>
          <cell r="BB31757" t="str">
            <v>Gul</v>
          </cell>
        </row>
        <row r="31758">
          <cell r="S31758">
            <v>2025000</v>
          </cell>
        </row>
        <row r="31759">
          <cell r="S31759">
            <v>2698563</v>
          </cell>
        </row>
        <row r="31760">
          <cell r="S31760">
            <v>1522500</v>
          </cell>
        </row>
        <row r="31761">
          <cell r="S31761">
            <v>3416978</v>
          </cell>
        </row>
        <row r="31762">
          <cell r="S31762">
            <v>361151</v>
          </cell>
        </row>
        <row r="31763">
          <cell r="S31763">
            <v>1576888</v>
          </cell>
        </row>
        <row r="31764">
          <cell r="S31764">
            <v>1605000</v>
          </cell>
          <cell r="BB31764" t="str">
            <v>Oransje</v>
          </cell>
        </row>
        <row r="31765">
          <cell r="S31765">
            <v>3202754</v>
          </cell>
          <cell r="BB31765" t="str">
            <v>Gul</v>
          </cell>
        </row>
        <row r="31766">
          <cell r="S31766">
            <v>4965000</v>
          </cell>
        </row>
        <row r="31767">
          <cell r="S31767">
            <v>1723087.25</v>
          </cell>
        </row>
        <row r="31768">
          <cell r="S31768">
            <v>1438364.81</v>
          </cell>
        </row>
        <row r="31769">
          <cell r="S31769">
            <v>2400000</v>
          </cell>
        </row>
        <row r="31770">
          <cell r="S31770">
            <v>2715000</v>
          </cell>
        </row>
        <row r="31771">
          <cell r="S31771">
            <v>2700000</v>
          </cell>
        </row>
        <row r="31772">
          <cell r="S31772">
            <v>3300000</v>
          </cell>
        </row>
        <row r="31773">
          <cell r="S31773">
            <v>4012500</v>
          </cell>
        </row>
        <row r="31774">
          <cell r="S31774">
            <v>1600642</v>
          </cell>
        </row>
        <row r="31775">
          <cell r="S31775">
            <v>2117536</v>
          </cell>
        </row>
        <row r="31776">
          <cell r="S31776">
            <v>3726990</v>
          </cell>
        </row>
        <row r="31777">
          <cell r="S31777">
            <v>1679341</v>
          </cell>
        </row>
        <row r="31778">
          <cell r="S31778">
            <v>2737500</v>
          </cell>
        </row>
        <row r="31779">
          <cell r="S31779">
            <v>1937353</v>
          </cell>
        </row>
        <row r="31780">
          <cell r="S31780">
            <v>1995000</v>
          </cell>
        </row>
        <row r="31781">
          <cell r="S31781">
            <v>1912500</v>
          </cell>
        </row>
        <row r="31782">
          <cell r="S31782">
            <v>777218</v>
          </cell>
        </row>
        <row r="31783">
          <cell r="S31783">
            <v>1800000</v>
          </cell>
        </row>
        <row r="31784">
          <cell r="S31784">
            <v>1451250</v>
          </cell>
        </row>
        <row r="31785">
          <cell r="S31785">
            <v>2156745</v>
          </cell>
        </row>
        <row r="31786">
          <cell r="S31786">
            <v>1735293</v>
          </cell>
        </row>
        <row r="31787">
          <cell r="S31787">
            <v>3374817</v>
          </cell>
        </row>
        <row r="31788">
          <cell r="S31788">
            <v>1472704</v>
          </cell>
        </row>
        <row r="31789">
          <cell r="S31789">
            <v>1185000</v>
          </cell>
        </row>
        <row r="31790">
          <cell r="S31790">
            <v>2445420.5699999998</v>
          </cell>
        </row>
        <row r="31791">
          <cell r="S31791">
            <v>533281</v>
          </cell>
        </row>
        <row r="31792">
          <cell r="S31792">
            <v>3600000</v>
          </cell>
        </row>
        <row r="31793">
          <cell r="S31793">
            <v>1852500</v>
          </cell>
          <cell r="BB31793" t="str">
            <v>Rød</v>
          </cell>
        </row>
        <row r="31794">
          <cell r="S31794">
            <v>4500000</v>
          </cell>
        </row>
        <row r="31795">
          <cell r="S31795">
            <v>307748</v>
          </cell>
        </row>
        <row r="31796">
          <cell r="S31796">
            <v>2617500</v>
          </cell>
        </row>
        <row r="31797">
          <cell r="S31797">
            <v>2812500</v>
          </cell>
          <cell r="BB31797" t="str">
            <v>Oransje</v>
          </cell>
        </row>
        <row r="31798">
          <cell r="S31798">
            <v>3060326</v>
          </cell>
        </row>
        <row r="31799">
          <cell r="S31799">
            <v>2835000</v>
          </cell>
        </row>
        <row r="31800">
          <cell r="S31800">
            <v>3728752</v>
          </cell>
        </row>
        <row r="31801">
          <cell r="S31801">
            <v>3166000</v>
          </cell>
        </row>
        <row r="31802">
          <cell r="S31802">
            <v>3459000</v>
          </cell>
          <cell r="BB31802" t="str">
            <v>Gul</v>
          </cell>
        </row>
        <row r="31803">
          <cell r="S31803">
            <v>991428</v>
          </cell>
        </row>
        <row r="31804">
          <cell r="S31804">
            <v>750000</v>
          </cell>
        </row>
        <row r="31805">
          <cell r="S31805">
            <v>446808</v>
          </cell>
        </row>
        <row r="31806">
          <cell r="S31806">
            <v>2437500</v>
          </cell>
        </row>
        <row r="31807">
          <cell r="S31807">
            <v>1076316</v>
          </cell>
        </row>
        <row r="31808">
          <cell r="S31808">
            <v>1875000</v>
          </cell>
        </row>
        <row r="31809">
          <cell r="S31809">
            <v>1927500</v>
          </cell>
        </row>
        <row r="31810">
          <cell r="S31810">
            <v>855000</v>
          </cell>
        </row>
        <row r="31811">
          <cell r="S31811">
            <v>793140</v>
          </cell>
        </row>
        <row r="31812">
          <cell r="S31812">
            <v>2325000</v>
          </cell>
          <cell r="BB31812" t="str">
            <v>Grønn</v>
          </cell>
        </row>
        <row r="31813">
          <cell r="S31813">
            <v>1419974.77</v>
          </cell>
        </row>
        <row r="31814">
          <cell r="S31814">
            <v>2191235</v>
          </cell>
        </row>
        <row r="31815">
          <cell r="S31815">
            <v>1706666</v>
          </cell>
          <cell r="BB31815" t="str">
            <v>Oransje</v>
          </cell>
        </row>
        <row r="31816">
          <cell r="S31816">
            <v>1536070</v>
          </cell>
        </row>
        <row r="31817">
          <cell r="S31817">
            <v>3115630</v>
          </cell>
        </row>
        <row r="31818">
          <cell r="S31818">
            <v>2122500</v>
          </cell>
          <cell r="BB31818" t="str">
            <v>Oransje</v>
          </cell>
        </row>
        <row r="31819">
          <cell r="S31819">
            <v>2868750</v>
          </cell>
          <cell r="BB31819" t="str">
            <v>Grønn</v>
          </cell>
        </row>
        <row r="31820">
          <cell r="S31820">
            <v>3128344</v>
          </cell>
        </row>
        <row r="31821">
          <cell r="S31821">
            <v>1275000</v>
          </cell>
        </row>
        <row r="31822">
          <cell r="S31822">
            <v>4035000</v>
          </cell>
        </row>
        <row r="31823">
          <cell r="S31823">
            <v>1923179</v>
          </cell>
        </row>
        <row r="31824">
          <cell r="S31824">
            <v>1387500</v>
          </cell>
          <cell r="BB31824" t="str">
            <v>Rød</v>
          </cell>
        </row>
        <row r="31825">
          <cell r="S31825">
            <v>3007500</v>
          </cell>
        </row>
        <row r="31826">
          <cell r="S31826">
            <v>2827500</v>
          </cell>
        </row>
        <row r="31827">
          <cell r="S31827">
            <v>1850778</v>
          </cell>
        </row>
        <row r="31828">
          <cell r="S31828">
            <v>2673443</v>
          </cell>
          <cell r="BB31828" t="str">
            <v>Oransje</v>
          </cell>
        </row>
        <row r="31829">
          <cell r="S31829">
            <v>2422500</v>
          </cell>
        </row>
        <row r="31830">
          <cell r="S31830">
            <v>600000</v>
          </cell>
          <cell r="BB31830" t="str">
            <v>Rød</v>
          </cell>
        </row>
        <row r="31831">
          <cell r="S31831">
            <v>1837500</v>
          </cell>
          <cell r="BB31831" t="str">
            <v>Rød</v>
          </cell>
        </row>
        <row r="31832">
          <cell r="S31832">
            <v>2250000</v>
          </cell>
        </row>
        <row r="31833">
          <cell r="S31833">
            <v>699186</v>
          </cell>
        </row>
        <row r="31834">
          <cell r="S31834">
            <v>292582</v>
          </cell>
        </row>
        <row r="31835">
          <cell r="S31835">
            <v>2767500</v>
          </cell>
          <cell r="BB31835" t="str">
            <v>Rød</v>
          </cell>
        </row>
        <row r="31836">
          <cell r="S31836">
            <v>5045212</v>
          </cell>
        </row>
        <row r="31837">
          <cell r="S31837">
            <v>3495000</v>
          </cell>
        </row>
        <row r="31838">
          <cell r="S31838">
            <v>1743750</v>
          </cell>
        </row>
        <row r="31839">
          <cell r="S31839">
            <v>2146477</v>
          </cell>
        </row>
        <row r="31840">
          <cell r="S31840">
            <v>3412500</v>
          </cell>
        </row>
        <row r="31841">
          <cell r="S31841">
            <v>2056415</v>
          </cell>
        </row>
        <row r="31842">
          <cell r="S31842">
            <v>4650000</v>
          </cell>
        </row>
        <row r="31843">
          <cell r="S31843">
            <v>2841384</v>
          </cell>
        </row>
        <row r="31844">
          <cell r="S31844">
            <v>2550000</v>
          </cell>
        </row>
        <row r="31845">
          <cell r="S31845">
            <v>235491</v>
          </cell>
          <cell r="BB31845" t="str">
            <v>Oransje</v>
          </cell>
        </row>
        <row r="31846">
          <cell r="S31846">
            <v>1695546</v>
          </cell>
        </row>
        <row r="31847">
          <cell r="S31847">
            <v>3000000</v>
          </cell>
        </row>
        <row r="31848">
          <cell r="S31848">
            <v>919474</v>
          </cell>
        </row>
        <row r="31849">
          <cell r="S31849">
            <v>1718845</v>
          </cell>
        </row>
        <row r="31850">
          <cell r="S31850">
            <v>3600000</v>
          </cell>
        </row>
        <row r="31851">
          <cell r="S31851">
            <v>1975248</v>
          </cell>
        </row>
        <row r="31852">
          <cell r="S31852">
            <v>2928556</v>
          </cell>
          <cell r="BB31852" t="str">
            <v>Oransje</v>
          </cell>
        </row>
        <row r="31853">
          <cell r="S31853">
            <v>2322815</v>
          </cell>
        </row>
        <row r="31854">
          <cell r="S31854">
            <v>3525000</v>
          </cell>
        </row>
        <row r="31855">
          <cell r="S31855">
            <v>506146</v>
          </cell>
        </row>
        <row r="31856">
          <cell r="S31856">
            <v>1657500</v>
          </cell>
          <cell r="BB31856" t="str">
            <v>Rød</v>
          </cell>
        </row>
        <row r="31857">
          <cell r="S31857">
            <v>2098381</v>
          </cell>
        </row>
        <row r="31858">
          <cell r="S31858">
            <v>3790000</v>
          </cell>
        </row>
        <row r="31859">
          <cell r="S31859">
            <v>4500000</v>
          </cell>
        </row>
        <row r="31860">
          <cell r="S31860">
            <v>2717370</v>
          </cell>
        </row>
        <row r="31861">
          <cell r="S31861">
            <v>3000000</v>
          </cell>
        </row>
        <row r="31862">
          <cell r="S31862">
            <v>2080722</v>
          </cell>
        </row>
        <row r="31863">
          <cell r="S31863">
            <v>1188440</v>
          </cell>
          <cell r="BB31863" t="str">
            <v>Rød</v>
          </cell>
        </row>
        <row r="31864">
          <cell r="S31864">
            <v>2662500</v>
          </cell>
        </row>
        <row r="31865">
          <cell r="S31865">
            <v>2630365</v>
          </cell>
        </row>
        <row r="31866">
          <cell r="S31866">
            <v>2077500</v>
          </cell>
        </row>
        <row r="31867">
          <cell r="S31867">
            <v>1762500</v>
          </cell>
        </row>
        <row r="31868">
          <cell r="S31868">
            <v>2122500</v>
          </cell>
          <cell r="BB31868" t="str">
            <v>Gul</v>
          </cell>
        </row>
        <row r="31869">
          <cell r="S31869">
            <v>3510000</v>
          </cell>
        </row>
        <row r="31870">
          <cell r="S31870">
            <v>1762500</v>
          </cell>
        </row>
        <row r="31871">
          <cell r="S31871">
            <v>2047500</v>
          </cell>
        </row>
        <row r="31872">
          <cell r="S31872">
            <v>3092849</v>
          </cell>
        </row>
        <row r="31873">
          <cell r="S31873">
            <v>342958</v>
          </cell>
        </row>
        <row r="31874">
          <cell r="S31874">
            <v>1612500</v>
          </cell>
        </row>
        <row r="31875">
          <cell r="S31875">
            <v>2625000</v>
          </cell>
        </row>
        <row r="31876">
          <cell r="S31876">
            <v>321613</v>
          </cell>
        </row>
        <row r="31877">
          <cell r="S31877">
            <v>2496155</v>
          </cell>
          <cell r="BB31877" t="str">
            <v>Oransje</v>
          </cell>
        </row>
        <row r="31878">
          <cell r="S31878">
            <v>594000</v>
          </cell>
        </row>
        <row r="31879">
          <cell r="S31879">
            <v>1466250</v>
          </cell>
        </row>
        <row r="31880">
          <cell r="S31880">
            <v>3150000</v>
          </cell>
        </row>
        <row r="31881">
          <cell r="S31881">
            <v>2902500</v>
          </cell>
        </row>
        <row r="31882">
          <cell r="S31882">
            <v>2250000</v>
          </cell>
        </row>
        <row r="31883">
          <cell r="S31883">
            <v>450032</v>
          </cell>
        </row>
        <row r="31884">
          <cell r="S31884">
            <v>1279769</v>
          </cell>
          <cell r="BB31884" t="str">
            <v>Rød</v>
          </cell>
        </row>
        <row r="31885">
          <cell r="S31885">
            <v>2017500</v>
          </cell>
        </row>
        <row r="31886">
          <cell r="S31886">
            <v>2022000</v>
          </cell>
        </row>
        <row r="31887">
          <cell r="S31887">
            <v>3307500</v>
          </cell>
        </row>
        <row r="31888">
          <cell r="S31888">
            <v>3900000</v>
          </cell>
        </row>
        <row r="31889">
          <cell r="S31889">
            <v>2710708</v>
          </cell>
        </row>
        <row r="31890">
          <cell r="S31890">
            <v>2632500</v>
          </cell>
        </row>
        <row r="31891">
          <cell r="S31891">
            <v>267895</v>
          </cell>
        </row>
        <row r="31892">
          <cell r="S31892">
            <v>1385335</v>
          </cell>
        </row>
        <row r="31893">
          <cell r="S31893">
            <v>2585977</v>
          </cell>
        </row>
        <row r="31894">
          <cell r="S31894">
            <v>2389507</v>
          </cell>
        </row>
        <row r="31895">
          <cell r="S31895">
            <v>2902500</v>
          </cell>
        </row>
        <row r="31896">
          <cell r="S31896">
            <v>3637500</v>
          </cell>
        </row>
        <row r="31897">
          <cell r="S31897">
            <v>3010000</v>
          </cell>
        </row>
        <row r="31898">
          <cell r="S31898">
            <v>2483787</v>
          </cell>
        </row>
        <row r="31899">
          <cell r="S31899">
            <v>3782307</v>
          </cell>
        </row>
        <row r="31900">
          <cell r="S31900">
            <v>2970000</v>
          </cell>
        </row>
        <row r="31901">
          <cell r="S31901">
            <v>2940000</v>
          </cell>
        </row>
        <row r="31902">
          <cell r="S31902">
            <v>1500000</v>
          </cell>
        </row>
        <row r="31903">
          <cell r="S31903">
            <v>1937152.75</v>
          </cell>
        </row>
        <row r="31904">
          <cell r="S31904">
            <v>3375000</v>
          </cell>
        </row>
        <row r="31905">
          <cell r="S31905">
            <v>3600000</v>
          </cell>
        </row>
        <row r="31906">
          <cell r="S31906">
            <v>2565000</v>
          </cell>
        </row>
        <row r="31907">
          <cell r="S31907">
            <v>4200000</v>
          </cell>
        </row>
        <row r="31908">
          <cell r="S31908">
            <v>3457500</v>
          </cell>
          <cell r="BB31908" t="str">
            <v>Gul</v>
          </cell>
        </row>
        <row r="31909">
          <cell r="S31909">
            <v>4680375</v>
          </cell>
        </row>
        <row r="31910">
          <cell r="S31910">
            <v>2655000</v>
          </cell>
        </row>
        <row r="31911">
          <cell r="S31911">
            <v>2101500</v>
          </cell>
        </row>
        <row r="31912">
          <cell r="S31912">
            <v>3286601</v>
          </cell>
        </row>
        <row r="31913">
          <cell r="S31913">
            <v>1026466</v>
          </cell>
        </row>
        <row r="31914">
          <cell r="S31914">
            <v>3562500</v>
          </cell>
          <cell r="BB31914" t="str">
            <v>Oransje</v>
          </cell>
        </row>
        <row r="31915">
          <cell r="S31915">
            <v>1867500</v>
          </cell>
        </row>
        <row r="31916">
          <cell r="S31916">
            <v>2655000</v>
          </cell>
        </row>
        <row r="31917">
          <cell r="S31917">
            <v>1285227</v>
          </cell>
        </row>
        <row r="31918">
          <cell r="S31918">
            <v>1710000</v>
          </cell>
        </row>
        <row r="31919">
          <cell r="S31919">
            <v>2745000</v>
          </cell>
          <cell r="BB31919" t="str">
            <v>Gul</v>
          </cell>
        </row>
        <row r="31920">
          <cell r="S31920">
            <v>3722827</v>
          </cell>
          <cell r="BB31920" t="str">
            <v>Oransje</v>
          </cell>
        </row>
        <row r="31921">
          <cell r="S31921">
            <v>1950000</v>
          </cell>
        </row>
        <row r="31922">
          <cell r="S31922">
            <v>521888.62</v>
          </cell>
        </row>
        <row r="31923">
          <cell r="S31923">
            <v>1987659</v>
          </cell>
        </row>
        <row r="31924">
          <cell r="S31924">
            <v>2703019</v>
          </cell>
        </row>
        <row r="31925">
          <cell r="S31925">
            <v>2896119</v>
          </cell>
        </row>
        <row r="31926">
          <cell r="S31926">
            <v>2325000</v>
          </cell>
        </row>
        <row r="31927">
          <cell r="S31927">
            <v>3322500</v>
          </cell>
        </row>
        <row r="31928">
          <cell r="S31928">
            <v>459233</v>
          </cell>
          <cell r="BB31928" t="str">
            <v>Rød</v>
          </cell>
        </row>
        <row r="31929">
          <cell r="S31929">
            <v>2325000</v>
          </cell>
        </row>
        <row r="31930">
          <cell r="S31930">
            <v>5325000</v>
          </cell>
        </row>
        <row r="31931">
          <cell r="S31931">
            <v>2761889</v>
          </cell>
        </row>
        <row r="31932">
          <cell r="S31932">
            <v>4931388</v>
          </cell>
        </row>
        <row r="31933">
          <cell r="S31933">
            <v>3075000</v>
          </cell>
        </row>
        <row r="31934">
          <cell r="S31934">
            <v>5250000</v>
          </cell>
        </row>
        <row r="31935">
          <cell r="S31935">
            <v>2712498</v>
          </cell>
        </row>
        <row r="31936">
          <cell r="S31936">
            <v>3289094</v>
          </cell>
          <cell r="BB31936" t="str">
            <v>Rød</v>
          </cell>
        </row>
        <row r="31937">
          <cell r="S31937">
            <v>3345000</v>
          </cell>
        </row>
        <row r="31938">
          <cell r="S31938">
            <v>1567500</v>
          </cell>
        </row>
        <row r="31939">
          <cell r="S31939">
            <v>3176950</v>
          </cell>
        </row>
        <row r="31940">
          <cell r="S31940">
            <v>1612500</v>
          </cell>
          <cell r="BB31940" t="str">
            <v>Rød</v>
          </cell>
        </row>
        <row r="31941">
          <cell r="S31941">
            <v>3328097</v>
          </cell>
        </row>
        <row r="31942">
          <cell r="S31942">
            <v>3421639</v>
          </cell>
        </row>
        <row r="31943">
          <cell r="S31943">
            <v>4117500</v>
          </cell>
          <cell r="BB31943" t="str">
            <v>Oransje</v>
          </cell>
        </row>
        <row r="31944">
          <cell r="S31944">
            <v>1546447</v>
          </cell>
        </row>
        <row r="31945">
          <cell r="S31945">
            <v>3375000</v>
          </cell>
        </row>
        <row r="31946">
          <cell r="S31946">
            <v>2745000</v>
          </cell>
        </row>
        <row r="31947">
          <cell r="S31947">
            <v>810134</v>
          </cell>
        </row>
        <row r="31948">
          <cell r="S31948">
            <v>2625000</v>
          </cell>
        </row>
        <row r="31949">
          <cell r="S31949">
            <v>2737500</v>
          </cell>
        </row>
        <row r="31950">
          <cell r="S31950">
            <v>2258033</v>
          </cell>
        </row>
        <row r="31951">
          <cell r="S31951">
            <v>4074701</v>
          </cell>
        </row>
        <row r="31952">
          <cell r="S31952">
            <v>828744</v>
          </cell>
        </row>
        <row r="31953">
          <cell r="S31953">
            <v>1354532</v>
          </cell>
        </row>
        <row r="31954">
          <cell r="S31954">
            <v>3487500</v>
          </cell>
        </row>
        <row r="31955">
          <cell r="S31955">
            <v>1320952</v>
          </cell>
        </row>
        <row r="31956">
          <cell r="S31956">
            <v>1887329</v>
          </cell>
        </row>
        <row r="31957">
          <cell r="S31957">
            <v>2164297</v>
          </cell>
        </row>
        <row r="31958">
          <cell r="S31958">
            <v>1222500</v>
          </cell>
        </row>
        <row r="31959">
          <cell r="S31959">
            <v>1689709</v>
          </cell>
          <cell r="BB31959" t="str">
            <v>Oransje</v>
          </cell>
        </row>
        <row r="31960">
          <cell r="S31960">
            <v>207824</v>
          </cell>
        </row>
        <row r="31961">
          <cell r="S31961">
            <v>3112500</v>
          </cell>
        </row>
        <row r="31962">
          <cell r="S31962">
            <v>286868</v>
          </cell>
        </row>
        <row r="31963">
          <cell r="S31963">
            <v>4050000</v>
          </cell>
        </row>
        <row r="31964">
          <cell r="S31964">
            <v>1521127</v>
          </cell>
        </row>
        <row r="31965">
          <cell r="S31965">
            <v>4327500</v>
          </cell>
        </row>
        <row r="31966">
          <cell r="S31966">
            <v>2082794</v>
          </cell>
        </row>
        <row r="31967">
          <cell r="S31967">
            <v>2250000</v>
          </cell>
        </row>
        <row r="31968">
          <cell r="S31968">
            <v>4425000</v>
          </cell>
        </row>
        <row r="31969">
          <cell r="S31969">
            <v>3090976</v>
          </cell>
        </row>
        <row r="31970">
          <cell r="S31970">
            <v>373268</v>
          </cell>
        </row>
        <row r="31971">
          <cell r="S31971">
            <v>2812500</v>
          </cell>
        </row>
        <row r="31972">
          <cell r="S31972">
            <v>1236573.25</v>
          </cell>
        </row>
        <row r="31973">
          <cell r="S31973">
            <v>4627500</v>
          </cell>
        </row>
        <row r="31974">
          <cell r="S31974">
            <v>2570000</v>
          </cell>
        </row>
        <row r="31975">
          <cell r="S31975">
            <v>3706500</v>
          </cell>
          <cell r="BB31975" t="str">
            <v>Oransje</v>
          </cell>
        </row>
        <row r="31976">
          <cell r="S31976">
            <v>1005075</v>
          </cell>
        </row>
        <row r="31977">
          <cell r="S31977">
            <v>2415254</v>
          </cell>
        </row>
        <row r="31978">
          <cell r="S31978">
            <v>3592500</v>
          </cell>
          <cell r="BB31978" t="str">
            <v>Gul</v>
          </cell>
        </row>
        <row r="31979">
          <cell r="S31979">
            <v>3240000</v>
          </cell>
        </row>
        <row r="31980">
          <cell r="S31980">
            <v>2709375</v>
          </cell>
        </row>
        <row r="31981">
          <cell r="S31981">
            <v>979821</v>
          </cell>
        </row>
        <row r="31982">
          <cell r="S31982">
            <v>2475000</v>
          </cell>
        </row>
        <row r="31983">
          <cell r="S31983">
            <v>3290000</v>
          </cell>
        </row>
        <row r="31984">
          <cell r="S31984">
            <v>2835000</v>
          </cell>
        </row>
        <row r="31985">
          <cell r="S31985">
            <v>3978017</v>
          </cell>
        </row>
        <row r="31986">
          <cell r="S31986">
            <v>3671275</v>
          </cell>
        </row>
        <row r="31987">
          <cell r="S31987">
            <v>1987005</v>
          </cell>
        </row>
        <row r="31988">
          <cell r="S31988">
            <v>2002500</v>
          </cell>
        </row>
        <row r="31989">
          <cell r="S31989">
            <v>3302671</v>
          </cell>
          <cell r="BB31989" t="str">
            <v>Rød</v>
          </cell>
        </row>
        <row r="31990">
          <cell r="S31990">
            <v>1876616</v>
          </cell>
        </row>
        <row r="31991">
          <cell r="S31991">
            <v>2998526</v>
          </cell>
        </row>
        <row r="31992">
          <cell r="S31992">
            <v>2046506</v>
          </cell>
        </row>
        <row r="31993">
          <cell r="S31993">
            <v>892587</v>
          </cell>
        </row>
        <row r="31994">
          <cell r="S31994">
            <v>3667500</v>
          </cell>
        </row>
        <row r="31995">
          <cell r="S31995">
            <v>2302500</v>
          </cell>
        </row>
        <row r="31996">
          <cell r="S31996">
            <v>3072389</v>
          </cell>
        </row>
        <row r="31997">
          <cell r="S31997">
            <v>2993648</v>
          </cell>
        </row>
        <row r="31998">
          <cell r="S31998">
            <v>3484328</v>
          </cell>
        </row>
        <row r="31999">
          <cell r="S31999">
            <v>3547506</v>
          </cell>
        </row>
        <row r="32000">
          <cell r="S32000">
            <v>702261.51</v>
          </cell>
        </row>
        <row r="32001">
          <cell r="S32001">
            <v>2212500</v>
          </cell>
        </row>
        <row r="32002">
          <cell r="S32002">
            <v>2347614</v>
          </cell>
        </row>
        <row r="32003">
          <cell r="S32003">
            <v>3975000</v>
          </cell>
        </row>
        <row r="32004">
          <cell r="S32004">
            <v>2268399</v>
          </cell>
        </row>
        <row r="32005">
          <cell r="S32005">
            <v>2021703</v>
          </cell>
        </row>
        <row r="32006">
          <cell r="S32006">
            <v>1680000</v>
          </cell>
        </row>
        <row r="32007">
          <cell r="S32007">
            <v>3495000</v>
          </cell>
        </row>
        <row r="32008">
          <cell r="S32008">
            <v>537020</v>
          </cell>
        </row>
        <row r="32009">
          <cell r="S32009">
            <v>1950000</v>
          </cell>
        </row>
        <row r="32010">
          <cell r="S32010">
            <v>4709109</v>
          </cell>
        </row>
        <row r="32011">
          <cell r="S32011">
            <v>1974339</v>
          </cell>
        </row>
        <row r="32012">
          <cell r="S32012">
            <v>3285000</v>
          </cell>
        </row>
        <row r="32013">
          <cell r="S32013">
            <v>1372500</v>
          </cell>
          <cell r="BB32013" t="str">
            <v>Gul</v>
          </cell>
        </row>
        <row r="32014">
          <cell r="S32014">
            <v>3502500</v>
          </cell>
          <cell r="BB32014" t="str">
            <v>Oransje</v>
          </cell>
        </row>
        <row r="32015">
          <cell r="S32015">
            <v>3859388</v>
          </cell>
        </row>
        <row r="32016">
          <cell r="S32016">
            <v>1629531</v>
          </cell>
          <cell r="BB32016" t="str">
            <v>Gul</v>
          </cell>
        </row>
        <row r="32017">
          <cell r="S32017">
            <v>3000000</v>
          </cell>
        </row>
        <row r="32018">
          <cell r="S32018">
            <v>2190000</v>
          </cell>
          <cell r="BB32018" t="str">
            <v>Gul</v>
          </cell>
        </row>
        <row r="32019">
          <cell r="S32019">
            <v>2175000</v>
          </cell>
        </row>
        <row r="32020">
          <cell r="S32020">
            <v>1515000</v>
          </cell>
        </row>
        <row r="32021">
          <cell r="S32021">
            <v>2612434</v>
          </cell>
        </row>
        <row r="32022">
          <cell r="S32022">
            <v>2231250</v>
          </cell>
        </row>
        <row r="32023">
          <cell r="S32023">
            <v>3262500</v>
          </cell>
        </row>
        <row r="32024">
          <cell r="S32024">
            <v>1683934</v>
          </cell>
        </row>
        <row r="32025">
          <cell r="S32025">
            <v>2610000</v>
          </cell>
        </row>
        <row r="32026">
          <cell r="S32026">
            <v>2327076</v>
          </cell>
          <cell r="BB32026" t="str">
            <v>Oransje</v>
          </cell>
        </row>
        <row r="32027">
          <cell r="S32027">
            <v>2662500</v>
          </cell>
        </row>
        <row r="32028">
          <cell r="S32028">
            <v>4012500</v>
          </cell>
        </row>
        <row r="32029">
          <cell r="S32029">
            <v>2019558</v>
          </cell>
        </row>
        <row r="32030">
          <cell r="S32030">
            <v>3353789</v>
          </cell>
          <cell r="BB32030" t="str">
            <v>Oransje</v>
          </cell>
        </row>
        <row r="32031">
          <cell r="S32031">
            <v>2122500</v>
          </cell>
          <cell r="BB32031" t="str">
            <v>Gul</v>
          </cell>
        </row>
        <row r="32032">
          <cell r="S32032">
            <v>1173717</v>
          </cell>
        </row>
        <row r="32033">
          <cell r="S32033">
            <v>2437500</v>
          </cell>
          <cell r="BB32033" t="str">
            <v>Gul</v>
          </cell>
        </row>
        <row r="32034">
          <cell r="S32034">
            <v>1676964</v>
          </cell>
          <cell r="BB32034" t="str">
            <v>Lys grønn</v>
          </cell>
        </row>
        <row r="32035">
          <cell r="S32035">
            <v>3885000</v>
          </cell>
          <cell r="BB32035" t="str">
            <v>Gul</v>
          </cell>
        </row>
        <row r="32036">
          <cell r="S32036">
            <v>4500000</v>
          </cell>
        </row>
        <row r="32037">
          <cell r="S32037">
            <v>2244509</v>
          </cell>
        </row>
        <row r="32038">
          <cell r="S32038">
            <v>2835000</v>
          </cell>
        </row>
        <row r="32039">
          <cell r="S32039">
            <v>2236604</v>
          </cell>
        </row>
        <row r="32040">
          <cell r="S32040">
            <v>3075000</v>
          </cell>
        </row>
        <row r="32041">
          <cell r="S32041">
            <v>3375000</v>
          </cell>
        </row>
        <row r="32042">
          <cell r="S32042">
            <v>1891988</v>
          </cell>
        </row>
        <row r="32043">
          <cell r="S32043">
            <v>3810000</v>
          </cell>
        </row>
        <row r="32044">
          <cell r="S32044">
            <v>1747500</v>
          </cell>
        </row>
        <row r="32045">
          <cell r="S32045">
            <v>2221352</v>
          </cell>
        </row>
        <row r="32046">
          <cell r="S32046">
            <v>2587000</v>
          </cell>
        </row>
        <row r="32047">
          <cell r="S32047">
            <v>2190000</v>
          </cell>
          <cell r="BB32047" t="str">
            <v>Oransje</v>
          </cell>
        </row>
        <row r="32048">
          <cell r="S32048">
            <v>1176836</v>
          </cell>
        </row>
        <row r="32049">
          <cell r="S32049">
            <v>1206530</v>
          </cell>
          <cell r="BB32049" t="str">
            <v>Rød</v>
          </cell>
        </row>
        <row r="32050">
          <cell r="S32050">
            <v>1500000</v>
          </cell>
        </row>
        <row r="32051">
          <cell r="S32051">
            <v>4083557</v>
          </cell>
        </row>
        <row r="32052">
          <cell r="S32052">
            <v>1197600</v>
          </cell>
        </row>
        <row r="32053">
          <cell r="S32053">
            <v>1402500</v>
          </cell>
        </row>
        <row r="32054">
          <cell r="S32054">
            <v>2497500</v>
          </cell>
        </row>
        <row r="32055">
          <cell r="S32055">
            <v>1875000</v>
          </cell>
          <cell r="BB32055" t="str">
            <v>Grønn</v>
          </cell>
        </row>
        <row r="32056">
          <cell r="S32056">
            <v>2437500</v>
          </cell>
        </row>
        <row r="32057">
          <cell r="S32057">
            <v>3405000</v>
          </cell>
        </row>
        <row r="32058">
          <cell r="S32058">
            <v>2267930.67</v>
          </cell>
        </row>
        <row r="32059">
          <cell r="S32059">
            <v>1496998</v>
          </cell>
        </row>
        <row r="32060">
          <cell r="S32060">
            <v>1439902.75</v>
          </cell>
        </row>
        <row r="32061">
          <cell r="S32061">
            <v>1867500</v>
          </cell>
        </row>
        <row r="32062">
          <cell r="S32062">
            <v>2462711</v>
          </cell>
        </row>
        <row r="32063">
          <cell r="S32063">
            <v>3536477</v>
          </cell>
          <cell r="BB32063" t="str">
            <v>Gul</v>
          </cell>
        </row>
        <row r="32064">
          <cell r="S32064">
            <v>3232500</v>
          </cell>
        </row>
        <row r="32065">
          <cell r="S32065">
            <v>215042</v>
          </cell>
        </row>
        <row r="32066">
          <cell r="S32066">
            <v>1657569</v>
          </cell>
          <cell r="BB32066" t="str">
            <v>Rød</v>
          </cell>
        </row>
        <row r="32067">
          <cell r="S32067">
            <v>726342</v>
          </cell>
        </row>
        <row r="32068">
          <cell r="S32068">
            <v>2760000</v>
          </cell>
        </row>
        <row r="32069">
          <cell r="S32069">
            <v>1900505</v>
          </cell>
        </row>
        <row r="32070">
          <cell r="S32070">
            <v>2887500</v>
          </cell>
        </row>
        <row r="32071">
          <cell r="S32071">
            <v>1791530</v>
          </cell>
        </row>
        <row r="32072">
          <cell r="S32072">
            <v>3322500</v>
          </cell>
        </row>
        <row r="32073">
          <cell r="S32073">
            <v>484103</v>
          </cell>
        </row>
        <row r="32074">
          <cell r="S32074">
            <v>4250000</v>
          </cell>
        </row>
        <row r="32075">
          <cell r="S32075">
            <v>3743595</v>
          </cell>
        </row>
        <row r="32076">
          <cell r="S32076">
            <v>3216401</v>
          </cell>
        </row>
        <row r="32077">
          <cell r="S32077">
            <v>1867500</v>
          </cell>
        </row>
        <row r="32078">
          <cell r="S32078">
            <v>3375000</v>
          </cell>
        </row>
        <row r="32079">
          <cell r="S32079">
            <v>3397500</v>
          </cell>
        </row>
        <row r="32080">
          <cell r="S32080">
            <v>6525000</v>
          </cell>
        </row>
        <row r="32081">
          <cell r="S32081">
            <v>3315000</v>
          </cell>
          <cell r="BB32081" t="str">
            <v>Oransje</v>
          </cell>
        </row>
        <row r="32082">
          <cell r="S32082">
            <v>1478968</v>
          </cell>
        </row>
        <row r="32083">
          <cell r="S32083">
            <v>2167500</v>
          </cell>
        </row>
        <row r="32084">
          <cell r="S32084">
            <v>3525000</v>
          </cell>
          <cell r="BB32084" t="str">
            <v>Oransje</v>
          </cell>
        </row>
        <row r="32085">
          <cell r="S32085">
            <v>1279080</v>
          </cell>
        </row>
        <row r="32086">
          <cell r="S32086">
            <v>3630000</v>
          </cell>
        </row>
        <row r="32087">
          <cell r="S32087">
            <v>1826273</v>
          </cell>
        </row>
        <row r="32088">
          <cell r="S32088">
            <v>3180000</v>
          </cell>
        </row>
        <row r="32089">
          <cell r="S32089">
            <v>3597805</v>
          </cell>
        </row>
        <row r="32090">
          <cell r="S32090">
            <v>4815000</v>
          </cell>
        </row>
        <row r="32091">
          <cell r="S32091">
            <v>2887500</v>
          </cell>
        </row>
        <row r="32092">
          <cell r="S32092">
            <v>2347557</v>
          </cell>
        </row>
        <row r="32093">
          <cell r="S32093">
            <v>4500000</v>
          </cell>
          <cell r="BB32093" t="str">
            <v>Oransje</v>
          </cell>
        </row>
        <row r="32094">
          <cell r="S32094">
            <v>1822500</v>
          </cell>
          <cell r="BB32094" t="str">
            <v>Grønn</v>
          </cell>
        </row>
        <row r="32095">
          <cell r="S32095">
            <v>4762500</v>
          </cell>
        </row>
        <row r="32096">
          <cell r="S32096">
            <v>1991496</v>
          </cell>
        </row>
        <row r="32097">
          <cell r="S32097">
            <v>2752500</v>
          </cell>
        </row>
        <row r="32098">
          <cell r="S32098">
            <v>1137664</v>
          </cell>
        </row>
        <row r="32099">
          <cell r="S32099">
            <v>6000000</v>
          </cell>
        </row>
        <row r="32100">
          <cell r="S32100">
            <v>2665000</v>
          </cell>
        </row>
        <row r="32101">
          <cell r="S32101">
            <v>4350000</v>
          </cell>
        </row>
        <row r="32102">
          <cell r="S32102">
            <v>4291795</v>
          </cell>
        </row>
        <row r="32103">
          <cell r="S32103">
            <v>498009</v>
          </cell>
          <cell r="BB32103" t="str">
            <v>Gul</v>
          </cell>
        </row>
        <row r="32104">
          <cell r="S32104">
            <v>3102247</v>
          </cell>
        </row>
        <row r="32105">
          <cell r="S32105">
            <v>4141334</v>
          </cell>
        </row>
        <row r="32106">
          <cell r="S32106">
            <v>1889763</v>
          </cell>
        </row>
        <row r="32107">
          <cell r="S32107">
            <v>4581500</v>
          </cell>
        </row>
        <row r="32108">
          <cell r="S32108">
            <v>2187779</v>
          </cell>
        </row>
        <row r="32109">
          <cell r="S32109">
            <v>3217500</v>
          </cell>
        </row>
        <row r="32110">
          <cell r="S32110">
            <v>2820000</v>
          </cell>
        </row>
        <row r="32111">
          <cell r="S32111">
            <v>1170000</v>
          </cell>
        </row>
        <row r="32112">
          <cell r="S32112">
            <v>498099</v>
          </cell>
        </row>
        <row r="32113">
          <cell r="S32113">
            <v>2682364</v>
          </cell>
        </row>
        <row r="32114">
          <cell r="S32114">
            <v>2085330</v>
          </cell>
        </row>
        <row r="32115">
          <cell r="S32115">
            <v>1800000</v>
          </cell>
        </row>
        <row r="32116">
          <cell r="S32116">
            <v>8961364</v>
          </cell>
        </row>
        <row r="32117">
          <cell r="S32117">
            <v>4612500</v>
          </cell>
        </row>
        <row r="32118">
          <cell r="S32118">
            <v>3210000</v>
          </cell>
        </row>
        <row r="32119">
          <cell r="S32119">
            <v>1686750</v>
          </cell>
        </row>
        <row r="32120">
          <cell r="S32120">
            <v>2152500</v>
          </cell>
        </row>
        <row r="32121">
          <cell r="S32121">
            <v>783626</v>
          </cell>
        </row>
        <row r="32122">
          <cell r="S32122">
            <v>3000000</v>
          </cell>
          <cell r="BB32122" t="str">
            <v>Oransje</v>
          </cell>
        </row>
        <row r="32123">
          <cell r="S32123">
            <v>2955000</v>
          </cell>
          <cell r="BB32123" t="str">
            <v>Gul</v>
          </cell>
        </row>
        <row r="32124">
          <cell r="S32124">
            <v>3900000</v>
          </cell>
        </row>
        <row r="32125">
          <cell r="S32125">
            <v>4275000</v>
          </cell>
          <cell r="BB32125" t="str">
            <v>Rød</v>
          </cell>
        </row>
        <row r="32126">
          <cell r="S32126">
            <v>1920000</v>
          </cell>
          <cell r="BB32126" t="str">
            <v>Gul</v>
          </cell>
        </row>
        <row r="32127">
          <cell r="S32127">
            <v>1903975</v>
          </cell>
        </row>
        <row r="32128">
          <cell r="S32128">
            <v>3382500</v>
          </cell>
        </row>
        <row r="32129">
          <cell r="S32129">
            <v>3057011</v>
          </cell>
        </row>
        <row r="32130">
          <cell r="S32130">
            <v>995545</v>
          </cell>
        </row>
        <row r="32131">
          <cell r="S32131">
            <v>1987500</v>
          </cell>
        </row>
        <row r="32132">
          <cell r="S32132">
            <v>408489</v>
          </cell>
        </row>
        <row r="32133">
          <cell r="S32133">
            <v>3000000</v>
          </cell>
        </row>
        <row r="32134">
          <cell r="S32134">
            <v>2580000</v>
          </cell>
        </row>
        <row r="32135">
          <cell r="S32135">
            <v>2308360</v>
          </cell>
        </row>
        <row r="32136">
          <cell r="S32136">
            <v>4342500</v>
          </cell>
          <cell r="BB32136" t="str">
            <v>Gul</v>
          </cell>
        </row>
        <row r="32137">
          <cell r="S32137">
            <v>2850000</v>
          </cell>
        </row>
        <row r="32138">
          <cell r="S32138">
            <v>2217486</v>
          </cell>
        </row>
        <row r="32139">
          <cell r="S32139">
            <v>3405000</v>
          </cell>
          <cell r="BB32139" t="str">
            <v>Oransje</v>
          </cell>
        </row>
        <row r="32140">
          <cell r="S32140">
            <v>1309022</v>
          </cell>
        </row>
        <row r="32141">
          <cell r="S32141">
            <v>3333767.31</v>
          </cell>
        </row>
        <row r="32142">
          <cell r="S32142">
            <v>4080488</v>
          </cell>
        </row>
        <row r="32143">
          <cell r="S32143">
            <v>1388379</v>
          </cell>
        </row>
        <row r="32144">
          <cell r="S32144">
            <v>2709666</v>
          </cell>
        </row>
        <row r="32145">
          <cell r="S32145">
            <v>2036306</v>
          </cell>
        </row>
        <row r="32146">
          <cell r="S32146">
            <v>3127500</v>
          </cell>
        </row>
        <row r="32147">
          <cell r="S32147">
            <v>2011077.75</v>
          </cell>
        </row>
        <row r="32148">
          <cell r="S32148">
            <v>2130000</v>
          </cell>
        </row>
        <row r="32149">
          <cell r="S32149">
            <v>1543600</v>
          </cell>
          <cell r="BB32149" t="str">
            <v>Rød</v>
          </cell>
        </row>
        <row r="32150">
          <cell r="S32150">
            <v>1592386</v>
          </cell>
        </row>
        <row r="32151">
          <cell r="S32151">
            <v>1692000</v>
          </cell>
        </row>
        <row r="32152">
          <cell r="S32152">
            <v>4955654</v>
          </cell>
        </row>
        <row r="32153">
          <cell r="S32153">
            <v>2940000</v>
          </cell>
        </row>
        <row r="32154">
          <cell r="S32154">
            <v>4125000</v>
          </cell>
          <cell r="BB32154" t="str">
            <v>Gul</v>
          </cell>
        </row>
        <row r="32155">
          <cell r="S32155">
            <v>3285000</v>
          </cell>
        </row>
        <row r="32156">
          <cell r="S32156">
            <v>2527900</v>
          </cell>
        </row>
        <row r="32157">
          <cell r="S32157">
            <v>5391258</v>
          </cell>
          <cell r="BB32157" t="str">
            <v>Oransje</v>
          </cell>
        </row>
        <row r="32158">
          <cell r="S32158">
            <v>1368000</v>
          </cell>
        </row>
        <row r="32159">
          <cell r="S32159">
            <v>4500000</v>
          </cell>
        </row>
        <row r="32160">
          <cell r="S32160">
            <v>1565000</v>
          </cell>
        </row>
        <row r="32161">
          <cell r="S32161">
            <v>2145000</v>
          </cell>
        </row>
        <row r="32162">
          <cell r="S32162">
            <v>3600000</v>
          </cell>
          <cell r="BB32162" t="str">
            <v>Rød</v>
          </cell>
        </row>
        <row r="32163">
          <cell r="S32163">
            <v>1981947</v>
          </cell>
        </row>
        <row r="32164">
          <cell r="S32164">
            <v>399357</v>
          </cell>
        </row>
        <row r="32165">
          <cell r="S32165">
            <v>1171738</v>
          </cell>
        </row>
        <row r="32166">
          <cell r="S32166">
            <v>594432</v>
          </cell>
        </row>
        <row r="32167">
          <cell r="S32167">
            <v>927180</v>
          </cell>
        </row>
        <row r="32168">
          <cell r="S32168">
            <v>994186</v>
          </cell>
        </row>
        <row r="32169">
          <cell r="S32169">
            <v>282328</v>
          </cell>
        </row>
        <row r="32170">
          <cell r="S32170">
            <v>1053369.18</v>
          </cell>
        </row>
        <row r="32171">
          <cell r="S32171">
            <v>862404</v>
          </cell>
        </row>
        <row r="32172">
          <cell r="S32172">
            <v>762138</v>
          </cell>
        </row>
        <row r="32173">
          <cell r="S32173">
            <v>453340</v>
          </cell>
        </row>
        <row r="32174">
          <cell r="S32174">
            <v>1624772</v>
          </cell>
        </row>
        <row r="32175">
          <cell r="S32175">
            <v>710031.35999999999</v>
          </cell>
        </row>
        <row r="32176">
          <cell r="S32176">
            <v>959616</v>
          </cell>
        </row>
        <row r="32177">
          <cell r="S32177">
            <v>585397</v>
          </cell>
        </row>
        <row r="32178">
          <cell r="S32178">
            <v>1155318</v>
          </cell>
        </row>
        <row r="32179">
          <cell r="S32179">
            <v>315941</v>
          </cell>
        </row>
        <row r="32180">
          <cell r="S32180">
            <v>648846</v>
          </cell>
        </row>
        <row r="32181">
          <cell r="S32181">
            <v>420851</v>
          </cell>
        </row>
        <row r="32182">
          <cell r="S32182">
            <v>610983</v>
          </cell>
        </row>
        <row r="32183">
          <cell r="S32183">
            <v>1897942</v>
          </cell>
        </row>
        <row r="32184">
          <cell r="S32184">
            <v>656521.06000000006</v>
          </cell>
        </row>
        <row r="32185">
          <cell r="S32185">
            <v>1697158.81</v>
          </cell>
        </row>
        <row r="32186">
          <cell r="S32186">
            <v>923981</v>
          </cell>
        </row>
        <row r="32187">
          <cell r="S32187">
            <v>1538030</v>
          </cell>
        </row>
        <row r="32188">
          <cell r="S32188">
            <v>504930</v>
          </cell>
        </row>
        <row r="32189">
          <cell r="S32189">
            <v>1308382</v>
          </cell>
        </row>
        <row r="32190">
          <cell r="S32190">
            <v>804211</v>
          </cell>
        </row>
        <row r="32191">
          <cell r="S32191">
            <v>1333258</v>
          </cell>
        </row>
        <row r="32192">
          <cell r="S32192">
            <v>622507</v>
          </cell>
        </row>
        <row r="32193">
          <cell r="S32193">
            <v>1458997</v>
          </cell>
        </row>
        <row r="32194">
          <cell r="S32194">
            <v>337085</v>
          </cell>
        </row>
        <row r="32195">
          <cell r="S32195">
            <v>1239666</v>
          </cell>
        </row>
        <row r="32196">
          <cell r="S32196">
            <v>1659185</v>
          </cell>
        </row>
        <row r="32197">
          <cell r="S32197">
            <v>530695</v>
          </cell>
        </row>
        <row r="32198">
          <cell r="S32198">
            <v>557680</v>
          </cell>
        </row>
        <row r="32199">
          <cell r="S32199">
            <v>1051395</v>
          </cell>
        </row>
        <row r="32200">
          <cell r="S32200">
            <v>2487605</v>
          </cell>
        </row>
        <row r="32201">
          <cell r="S32201">
            <v>176002</v>
          </cell>
        </row>
        <row r="32202">
          <cell r="S32202">
            <v>1837503</v>
          </cell>
        </row>
        <row r="32203">
          <cell r="S32203">
            <v>601808.63</v>
          </cell>
        </row>
        <row r="32204">
          <cell r="S32204">
            <v>1790645</v>
          </cell>
        </row>
        <row r="32205">
          <cell r="S32205">
            <v>1075839</v>
          </cell>
        </row>
        <row r="32206">
          <cell r="S32206">
            <v>591368</v>
          </cell>
        </row>
        <row r="32207">
          <cell r="S32207">
            <v>1053428</v>
          </cell>
        </row>
        <row r="32208">
          <cell r="S32208">
            <v>447193</v>
          </cell>
        </row>
        <row r="32209">
          <cell r="S32209">
            <v>1560791</v>
          </cell>
        </row>
        <row r="32210">
          <cell r="S32210">
            <v>995818</v>
          </cell>
        </row>
        <row r="32211">
          <cell r="S32211">
            <v>605955</v>
          </cell>
        </row>
        <row r="32212">
          <cell r="S32212">
            <v>1194467</v>
          </cell>
        </row>
        <row r="32213">
          <cell r="S32213">
            <v>1319544</v>
          </cell>
        </row>
        <row r="32214">
          <cell r="S32214">
            <v>2141043</v>
          </cell>
        </row>
        <row r="32215">
          <cell r="S32215">
            <v>663572</v>
          </cell>
        </row>
        <row r="32216">
          <cell r="S32216">
            <v>699564</v>
          </cell>
        </row>
        <row r="32217">
          <cell r="S32217">
            <v>3136440.78</v>
          </cell>
          <cell r="BB32217" t="str">
            <v>Oransje</v>
          </cell>
        </row>
        <row r="32218">
          <cell r="S32218">
            <v>1457441.64</v>
          </cell>
        </row>
        <row r="32219">
          <cell r="S32219">
            <v>1216238</v>
          </cell>
        </row>
        <row r="32220">
          <cell r="S32220">
            <v>1354039</v>
          </cell>
        </row>
        <row r="32221">
          <cell r="S32221">
            <v>830579</v>
          </cell>
        </row>
        <row r="32222">
          <cell r="S32222">
            <v>777153</v>
          </cell>
        </row>
        <row r="32223">
          <cell r="S32223">
            <v>962353</v>
          </cell>
        </row>
        <row r="32224">
          <cell r="S32224">
            <v>1071600</v>
          </cell>
        </row>
        <row r="32225">
          <cell r="S32225">
            <v>305970</v>
          </cell>
        </row>
        <row r="32226">
          <cell r="S32226">
            <v>0</v>
          </cell>
        </row>
        <row r="32227">
          <cell r="S32227">
            <v>927232</v>
          </cell>
        </row>
        <row r="32228">
          <cell r="S32228">
            <v>1769444</v>
          </cell>
        </row>
        <row r="32229">
          <cell r="S32229">
            <v>1030842</v>
          </cell>
        </row>
        <row r="32230">
          <cell r="S32230">
            <v>556849</v>
          </cell>
        </row>
        <row r="32231">
          <cell r="S32231">
            <v>288874</v>
          </cell>
        </row>
        <row r="32232">
          <cell r="S32232">
            <v>1509754</v>
          </cell>
        </row>
        <row r="32233">
          <cell r="S32233">
            <v>1287605</v>
          </cell>
        </row>
        <row r="32234">
          <cell r="S32234">
            <v>2403579</v>
          </cell>
        </row>
        <row r="32235">
          <cell r="S32235">
            <v>1511957.11</v>
          </cell>
        </row>
        <row r="32236">
          <cell r="S32236">
            <v>579074</v>
          </cell>
        </row>
        <row r="32237">
          <cell r="S32237">
            <v>1714066</v>
          </cell>
        </row>
        <row r="32238">
          <cell r="S32238">
            <v>208617</v>
          </cell>
        </row>
        <row r="32239">
          <cell r="S32239">
            <v>1741300</v>
          </cell>
        </row>
        <row r="32240">
          <cell r="S32240">
            <v>1208973</v>
          </cell>
        </row>
        <row r="32241">
          <cell r="S32241">
            <v>950993</v>
          </cell>
        </row>
        <row r="32242">
          <cell r="S32242">
            <v>1298058</v>
          </cell>
        </row>
        <row r="32243">
          <cell r="S32243">
            <v>533519</v>
          </cell>
        </row>
        <row r="32244">
          <cell r="S32244">
            <v>755078</v>
          </cell>
        </row>
        <row r="32245">
          <cell r="S32245">
            <v>2377867</v>
          </cell>
        </row>
        <row r="32246">
          <cell r="S32246">
            <v>1224329</v>
          </cell>
        </row>
        <row r="32247">
          <cell r="S32247">
            <v>804994</v>
          </cell>
        </row>
        <row r="32248">
          <cell r="S32248">
            <v>6181767</v>
          </cell>
        </row>
        <row r="32249">
          <cell r="S32249">
            <v>2467500</v>
          </cell>
        </row>
        <row r="32250">
          <cell r="S32250">
            <v>370887</v>
          </cell>
        </row>
        <row r="32251">
          <cell r="S32251">
            <v>898489</v>
          </cell>
        </row>
        <row r="32252">
          <cell r="S32252">
            <v>1246703</v>
          </cell>
        </row>
        <row r="32253">
          <cell r="S32253">
            <v>720619</v>
          </cell>
        </row>
        <row r="32254">
          <cell r="S32254">
            <v>210000</v>
          </cell>
        </row>
        <row r="32255">
          <cell r="S32255">
            <v>1206070</v>
          </cell>
        </row>
        <row r="32256">
          <cell r="S32256">
            <v>1942027</v>
          </cell>
        </row>
        <row r="32257">
          <cell r="S32257">
            <v>416040</v>
          </cell>
        </row>
        <row r="32258">
          <cell r="S32258">
            <v>984610</v>
          </cell>
        </row>
        <row r="32259">
          <cell r="S32259">
            <v>992771</v>
          </cell>
        </row>
        <row r="32260">
          <cell r="S32260">
            <v>3243905</v>
          </cell>
        </row>
        <row r="32261">
          <cell r="S32261">
            <v>1882500</v>
          </cell>
        </row>
        <row r="32262">
          <cell r="S32262">
            <v>1451701.65</v>
          </cell>
        </row>
        <row r="32263">
          <cell r="S32263">
            <v>475000</v>
          </cell>
        </row>
        <row r="32264">
          <cell r="S32264">
            <v>1529803</v>
          </cell>
        </row>
        <row r="32265">
          <cell r="S32265">
            <v>1980000</v>
          </cell>
        </row>
        <row r="32266">
          <cell r="S32266">
            <v>2985000</v>
          </cell>
        </row>
        <row r="32267">
          <cell r="S32267">
            <v>2012879.25</v>
          </cell>
        </row>
        <row r="32268">
          <cell r="S32268">
            <v>1063088</v>
          </cell>
        </row>
        <row r="32269">
          <cell r="S32269">
            <v>1235847</v>
          </cell>
        </row>
        <row r="32270">
          <cell r="S32270">
            <v>845139</v>
          </cell>
        </row>
        <row r="32271">
          <cell r="S32271">
            <v>1671107</v>
          </cell>
        </row>
        <row r="32272">
          <cell r="S32272">
            <v>1663700</v>
          </cell>
        </row>
        <row r="32273">
          <cell r="S32273">
            <v>1130608</v>
          </cell>
        </row>
        <row r="32274">
          <cell r="S32274">
            <v>2225274</v>
          </cell>
        </row>
        <row r="32275">
          <cell r="S32275">
            <v>2414717.6</v>
          </cell>
        </row>
        <row r="32276">
          <cell r="S32276">
            <v>3297339.66</v>
          </cell>
        </row>
        <row r="32277">
          <cell r="S32277">
            <v>979331</v>
          </cell>
        </row>
        <row r="32278">
          <cell r="S32278">
            <v>1165280</v>
          </cell>
        </row>
        <row r="32279">
          <cell r="S32279">
            <v>2975000</v>
          </cell>
        </row>
        <row r="32280">
          <cell r="S32280">
            <v>2646976</v>
          </cell>
        </row>
        <row r="32281">
          <cell r="S32281">
            <v>1738737</v>
          </cell>
        </row>
        <row r="32282">
          <cell r="S32282">
            <v>738993</v>
          </cell>
        </row>
        <row r="32283">
          <cell r="S32283">
            <v>1617756</v>
          </cell>
        </row>
        <row r="32284">
          <cell r="S32284">
            <v>213548</v>
          </cell>
        </row>
        <row r="32285">
          <cell r="S32285">
            <v>667685</v>
          </cell>
        </row>
        <row r="32286">
          <cell r="S32286">
            <v>1349665.79</v>
          </cell>
        </row>
        <row r="32287">
          <cell r="S32287">
            <v>2894588</v>
          </cell>
        </row>
        <row r="32288">
          <cell r="S32288">
            <v>2026356.37</v>
          </cell>
        </row>
        <row r="32289">
          <cell r="S32289">
            <v>110823</v>
          </cell>
        </row>
        <row r="32290">
          <cell r="S32290">
            <v>1195000</v>
          </cell>
        </row>
        <row r="32291">
          <cell r="S32291">
            <v>2685000</v>
          </cell>
        </row>
        <row r="32292">
          <cell r="S32292">
            <v>1212251</v>
          </cell>
        </row>
        <row r="32293">
          <cell r="S32293">
            <v>1547275</v>
          </cell>
        </row>
        <row r="32294">
          <cell r="S32294">
            <v>870095</v>
          </cell>
        </row>
        <row r="32295">
          <cell r="S32295">
            <v>1019104</v>
          </cell>
        </row>
        <row r="32296">
          <cell r="S32296">
            <v>1181922</v>
          </cell>
        </row>
        <row r="32297">
          <cell r="S32297">
            <v>2085000</v>
          </cell>
        </row>
        <row r="32298">
          <cell r="S32298">
            <v>2386028.52</v>
          </cell>
        </row>
        <row r="32299">
          <cell r="S32299">
            <v>1601603</v>
          </cell>
        </row>
        <row r="32300">
          <cell r="S32300">
            <v>165552</v>
          </cell>
          <cell r="BB32300" t="str">
            <v>Rød</v>
          </cell>
        </row>
        <row r="32301">
          <cell r="S32301">
            <v>1377894</v>
          </cell>
        </row>
        <row r="32302">
          <cell r="S32302">
            <v>3792429.59</v>
          </cell>
        </row>
        <row r="32303">
          <cell r="S32303">
            <v>128415</v>
          </cell>
        </row>
        <row r="32304">
          <cell r="S32304">
            <v>660051</v>
          </cell>
        </row>
        <row r="32305">
          <cell r="S32305">
            <v>6178246</v>
          </cell>
        </row>
        <row r="32306">
          <cell r="S32306">
            <v>556000</v>
          </cell>
        </row>
        <row r="32307">
          <cell r="S32307">
            <v>2383261</v>
          </cell>
        </row>
        <row r="32308">
          <cell r="S32308">
            <v>614765</v>
          </cell>
        </row>
        <row r="32309">
          <cell r="S32309">
            <v>1727638</v>
          </cell>
        </row>
        <row r="32310">
          <cell r="S32310">
            <v>1782497</v>
          </cell>
        </row>
        <row r="32311">
          <cell r="S32311">
            <v>2034555</v>
          </cell>
        </row>
        <row r="32312">
          <cell r="S32312">
            <v>1042418.82</v>
          </cell>
        </row>
        <row r="32313">
          <cell r="S32313">
            <v>2594638</v>
          </cell>
        </row>
        <row r="32314">
          <cell r="S32314">
            <v>874760</v>
          </cell>
        </row>
        <row r="32315">
          <cell r="S32315">
            <v>1775913</v>
          </cell>
        </row>
        <row r="32316">
          <cell r="S32316">
            <v>1219126</v>
          </cell>
        </row>
        <row r="32317">
          <cell r="S32317">
            <v>2181151</v>
          </cell>
        </row>
        <row r="32318">
          <cell r="S32318">
            <v>1896678</v>
          </cell>
        </row>
        <row r="32319">
          <cell r="S32319">
            <v>8424</v>
          </cell>
        </row>
        <row r="32320">
          <cell r="S32320">
            <v>2186554</v>
          </cell>
        </row>
        <row r="32321">
          <cell r="S32321">
            <v>1137703</v>
          </cell>
        </row>
        <row r="32322">
          <cell r="S32322">
            <v>2352553</v>
          </cell>
        </row>
        <row r="32323">
          <cell r="S32323">
            <v>1200966</v>
          </cell>
        </row>
        <row r="32324">
          <cell r="S32324">
            <v>1828238</v>
          </cell>
        </row>
        <row r="32325">
          <cell r="S32325">
            <v>1470315</v>
          </cell>
        </row>
        <row r="32326">
          <cell r="S32326">
            <v>1090762</v>
          </cell>
        </row>
        <row r="32327">
          <cell r="S32327">
            <v>1177959</v>
          </cell>
        </row>
        <row r="32328">
          <cell r="S32328">
            <v>1294598</v>
          </cell>
        </row>
        <row r="32329">
          <cell r="S32329">
            <v>908770.46</v>
          </cell>
        </row>
        <row r="32330">
          <cell r="S32330">
            <v>611805</v>
          </cell>
        </row>
        <row r="32331">
          <cell r="S32331">
            <v>29268.42</v>
          </cell>
        </row>
        <row r="32332">
          <cell r="S32332">
            <v>1881052.12</v>
          </cell>
        </row>
        <row r="32333">
          <cell r="S32333">
            <v>657083</v>
          </cell>
        </row>
        <row r="32334">
          <cell r="S32334">
            <v>278974</v>
          </cell>
        </row>
        <row r="32335">
          <cell r="S32335">
            <v>627972.93999999994</v>
          </cell>
        </row>
        <row r="32336">
          <cell r="S32336">
            <v>442541.73</v>
          </cell>
        </row>
        <row r="32337">
          <cell r="S32337">
            <v>256671.39</v>
          </cell>
        </row>
        <row r="32338">
          <cell r="S32338">
            <v>777697.28000000003</v>
          </cell>
        </row>
        <row r="32339">
          <cell r="S32339">
            <v>278344.01</v>
          </cell>
        </row>
        <row r="32340">
          <cell r="S32340">
            <v>200400</v>
          </cell>
        </row>
        <row r="32341">
          <cell r="S32341">
            <v>653100.29</v>
          </cell>
        </row>
        <row r="32342">
          <cell r="S32342">
            <v>315124.21000000002</v>
          </cell>
        </row>
        <row r="32343">
          <cell r="S32343">
            <v>1142502.29</v>
          </cell>
        </row>
        <row r="32344">
          <cell r="S32344">
            <v>34123</v>
          </cell>
        </row>
        <row r="32345">
          <cell r="S32345">
            <v>438594</v>
          </cell>
        </row>
        <row r="32346">
          <cell r="S32346">
            <v>536813.31999999995</v>
          </cell>
        </row>
        <row r="32347">
          <cell r="S32347">
            <v>610254.74</v>
          </cell>
        </row>
        <row r="32348">
          <cell r="S32348">
            <v>927732</v>
          </cell>
        </row>
        <row r="32349">
          <cell r="S32349">
            <v>280380.86</v>
          </cell>
        </row>
        <row r="32350">
          <cell r="S32350">
            <v>628955.09</v>
          </cell>
        </row>
        <row r="32351">
          <cell r="S32351">
            <v>875942.62</v>
          </cell>
        </row>
        <row r="32352">
          <cell r="S32352">
            <v>291030</v>
          </cell>
        </row>
        <row r="32353">
          <cell r="S32353">
            <v>669000</v>
          </cell>
        </row>
        <row r="32354">
          <cell r="S32354">
            <v>847541</v>
          </cell>
        </row>
        <row r="32355">
          <cell r="S32355">
            <v>0</v>
          </cell>
        </row>
        <row r="32356">
          <cell r="S32356">
            <v>263983.5</v>
          </cell>
        </row>
        <row r="32357">
          <cell r="S32357">
            <v>88292.49</v>
          </cell>
        </row>
        <row r="32358">
          <cell r="S32358">
            <v>1387673.29</v>
          </cell>
        </row>
        <row r="32359">
          <cell r="S32359">
            <v>781112.9</v>
          </cell>
        </row>
        <row r="32360">
          <cell r="S32360">
            <v>222362.71</v>
          </cell>
        </row>
        <row r="32361">
          <cell r="S32361">
            <v>464160.69</v>
          </cell>
        </row>
        <row r="32362">
          <cell r="S32362">
            <v>150416</v>
          </cell>
        </row>
        <row r="32363">
          <cell r="S32363">
            <v>241924.26</v>
          </cell>
        </row>
        <row r="32364">
          <cell r="S32364">
            <v>379796.07</v>
          </cell>
        </row>
        <row r="32365">
          <cell r="S32365">
            <v>1204793.93</v>
          </cell>
        </row>
        <row r="32366">
          <cell r="S32366">
            <v>324392</v>
          </cell>
        </row>
        <row r="32367">
          <cell r="S32367">
            <v>448624.92</v>
          </cell>
        </row>
        <row r="32368">
          <cell r="S32368">
            <v>382262.41</v>
          </cell>
        </row>
        <row r="32369">
          <cell r="S32369">
            <v>487210.81</v>
          </cell>
        </row>
        <row r="32370">
          <cell r="S32370">
            <v>197655.72</v>
          </cell>
        </row>
        <row r="32371">
          <cell r="S32371">
            <v>2208000</v>
          </cell>
        </row>
        <row r="32372">
          <cell r="S32372">
            <v>11894</v>
          </cell>
        </row>
        <row r="32373">
          <cell r="S32373">
            <v>1229815.27</v>
          </cell>
        </row>
        <row r="32374">
          <cell r="S32374">
            <v>505798</v>
          </cell>
        </row>
        <row r="32375">
          <cell r="S32375">
            <v>485496.5</v>
          </cell>
        </row>
        <row r="32376">
          <cell r="S32376">
            <v>650133.76000000001</v>
          </cell>
        </row>
        <row r="32377">
          <cell r="S32377">
            <v>2164010.13</v>
          </cell>
        </row>
        <row r="32378">
          <cell r="S32378">
            <v>60798.28</v>
          </cell>
        </row>
        <row r="32379">
          <cell r="S32379">
            <v>1550000</v>
          </cell>
        </row>
        <row r="32380">
          <cell r="S32380">
            <v>843107.68</v>
          </cell>
        </row>
        <row r="32381">
          <cell r="S32381">
            <v>817968.7</v>
          </cell>
        </row>
        <row r="32382">
          <cell r="S32382">
            <v>806111</v>
          </cell>
        </row>
        <row r="32383">
          <cell r="S32383">
            <v>200000</v>
          </cell>
        </row>
        <row r="32384">
          <cell r="S32384">
            <v>189814.5</v>
          </cell>
        </row>
        <row r="32385">
          <cell r="S32385">
            <v>553944</v>
          </cell>
        </row>
        <row r="32386">
          <cell r="S32386">
            <v>55300</v>
          </cell>
        </row>
        <row r="32387">
          <cell r="S32387">
            <v>296140.2</v>
          </cell>
        </row>
        <row r="32388">
          <cell r="S32388">
            <v>460000</v>
          </cell>
        </row>
        <row r="32389">
          <cell r="S32389">
            <v>1510063.9</v>
          </cell>
        </row>
        <row r="32390">
          <cell r="S32390">
            <v>675868</v>
          </cell>
        </row>
        <row r="32391">
          <cell r="S32391">
            <v>731391</v>
          </cell>
        </row>
        <row r="32392">
          <cell r="S32392">
            <v>159643</v>
          </cell>
        </row>
        <row r="32393">
          <cell r="S32393">
            <v>1700685.46</v>
          </cell>
        </row>
        <row r="32394">
          <cell r="S32394">
            <v>443799.85</v>
          </cell>
        </row>
        <row r="32395">
          <cell r="S32395">
            <v>92000</v>
          </cell>
        </row>
        <row r="32396">
          <cell r="S32396">
            <v>1194040.8500000001</v>
          </cell>
        </row>
        <row r="32397">
          <cell r="S32397">
            <v>519114.48</v>
          </cell>
        </row>
        <row r="32398">
          <cell r="S32398">
            <v>948040.2</v>
          </cell>
        </row>
        <row r="32399">
          <cell r="S32399">
            <v>1725913.8</v>
          </cell>
        </row>
        <row r="32400">
          <cell r="S32400">
            <v>73778.350000000006</v>
          </cell>
        </row>
        <row r="32401">
          <cell r="S32401">
            <v>1173266</v>
          </cell>
        </row>
        <row r="32402">
          <cell r="S32402">
            <v>838500</v>
          </cell>
        </row>
        <row r="32403">
          <cell r="S32403">
            <v>768028.76</v>
          </cell>
        </row>
        <row r="32404">
          <cell r="S32404">
            <v>304356.51</v>
          </cell>
        </row>
        <row r="32405">
          <cell r="S32405">
            <v>1464000</v>
          </cell>
        </row>
        <row r="32406">
          <cell r="S32406">
            <v>37220</v>
          </cell>
        </row>
        <row r="32407">
          <cell r="S32407">
            <v>1818000</v>
          </cell>
        </row>
        <row r="32408">
          <cell r="S32408">
            <v>344307.20000000001</v>
          </cell>
        </row>
        <row r="32409">
          <cell r="S32409">
            <v>416196.32</v>
          </cell>
        </row>
        <row r="32410">
          <cell r="S32410">
            <v>655912.57999999996</v>
          </cell>
        </row>
        <row r="32411">
          <cell r="S32411">
            <v>737755</v>
          </cell>
        </row>
        <row r="32412">
          <cell r="S32412">
            <v>-7</v>
          </cell>
        </row>
        <row r="32413">
          <cell r="S32413">
            <v>666931.55000000005</v>
          </cell>
        </row>
        <row r="32414">
          <cell r="S32414">
            <v>169907</v>
          </cell>
        </row>
        <row r="32415">
          <cell r="S32415">
            <v>401013</v>
          </cell>
        </row>
        <row r="32416">
          <cell r="S32416">
            <v>258632.76</v>
          </cell>
        </row>
        <row r="32417">
          <cell r="S32417">
            <v>538</v>
          </cell>
        </row>
        <row r="32418">
          <cell r="S32418">
            <v>566706.17000000004</v>
          </cell>
        </row>
        <row r="32419">
          <cell r="S32419">
            <v>310772.68</v>
          </cell>
        </row>
        <row r="32420">
          <cell r="S32420">
            <v>645666.27</v>
          </cell>
        </row>
        <row r="32421">
          <cell r="S32421">
            <v>1573790.96</v>
          </cell>
        </row>
        <row r="32422">
          <cell r="S32422">
            <v>25931.94</v>
          </cell>
        </row>
        <row r="32423">
          <cell r="S32423">
            <v>1054147.06</v>
          </cell>
        </row>
        <row r="32424">
          <cell r="S32424">
            <v>900000</v>
          </cell>
        </row>
        <row r="32425">
          <cell r="S32425">
            <v>678838.84</v>
          </cell>
        </row>
        <row r="32426">
          <cell r="S32426">
            <v>341452</v>
          </cell>
        </row>
        <row r="32427">
          <cell r="S32427">
            <v>920122.23</v>
          </cell>
        </row>
        <row r="32428">
          <cell r="S32428">
            <v>1332000</v>
          </cell>
        </row>
        <row r="32429">
          <cell r="S32429">
            <v>1172154</v>
          </cell>
        </row>
        <row r="32430">
          <cell r="S32430">
            <v>11470.24</v>
          </cell>
        </row>
        <row r="32431">
          <cell r="S32431">
            <v>335804.88</v>
          </cell>
        </row>
        <row r="32432">
          <cell r="S32432">
            <v>1320000</v>
          </cell>
        </row>
        <row r="32433">
          <cell r="S32433">
            <v>129737.25</v>
          </cell>
          <cell r="BB32433" t="str">
            <v>Gul</v>
          </cell>
        </row>
        <row r="32434">
          <cell r="S32434">
            <v>1446000</v>
          </cell>
        </row>
        <row r="32435">
          <cell r="S32435">
            <v>498312.44</v>
          </cell>
        </row>
        <row r="32436">
          <cell r="S32436">
            <v>1172576</v>
          </cell>
        </row>
        <row r="32437">
          <cell r="S32437">
            <v>226144.39</v>
          </cell>
        </row>
        <row r="32438">
          <cell r="S32438">
            <v>1061299.31</v>
          </cell>
        </row>
        <row r="32439">
          <cell r="S32439">
            <v>489401.96</v>
          </cell>
        </row>
        <row r="32440">
          <cell r="S32440">
            <v>362605</v>
          </cell>
        </row>
        <row r="32441">
          <cell r="S32441">
            <v>210574</v>
          </cell>
        </row>
        <row r="32442">
          <cell r="S32442">
            <v>1117054.07</v>
          </cell>
        </row>
        <row r="32443">
          <cell r="S32443">
            <v>1135728.97</v>
          </cell>
        </row>
        <row r="32444">
          <cell r="S32444">
            <v>1235362.2</v>
          </cell>
        </row>
        <row r="32445">
          <cell r="S32445">
            <v>724915.36</v>
          </cell>
        </row>
        <row r="32446">
          <cell r="S32446">
            <v>366646.25</v>
          </cell>
        </row>
        <row r="32447">
          <cell r="S32447">
            <v>1224000</v>
          </cell>
        </row>
        <row r="32448">
          <cell r="S32448">
            <v>643810.43000000005</v>
          </cell>
        </row>
        <row r="32449">
          <cell r="S32449">
            <v>897967.29</v>
          </cell>
        </row>
        <row r="32450">
          <cell r="S32450">
            <v>365951</v>
          </cell>
        </row>
        <row r="32451">
          <cell r="S32451">
            <v>1036819.43</v>
          </cell>
        </row>
        <row r="32452">
          <cell r="S32452">
            <v>1222815.43</v>
          </cell>
        </row>
        <row r="32453">
          <cell r="S32453">
            <v>1193644.1200000001</v>
          </cell>
        </row>
        <row r="32454">
          <cell r="S32454">
            <v>390695.06</v>
          </cell>
        </row>
        <row r="32455">
          <cell r="S32455">
            <v>291345.26</v>
          </cell>
        </row>
        <row r="32456">
          <cell r="S32456">
            <v>2598000</v>
          </cell>
        </row>
        <row r="32457">
          <cell r="S32457">
            <v>233530</v>
          </cell>
        </row>
        <row r="32458">
          <cell r="S32458">
            <v>1458000</v>
          </cell>
        </row>
        <row r="32459">
          <cell r="S32459">
            <v>1542000</v>
          </cell>
        </row>
        <row r="32460">
          <cell r="S32460">
            <v>154798.04999999999</v>
          </cell>
        </row>
        <row r="32461">
          <cell r="S32461">
            <v>1835699.89</v>
          </cell>
        </row>
        <row r="32462">
          <cell r="S32462">
            <v>493290.33</v>
          </cell>
        </row>
        <row r="32463">
          <cell r="S32463">
            <v>555356.38</v>
          </cell>
        </row>
        <row r="32464">
          <cell r="S32464">
            <v>70556.89</v>
          </cell>
        </row>
        <row r="32465">
          <cell r="S32465">
            <v>345000</v>
          </cell>
        </row>
        <row r="32466">
          <cell r="S32466">
            <v>369623.53</v>
          </cell>
        </row>
        <row r="32467">
          <cell r="S32467">
            <v>219603.11</v>
          </cell>
        </row>
        <row r="32468">
          <cell r="S32468">
            <v>1676989.42</v>
          </cell>
        </row>
        <row r="32469">
          <cell r="S32469">
            <v>1476000</v>
          </cell>
        </row>
        <row r="32470">
          <cell r="S32470">
            <v>1159057.21</v>
          </cell>
        </row>
        <row r="32471">
          <cell r="S32471">
            <v>1360433.54</v>
          </cell>
        </row>
        <row r="32472">
          <cell r="S32472">
            <v>1830481.06</v>
          </cell>
        </row>
        <row r="32473">
          <cell r="S32473">
            <v>1092103</v>
          </cell>
        </row>
        <row r="32474">
          <cell r="S32474">
            <v>569602</v>
          </cell>
        </row>
        <row r="32475">
          <cell r="S32475">
            <v>1299622.68</v>
          </cell>
        </row>
        <row r="32476">
          <cell r="S32476">
            <v>1272000</v>
          </cell>
        </row>
        <row r="32477">
          <cell r="S32477">
            <v>183500</v>
          </cell>
        </row>
        <row r="32478">
          <cell r="S32478">
            <v>1590000</v>
          </cell>
        </row>
        <row r="32479">
          <cell r="S32479">
            <v>588000</v>
          </cell>
        </row>
        <row r="32480">
          <cell r="S32480">
            <v>1896327.86</v>
          </cell>
        </row>
        <row r="32481">
          <cell r="S32481">
            <v>481297.42</v>
          </cell>
        </row>
        <row r="32482">
          <cell r="S32482">
            <v>510734.52</v>
          </cell>
        </row>
        <row r="32483">
          <cell r="S32483">
            <v>1108000</v>
          </cell>
        </row>
        <row r="32484">
          <cell r="S32484">
            <v>943119.6</v>
          </cell>
        </row>
        <row r="32485">
          <cell r="S32485">
            <v>883706.41</v>
          </cell>
        </row>
        <row r="32486">
          <cell r="S32486">
            <v>1400000</v>
          </cell>
        </row>
        <row r="32487">
          <cell r="S32487">
            <v>1453495.34</v>
          </cell>
        </row>
        <row r="32488">
          <cell r="S32488">
            <v>1606777.14</v>
          </cell>
        </row>
        <row r="32489">
          <cell r="S32489">
            <v>900000</v>
          </cell>
        </row>
        <row r="32490">
          <cell r="S32490">
            <v>1780291.13</v>
          </cell>
        </row>
        <row r="32491">
          <cell r="S32491">
            <v>1437518.11</v>
          </cell>
        </row>
        <row r="32492">
          <cell r="S32492">
            <v>1472334.51</v>
          </cell>
        </row>
        <row r="32493">
          <cell r="S32493">
            <v>1242000</v>
          </cell>
        </row>
        <row r="32494">
          <cell r="S32494">
            <v>100000.01</v>
          </cell>
        </row>
        <row r="32495">
          <cell r="S32495">
            <v>448500.4</v>
          </cell>
        </row>
        <row r="32496">
          <cell r="S32496">
            <v>2229449</v>
          </cell>
        </row>
        <row r="32497">
          <cell r="S32497">
            <v>1419975.14</v>
          </cell>
        </row>
        <row r="32498">
          <cell r="S32498">
            <v>1188449.26</v>
          </cell>
        </row>
        <row r="32499">
          <cell r="S32499">
            <v>1524000</v>
          </cell>
        </row>
        <row r="32500">
          <cell r="S32500">
            <v>165000</v>
          </cell>
        </row>
        <row r="32501">
          <cell r="S32501">
            <v>63990.03</v>
          </cell>
        </row>
        <row r="32502">
          <cell r="S32502">
            <v>659150.68999999994</v>
          </cell>
        </row>
        <row r="32503">
          <cell r="S32503">
            <v>882264.82</v>
          </cell>
        </row>
        <row r="32504">
          <cell r="S32504">
            <v>278500</v>
          </cell>
        </row>
        <row r="32505">
          <cell r="S32505">
            <v>558515.54</v>
          </cell>
        </row>
        <row r="32506">
          <cell r="S32506">
            <v>498999.46</v>
          </cell>
        </row>
        <row r="32507">
          <cell r="S32507">
            <v>3606000</v>
          </cell>
        </row>
        <row r="32508">
          <cell r="S32508">
            <v>1463501.42</v>
          </cell>
        </row>
        <row r="32509">
          <cell r="S32509">
            <v>893811.19999999995</v>
          </cell>
        </row>
        <row r="32510">
          <cell r="S32510">
            <v>786736.78</v>
          </cell>
        </row>
        <row r="32511">
          <cell r="S32511">
            <v>377382.21</v>
          </cell>
        </row>
        <row r="32512">
          <cell r="S32512">
            <v>1644000</v>
          </cell>
        </row>
        <row r="32513">
          <cell r="S32513">
            <v>1500000</v>
          </cell>
        </row>
        <row r="32514">
          <cell r="S32514">
            <v>1303022</v>
          </cell>
        </row>
        <row r="32515">
          <cell r="S32515">
            <v>621782.89</v>
          </cell>
        </row>
        <row r="32516">
          <cell r="S32516">
            <v>1488000</v>
          </cell>
        </row>
        <row r="32517">
          <cell r="S32517">
            <v>78636.02</v>
          </cell>
        </row>
        <row r="32518">
          <cell r="S32518">
            <v>1016018.13</v>
          </cell>
        </row>
        <row r="32519">
          <cell r="S32519">
            <v>329962.12</v>
          </cell>
        </row>
        <row r="32520">
          <cell r="S32520">
            <v>1795732.6</v>
          </cell>
        </row>
        <row r="32521">
          <cell r="S32521">
            <v>1255097.58</v>
          </cell>
        </row>
        <row r="32522">
          <cell r="S32522">
            <v>200000</v>
          </cell>
        </row>
        <row r="32523">
          <cell r="S32523">
            <v>2064000</v>
          </cell>
        </row>
        <row r="32524">
          <cell r="S32524">
            <v>768647.7</v>
          </cell>
        </row>
        <row r="32525">
          <cell r="S32525">
            <v>174970.71</v>
          </cell>
        </row>
        <row r="32526">
          <cell r="S32526">
            <v>1118984.3</v>
          </cell>
        </row>
        <row r="32527">
          <cell r="S32527">
            <v>1060043.44</v>
          </cell>
        </row>
        <row r="32528">
          <cell r="S32528">
            <v>1572000</v>
          </cell>
        </row>
        <row r="32529">
          <cell r="S32529">
            <v>10000</v>
          </cell>
        </row>
        <row r="32530">
          <cell r="S32530">
            <v>379034.71</v>
          </cell>
        </row>
        <row r="32531">
          <cell r="S32531">
            <v>1965798.94</v>
          </cell>
        </row>
        <row r="32532">
          <cell r="S32532">
            <v>2292000</v>
          </cell>
        </row>
        <row r="32533">
          <cell r="S32533">
            <v>594050</v>
          </cell>
        </row>
        <row r="32534">
          <cell r="S32534">
            <v>1932000</v>
          </cell>
        </row>
        <row r="32535">
          <cell r="S32535">
            <v>1299999.49</v>
          </cell>
        </row>
        <row r="32536">
          <cell r="S32536">
            <v>2832376.27</v>
          </cell>
        </row>
        <row r="32537">
          <cell r="S32537">
            <v>767800</v>
          </cell>
        </row>
        <row r="32538">
          <cell r="S32538">
            <v>283457</v>
          </cell>
        </row>
        <row r="32539">
          <cell r="S32539">
            <v>1926000</v>
          </cell>
        </row>
        <row r="32540">
          <cell r="S32540">
            <v>1758000</v>
          </cell>
        </row>
        <row r="32541">
          <cell r="S32541">
            <v>1090000</v>
          </cell>
        </row>
        <row r="32542">
          <cell r="S32542">
            <v>346000</v>
          </cell>
        </row>
        <row r="32543">
          <cell r="S32543">
            <v>760246.22</v>
          </cell>
        </row>
        <row r="32544">
          <cell r="S32544">
            <v>1722000</v>
          </cell>
        </row>
        <row r="32545">
          <cell r="S32545">
            <v>1025750.05</v>
          </cell>
        </row>
        <row r="32546">
          <cell r="S32546">
            <v>1097155.1499999999</v>
          </cell>
        </row>
        <row r="32547">
          <cell r="S32547">
            <v>2535429.42</v>
          </cell>
        </row>
        <row r="32548">
          <cell r="S32548">
            <v>2052635.64</v>
          </cell>
        </row>
        <row r="32549">
          <cell r="S32549">
            <v>19249.009999999998</v>
          </cell>
        </row>
        <row r="32550">
          <cell r="S32550">
            <v>1914000</v>
          </cell>
        </row>
        <row r="32551">
          <cell r="S32551">
            <v>2501000.75</v>
          </cell>
        </row>
        <row r="32552">
          <cell r="S32552">
            <v>438323.37</v>
          </cell>
        </row>
        <row r="32553">
          <cell r="S32553">
            <v>2069992.08</v>
          </cell>
        </row>
        <row r="32554">
          <cell r="S32554">
            <v>2670000</v>
          </cell>
        </row>
        <row r="32555">
          <cell r="S32555">
            <v>1380000</v>
          </cell>
        </row>
        <row r="32556">
          <cell r="S32556">
            <v>-0.45</v>
          </cell>
        </row>
        <row r="32557">
          <cell r="S32557">
            <v>1852137.01</v>
          </cell>
        </row>
        <row r="32558">
          <cell r="S32558">
            <v>1068257.6399999999</v>
          </cell>
        </row>
        <row r="32559">
          <cell r="S32559">
            <v>600000</v>
          </cell>
        </row>
        <row r="32560">
          <cell r="S32560">
            <v>391183.95</v>
          </cell>
        </row>
        <row r="32561">
          <cell r="S32561">
            <v>1740000</v>
          </cell>
        </row>
        <row r="32562">
          <cell r="S32562">
            <v>44</v>
          </cell>
        </row>
        <row r="32563">
          <cell r="S32563">
            <v>499850</v>
          </cell>
        </row>
        <row r="32564">
          <cell r="S32564">
            <v>1400000</v>
          </cell>
        </row>
        <row r="32565">
          <cell r="S32565">
            <v>969899.15</v>
          </cell>
        </row>
        <row r="32566">
          <cell r="S32566">
            <v>876359.68000000005</v>
          </cell>
        </row>
        <row r="32567">
          <cell r="S32567">
            <v>1902000</v>
          </cell>
        </row>
        <row r="32568">
          <cell r="S32568">
            <v>1443755.67</v>
          </cell>
        </row>
        <row r="32569">
          <cell r="S32569">
            <v>95471.16</v>
          </cell>
        </row>
        <row r="32570">
          <cell r="S32570">
            <v>515918.9</v>
          </cell>
        </row>
        <row r="32571">
          <cell r="S32571">
            <v>3072000</v>
          </cell>
        </row>
        <row r="32572">
          <cell r="S32572">
            <v>1823846.55</v>
          </cell>
        </row>
        <row r="32573">
          <cell r="S32573">
            <v>2328000</v>
          </cell>
        </row>
        <row r="32574">
          <cell r="S32574">
            <v>1445916.34</v>
          </cell>
        </row>
        <row r="32575">
          <cell r="S32575">
            <v>1872000</v>
          </cell>
        </row>
        <row r="32576">
          <cell r="S32576">
            <v>1254000</v>
          </cell>
        </row>
        <row r="32577">
          <cell r="S32577">
            <v>961699.01</v>
          </cell>
        </row>
        <row r="32578">
          <cell r="S32578">
            <v>1866000</v>
          </cell>
        </row>
        <row r="32579">
          <cell r="S32579">
            <v>690013.59</v>
          </cell>
        </row>
        <row r="32580">
          <cell r="S32580">
            <v>1387184.71</v>
          </cell>
        </row>
        <row r="32581">
          <cell r="S32581">
            <v>2425951.67</v>
          </cell>
        </row>
        <row r="32582">
          <cell r="S32582">
            <v>277539.98</v>
          </cell>
        </row>
        <row r="32583">
          <cell r="S32583">
            <v>184100</v>
          </cell>
        </row>
        <row r="32584">
          <cell r="S32584">
            <v>1836000</v>
          </cell>
        </row>
        <row r="32585">
          <cell r="S32585">
            <v>2538000</v>
          </cell>
        </row>
        <row r="32586">
          <cell r="S32586">
            <v>3141356.19</v>
          </cell>
        </row>
        <row r="32587">
          <cell r="S32587">
            <v>1752740.31</v>
          </cell>
        </row>
        <row r="32588">
          <cell r="S32588">
            <v>418413.53</v>
          </cell>
        </row>
        <row r="32589">
          <cell r="S32589">
            <v>1140000</v>
          </cell>
        </row>
        <row r="32590">
          <cell r="S32590">
            <v>927917</v>
          </cell>
        </row>
        <row r="32591">
          <cell r="S32591">
            <v>479538</v>
          </cell>
        </row>
        <row r="32592">
          <cell r="S32592">
            <v>1782000</v>
          </cell>
        </row>
        <row r="32593">
          <cell r="S32593">
            <v>1506065.9</v>
          </cell>
        </row>
        <row r="32594">
          <cell r="S32594">
            <v>1434176.34</v>
          </cell>
        </row>
        <row r="32595">
          <cell r="S32595">
            <v>1284000</v>
          </cell>
        </row>
        <row r="32596">
          <cell r="S32596">
            <v>2256000</v>
          </cell>
        </row>
        <row r="32597">
          <cell r="S32597">
            <v>1410000</v>
          </cell>
        </row>
        <row r="32598">
          <cell r="S32598">
            <v>1050000</v>
          </cell>
        </row>
        <row r="32599">
          <cell r="S32599">
            <v>2112000</v>
          </cell>
        </row>
        <row r="32600">
          <cell r="S32600">
            <v>2098680.61</v>
          </cell>
        </row>
        <row r="32601">
          <cell r="S32601">
            <v>798000</v>
          </cell>
        </row>
        <row r="32602">
          <cell r="S32602">
            <v>1111372.0900000001</v>
          </cell>
        </row>
        <row r="32603">
          <cell r="S32603">
            <v>1163750</v>
          </cell>
        </row>
        <row r="32604">
          <cell r="S32604">
            <v>107696</v>
          </cell>
        </row>
        <row r="32605">
          <cell r="S32605">
            <v>314305.76</v>
          </cell>
        </row>
        <row r="32606">
          <cell r="S32606">
            <v>2058000</v>
          </cell>
        </row>
        <row r="32607">
          <cell r="S32607">
            <v>2017504.08</v>
          </cell>
        </row>
        <row r="32608">
          <cell r="S32608">
            <v>414632.26</v>
          </cell>
        </row>
        <row r="32609">
          <cell r="S32609">
            <v>309611.65999999997</v>
          </cell>
        </row>
        <row r="32610">
          <cell r="S32610">
            <v>1564844.11</v>
          </cell>
        </row>
        <row r="32611">
          <cell r="S32611">
            <v>1836000</v>
          </cell>
        </row>
        <row r="32612">
          <cell r="S32612">
            <v>1410312.86</v>
          </cell>
        </row>
        <row r="32613">
          <cell r="S32613">
            <v>5731.5</v>
          </cell>
        </row>
        <row r="32614">
          <cell r="S32614">
            <v>1705183</v>
          </cell>
        </row>
        <row r="32615">
          <cell r="S32615">
            <v>1391896.4</v>
          </cell>
        </row>
        <row r="32616">
          <cell r="S32616">
            <v>1376121</v>
          </cell>
        </row>
        <row r="32617">
          <cell r="S32617">
            <v>1500000</v>
          </cell>
        </row>
        <row r="32618">
          <cell r="S32618">
            <v>2458465.25</v>
          </cell>
        </row>
        <row r="32619">
          <cell r="S32619">
            <v>1818000</v>
          </cell>
        </row>
        <row r="32620">
          <cell r="S32620">
            <v>1170000</v>
          </cell>
        </row>
        <row r="32621">
          <cell r="S32621">
            <v>814163.3</v>
          </cell>
        </row>
        <row r="32622">
          <cell r="S32622">
            <v>1014967.12</v>
          </cell>
        </row>
        <row r="32623">
          <cell r="S32623">
            <v>1734000</v>
          </cell>
        </row>
        <row r="32624">
          <cell r="S32624">
            <v>1480235</v>
          </cell>
        </row>
        <row r="32625">
          <cell r="S32625">
            <v>450974</v>
          </cell>
        </row>
        <row r="32626">
          <cell r="S32626">
            <v>382968</v>
          </cell>
        </row>
        <row r="32627">
          <cell r="S32627">
            <v>417238</v>
          </cell>
        </row>
        <row r="32628">
          <cell r="S32628">
            <v>427100</v>
          </cell>
        </row>
        <row r="32629">
          <cell r="S32629">
            <v>300639</v>
          </cell>
        </row>
        <row r="32630">
          <cell r="S32630">
            <v>583177.56999999995</v>
          </cell>
        </row>
        <row r="32631">
          <cell r="S32631">
            <v>880236</v>
          </cell>
        </row>
        <row r="32632">
          <cell r="S32632">
            <v>198768</v>
          </cell>
        </row>
        <row r="32633">
          <cell r="S32633">
            <v>1420431</v>
          </cell>
        </row>
        <row r="32634">
          <cell r="S32634">
            <v>941788</v>
          </cell>
        </row>
        <row r="32635">
          <cell r="S32635">
            <v>969799</v>
          </cell>
        </row>
        <row r="32636">
          <cell r="S32636">
            <v>550293</v>
          </cell>
        </row>
        <row r="32637">
          <cell r="S32637">
            <v>658131</v>
          </cell>
        </row>
        <row r="32638">
          <cell r="S32638">
            <v>810705</v>
          </cell>
        </row>
        <row r="32639">
          <cell r="S32639">
            <v>1059513</v>
          </cell>
        </row>
        <row r="32640">
          <cell r="S32640">
            <v>807646</v>
          </cell>
        </row>
        <row r="32641">
          <cell r="S32641">
            <v>995699</v>
          </cell>
        </row>
        <row r="32642">
          <cell r="S32642">
            <v>2672107</v>
          </cell>
        </row>
        <row r="32643">
          <cell r="S32643">
            <v>1034232.99</v>
          </cell>
        </row>
        <row r="32644">
          <cell r="S32644">
            <v>890888</v>
          </cell>
        </row>
        <row r="32645">
          <cell r="S32645">
            <v>281451</v>
          </cell>
        </row>
        <row r="32646">
          <cell r="S32646">
            <v>439699</v>
          </cell>
        </row>
        <row r="32647">
          <cell r="S32647">
            <v>1378877</v>
          </cell>
        </row>
        <row r="32648">
          <cell r="S32648">
            <v>1259235</v>
          </cell>
        </row>
        <row r="32649">
          <cell r="S32649">
            <v>1529784</v>
          </cell>
        </row>
        <row r="32650">
          <cell r="S32650">
            <v>940469</v>
          </cell>
        </row>
        <row r="32651">
          <cell r="S32651">
            <v>1267500</v>
          </cell>
        </row>
        <row r="32652">
          <cell r="S32652">
            <v>860083</v>
          </cell>
        </row>
        <row r="32653">
          <cell r="S32653">
            <v>300001</v>
          </cell>
        </row>
        <row r="32654">
          <cell r="S32654">
            <v>982563.81</v>
          </cell>
        </row>
        <row r="32655">
          <cell r="S32655">
            <v>1053100</v>
          </cell>
        </row>
        <row r="32656">
          <cell r="S32656">
            <v>1167398</v>
          </cell>
        </row>
        <row r="32657">
          <cell r="S32657">
            <v>460745</v>
          </cell>
        </row>
        <row r="32658">
          <cell r="S32658">
            <v>438920</v>
          </cell>
        </row>
        <row r="32659">
          <cell r="S32659">
            <v>1298678</v>
          </cell>
        </row>
        <row r="32660">
          <cell r="S32660">
            <v>1111835</v>
          </cell>
        </row>
        <row r="32661">
          <cell r="S32661">
            <v>1714951.8</v>
          </cell>
        </row>
        <row r="32662">
          <cell r="S32662">
            <v>1274619</v>
          </cell>
        </row>
        <row r="32663">
          <cell r="S32663">
            <v>205727</v>
          </cell>
        </row>
        <row r="32664">
          <cell r="S32664">
            <v>1017159</v>
          </cell>
        </row>
        <row r="32665">
          <cell r="S32665">
            <v>828102</v>
          </cell>
        </row>
        <row r="32666">
          <cell r="S32666">
            <v>1967153</v>
          </cell>
        </row>
        <row r="32667">
          <cell r="S32667">
            <v>1502818</v>
          </cell>
        </row>
        <row r="32668">
          <cell r="S32668">
            <v>386267</v>
          </cell>
        </row>
        <row r="32669">
          <cell r="S32669">
            <v>1200000</v>
          </cell>
        </row>
        <row r="32670">
          <cell r="S32670">
            <v>596504</v>
          </cell>
        </row>
        <row r="32671">
          <cell r="S32671">
            <v>68064</v>
          </cell>
        </row>
        <row r="32672">
          <cell r="S32672">
            <v>1231254</v>
          </cell>
        </row>
        <row r="32673">
          <cell r="S32673">
            <v>2233683</v>
          </cell>
        </row>
        <row r="32674">
          <cell r="S32674">
            <v>224127</v>
          </cell>
        </row>
        <row r="32675">
          <cell r="S32675">
            <v>175529.18</v>
          </cell>
        </row>
        <row r="32676">
          <cell r="S32676">
            <v>564610.97</v>
          </cell>
        </row>
        <row r="32677">
          <cell r="S32677">
            <v>1043121</v>
          </cell>
        </row>
        <row r="32678">
          <cell r="S32678">
            <v>1255504</v>
          </cell>
        </row>
        <row r="32679">
          <cell r="S32679">
            <v>423886</v>
          </cell>
        </row>
        <row r="32680">
          <cell r="S32680">
            <v>927000</v>
          </cell>
        </row>
        <row r="32681">
          <cell r="S32681">
            <v>1870951</v>
          </cell>
        </row>
        <row r="32682">
          <cell r="S32682">
            <v>763789</v>
          </cell>
        </row>
        <row r="32683">
          <cell r="S32683">
            <v>1837121</v>
          </cell>
        </row>
        <row r="32684">
          <cell r="S32684">
            <v>1280416</v>
          </cell>
        </row>
        <row r="32685">
          <cell r="S32685">
            <v>1031881</v>
          </cell>
        </row>
        <row r="32686">
          <cell r="S32686">
            <v>1388433</v>
          </cell>
        </row>
        <row r="32687">
          <cell r="S32687">
            <v>871100</v>
          </cell>
        </row>
        <row r="32688">
          <cell r="S32688">
            <v>237435</v>
          </cell>
        </row>
        <row r="32689">
          <cell r="S32689">
            <v>1514167</v>
          </cell>
        </row>
        <row r="32690">
          <cell r="S32690">
            <v>813079</v>
          </cell>
        </row>
        <row r="32691">
          <cell r="S32691">
            <v>230765</v>
          </cell>
        </row>
        <row r="32692">
          <cell r="S32692">
            <v>367185</v>
          </cell>
        </row>
        <row r="32693">
          <cell r="S32693">
            <v>1321204</v>
          </cell>
        </row>
        <row r="32694">
          <cell r="S32694">
            <v>1591689</v>
          </cell>
        </row>
        <row r="32695">
          <cell r="S32695">
            <v>1010438</v>
          </cell>
        </row>
        <row r="32696">
          <cell r="S32696">
            <v>2910000</v>
          </cell>
        </row>
        <row r="32697">
          <cell r="S32697">
            <v>735558</v>
          </cell>
        </row>
        <row r="32698">
          <cell r="S32698">
            <v>905020</v>
          </cell>
        </row>
        <row r="32699">
          <cell r="S32699">
            <v>629292</v>
          </cell>
        </row>
        <row r="32700">
          <cell r="S32700">
            <v>1373661</v>
          </cell>
        </row>
        <row r="32701">
          <cell r="S32701">
            <v>926876</v>
          </cell>
        </row>
        <row r="32702">
          <cell r="S32702">
            <v>1306726</v>
          </cell>
        </row>
        <row r="32703">
          <cell r="S32703">
            <v>124643</v>
          </cell>
        </row>
        <row r="32704">
          <cell r="S32704">
            <v>1027500</v>
          </cell>
        </row>
        <row r="32705">
          <cell r="S32705">
            <v>461522</v>
          </cell>
        </row>
        <row r="32706">
          <cell r="S32706">
            <v>402324</v>
          </cell>
        </row>
        <row r="32707">
          <cell r="S32707">
            <v>1192612</v>
          </cell>
        </row>
        <row r="32708">
          <cell r="S32708">
            <v>1217974</v>
          </cell>
        </row>
        <row r="32709">
          <cell r="S32709">
            <v>1478844</v>
          </cell>
        </row>
        <row r="32710">
          <cell r="S32710">
            <v>1194581</v>
          </cell>
        </row>
        <row r="32711">
          <cell r="S32711">
            <v>1166393</v>
          </cell>
        </row>
        <row r="32712">
          <cell r="S32712">
            <v>1577235</v>
          </cell>
        </row>
        <row r="32713">
          <cell r="S32713">
            <v>729844</v>
          </cell>
        </row>
        <row r="32714">
          <cell r="S32714">
            <v>2524406.29</v>
          </cell>
        </row>
        <row r="32715">
          <cell r="S32715">
            <v>1392469</v>
          </cell>
        </row>
        <row r="32716">
          <cell r="S32716">
            <v>556719</v>
          </cell>
        </row>
        <row r="32717">
          <cell r="S32717">
            <v>1416511</v>
          </cell>
        </row>
        <row r="32718">
          <cell r="S32718">
            <v>804442</v>
          </cell>
        </row>
        <row r="32719">
          <cell r="S32719">
            <v>2118658</v>
          </cell>
        </row>
        <row r="32720">
          <cell r="S32720">
            <v>483893</v>
          </cell>
        </row>
        <row r="32721">
          <cell r="S32721">
            <v>1074340</v>
          </cell>
        </row>
        <row r="32722">
          <cell r="S32722">
            <v>597648.07999999996</v>
          </cell>
        </row>
        <row r="32723">
          <cell r="S32723">
            <v>1437842</v>
          </cell>
        </row>
        <row r="32724">
          <cell r="S32724">
            <v>1544137</v>
          </cell>
        </row>
        <row r="32725">
          <cell r="S32725">
            <v>1476393</v>
          </cell>
        </row>
        <row r="32726">
          <cell r="S32726">
            <v>1498607</v>
          </cell>
        </row>
        <row r="32727">
          <cell r="S32727">
            <v>1147905</v>
          </cell>
        </row>
        <row r="32728">
          <cell r="S32728">
            <v>322694</v>
          </cell>
        </row>
        <row r="32729">
          <cell r="S32729">
            <v>704558</v>
          </cell>
        </row>
        <row r="32730">
          <cell r="S32730">
            <v>697953.28000000003</v>
          </cell>
        </row>
        <row r="32731">
          <cell r="S32731">
            <v>544269.04</v>
          </cell>
        </row>
        <row r="32732">
          <cell r="S32732">
            <v>561444.21</v>
          </cell>
        </row>
        <row r="32733">
          <cell r="S32733">
            <v>540314</v>
          </cell>
        </row>
        <row r="32734">
          <cell r="S32734">
            <v>935917</v>
          </cell>
        </row>
        <row r="32735">
          <cell r="S32735">
            <v>1294917</v>
          </cell>
        </row>
        <row r="32736">
          <cell r="S32736">
            <v>262500</v>
          </cell>
        </row>
        <row r="32737">
          <cell r="S32737">
            <v>298400</v>
          </cell>
        </row>
        <row r="32738">
          <cell r="S32738">
            <v>1294545</v>
          </cell>
        </row>
        <row r="32739">
          <cell r="S32739">
            <v>313990</v>
          </cell>
        </row>
        <row r="32740">
          <cell r="S32740">
            <v>1440000</v>
          </cell>
        </row>
        <row r="32741">
          <cell r="S32741">
            <v>493505</v>
          </cell>
        </row>
        <row r="32742">
          <cell r="S32742">
            <v>1219481</v>
          </cell>
        </row>
        <row r="32743">
          <cell r="S32743">
            <v>2220000</v>
          </cell>
        </row>
        <row r="32744">
          <cell r="S32744">
            <v>676329</v>
          </cell>
        </row>
        <row r="32745">
          <cell r="S32745">
            <v>406600</v>
          </cell>
        </row>
        <row r="32746">
          <cell r="S32746">
            <v>224360</v>
          </cell>
        </row>
        <row r="32747">
          <cell r="S32747">
            <v>2137928</v>
          </cell>
        </row>
        <row r="32748">
          <cell r="S32748">
            <v>2175000</v>
          </cell>
        </row>
        <row r="32749">
          <cell r="S32749">
            <v>1759896</v>
          </cell>
        </row>
        <row r="32750">
          <cell r="S32750">
            <v>4012500</v>
          </cell>
        </row>
        <row r="32751">
          <cell r="S32751">
            <v>1282460</v>
          </cell>
        </row>
        <row r="32752">
          <cell r="S32752">
            <v>1332386</v>
          </cell>
        </row>
        <row r="32753">
          <cell r="S32753">
            <v>646210</v>
          </cell>
        </row>
        <row r="32754">
          <cell r="S32754">
            <v>100646</v>
          </cell>
        </row>
        <row r="32755">
          <cell r="S32755">
            <v>1404310</v>
          </cell>
        </row>
        <row r="32756">
          <cell r="S32756">
            <v>2148858</v>
          </cell>
        </row>
        <row r="32757">
          <cell r="S32757">
            <v>2182500</v>
          </cell>
        </row>
        <row r="32758">
          <cell r="S32758">
            <v>860627</v>
          </cell>
        </row>
        <row r="32759">
          <cell r="S32759">
            <v>951690</v>
          </cell>
        </row>
        <row r="32760">
          <cell r="S32760">
            <v>207590</v>
          </cell>
        </row>
        <row r="32761">
          <cell r="S32761">
            <v>1725000</v>
          </cell>
        </row>
        <row r="32762">
          <cell r="S32762">
            <v>1410000</v>
          </cell>
        </row>
        <row r="32763">
          <cell r="S32763">
            <v>919526</v>
          </cell>
        </row>
        <row r="32764">
          <cell r="S32764">
            <v>627250</v>
          </cell>
        </row>
        <row r="32765">
          <cell r="S32765">
            <v>1305000</v>
          </cell>
        </row>
        <row r="32766">
          <cell r="S32766">
            <v>1153656</v>
          </cell>
        </row>
        <row r="32767">
          <cell r="S32767">
            <v>1377786</v>
          </cell>
        </row>
        <row r="32768">
          <cell r="S32768">
            <v>1089069</v>
          </cell>
        </row>
        <row r="32769">
          <cell r="S32769">
            <v>1642852.06</v>
          </cell>
        </row>
        <row r="32770">
          <cell r="S32770">
            <v>212123</v>
          </cell>
        </row>
        <row r="32771">
          <cell r="S32771">
            <v>1174548</v>
          </cell>
        </row>
        <row r="32772">
          <cell r="S32772">
            <v>1575000</v>
          </cell>
        </row>
        <row r="32773">
          <cell r="S32773">
            <v>31044</v>
          </cell>
        </row>
        <row r="32774">
          <cell r="S32774">
            <v>1387500</v>
          </cell>
        </row>
        <row r="32775">
          <cell r="S32775">
            <v>1221637</v>
          </cell>
        </row>
        <row r="32776">
          <cell r="S32776">
            <v>956581</v>
          </cell>
        </row>
        <row r="32777">
          <cell r="S32777">
            <v>1399405</v>
          </cell>
        </row>
        <row r="32778">
          <cell r="S32778">
            <v>1120601</v>
          </cell>
        </row>
        <row r="32779">
          <cell r="S32779">
            <v>781255</v>
          </cell>
        </row>
        <row r="32780">
          <cell r="S32780">
            <v>843789</v>
          </cell>
        </row>
        <row r="32781">
          <cell r="S32781">
            <v>1344216</v>
          </cell>
        </row>
        <row r="32782">
          <cell r="S32782">
            <v>1552500</v>
          </cell>
        </row>
        <row r="32783">
          <cell r="S32783">
            <v>1217287</v>
          </cell>
        </row>
        <row r="32784">
          <cell r="S32784">
            <v>1039324.73</v>
          </cell>
        </row>
        <row r="32785">
          <cell r="S32785">
            <v>682788</v>
          </cell>
        </row>
        <row r="32786">
          <cell r="S32786">
            <v>1189712</v>
          </cell>
        </row>
        <row r="32787">
          <cell r="S32787">
            <v>1642500</v>
          </cell>
        </row>
        <row r="32788">
          <cell r="S32788">
            <v>600000</v>
          </cell>
        </row>
        <row r="32789">
          <cell r="S32789">
            <v>1807500</v>
          </cell>
        </row>
        <row r="32790">
          <cell r="S32790">
            <v>1409173</v>
          </cell>
        </row>
        <row r="32791">
          <cell r="S32791">
            <v>544069</v>
          </cell>
        </row>
        <row r="32792">
          <cell r="S32792">
            <v>1228555</v>
          </cell>
        </row>
        <row r="32793">
          <cell r="S32793">
            <v>1054778</v>
          </cell>
        </row>
        <row r="32794">
          <cell r="S32794">
            <v>1320784</v>
          </cell>
        </row>
        <row r="32795">
          <cell r="S32795">
            <v>2143415</v>
          </cell>
        </row>
        <row r="32796">
          <cell r="S32796">
            <v>3057516</v>
          </cell>
        </row>
        <row r="32797">
          <cell r="S32797">
            <v>1447500</v>
          </cell>
        </row>
        <row r="32798">
          <cell r="S32798">
            <v>1387500</v>
          </cell>
        </row>
        <row r="32799">
          <cell r="S32799">
            <v>592886</v>
          </cell>
        </row>
        <row r="32800">
          <cell r="S32800">
            <v>1072500</v>
          </cell>
        </row>
        <row r="32801">
          <cell r="S32801">
            <v>232417</v>
          </cell>
        </row>
        <row r="32802">
          <cell r="S32802">
            <v>967500</v>
          </cell>
        </row>
        <row r="32803">
          <cell r="S32803">
            <v>1614915</v>
          </cell>
        </row>
        <row r="32804">
          <cell r="S32804">
            <v>776612</v>
          </cell>
        </row>
        <row r="32805">
          <cell r="S32805">
            <v>1538608</v>
          </cell>
        </row>
        <row r="32806">
          <cell r="S32806">
            <v>2587840</v>
          </cell>
        </row>
        <row r="32807">
          <cell r="S32807">
            <v>650000</v>
          </cell>
        </row>
        <row r="32808">
          <cell r="S32808">
            <v>1541128</v>
          </cell>
        </row>
        <row r="32809">
          <cell r="S32809">
            <v>939435</v>
          </cell>
        </row>
        <row r="32810">
          <cell r="S32810">
            <v>2115418</v>
          </cell>
        </row>
        <row r="32811">
          <cell r="S32811">
            <v>767155</v>
          </cell>
        </row>
        <row r="32812">
          <cell r="S32812">
            <v>1116869</v>
          </cell>
        </row>
        <row r="32813">
          <cell r="S32813">
            <v>242238</v>
          </cell>
        </row>
        <row r="32814">
          <cell r="S32814">
            <v>550038</v>
          </cell>
        </row>
        <row r="32815">
          <cell r="S32815">
            <v>226156</v>
          </cell>
        </row>
        <row r="32816">
          <cell r="S32816">
            <v>587759</v>
          </cell>
        </row>
        <row r="32817">
          <cell r="S32817">
            <v>2049277</v>
          </cell>
        </row>
        <row r="32818">
          <cell r="S32818">
            <v>318852</v>
          </cell>
        </row>
        <row r="32819">
          <cell r="S32819">
            <v>901801</v>
          </cell>
        </row>
        <row r="32820">
          <cell r="S32820">
            <v>1499985</v>
          </cell>
        </row>
        <row r="32821">
          <cell r="S32821">
            <v>651607</v>
          </cell>
        </row>
        <row r="32822">
          <cell r="S32822">
            <v>1003678</v>
          </cell>
        </row>
        <row r="32823">
          <cell r="S32823">
            <v>615551</v>
          </cell>
        </row>
        <row r="32824">
          <cell r="S32824">
            <v>375000</v>
          </cell>
        </row>
        <row r="32825">
          <cell r="S32825">
            <v>145605.07</v>
          </cell>
        </row>
        <row r="32826">
          <cell r="S32826">
            <v>1194928</v>
          </cell>
        </row>
        <row r="32827">
          <cell r="S32827">
            <v>436601</v>
          </cell>
        </row>
        <row r="32828">
          <cell r="S32828">
            <v>2135770</v>
          </cell>
        </row>
        <row r="32829">
          <cell r="S32829">
            <v>188547</v>
          </cell>
        </row>
        <row r="32830">
          <cell r="S32830">
            <v>3461321</v>
          </cell>
        </row>
        <row r="32831">
          <cell r="S32831">
            <v>400676</v>
          </cell>
        </row>
        <row r="32832">
          <cell r="S32832">
            <v>402340</v>
          </cell>
        </row>
        <row r="32833">
          <cell r="S32833">
            <v>1388430</v>
          </cell>
        </row>
        <row r="32834">
          <cell r="S32834">
            <v>413689</v>
          </cell>
        </row>
        <row r="32835">
          <cell r="S32835">
            <v>2617500</v>
          </cell>
        </row>
        <row r="32836">
          <cell r="S32836">
            <v>1463175</v>
          </cell>
        </row>
        <row r="32837">
          <cell r="S32837">
            <v>1330972</v>
          </cell>
        </row>
        <row r="32838">
          <cell r="S32838">
            <v>3390000</v>
          </cell>
        </row>
        <row r="32839">
          <cell r="S32839">
            <v>377267</v>
          </cell>
        </row>
        <row r="32840">
          <cell r="S32840">
            <v>1520899</v>
          </cell>
        </row>
        <row r="32841">
          <cell r="S32841">
            <v>1690684</v>
          </cell>
        </row>
        <row r="32842">
          <cell r="S32842">
            <v>1350000</v>
          </cell>
        </row>
        <row r="32843">
          <cell r="S32843">
            <v>682773</v>
          </cell>
        </row>
        <row r="32844">
          <cell r="S32844">
            <v>289265</v>
          </cell>
        </row>
        <row r="32845">
          <cell r="S32845">
            <v>683290</v>
          </cell>
        </row>
        <row r="32846">
          <cell r="S32846">
            <v>697277</v>
          </cell>
        </row>
        <row r="32847">
          <cell r="S32847">
            <v>1087251</v>
          </cell>
        </row>
        <row r="32848">
          <cell r="S32848">
            <v>1128907</v>
          </cell>
        </row>
        <row r="32849">
          <cell r="S32849">
            <v>1290660</v>
          </cell>
        </row>
        <row r="32850">
          <cell r="S32850">
            <v>1590000</v>
          </cell>
          <cell r="BB32850" t="str">
            <v>Oransje</v>
          </cell>
        </row>
        <row r="32851">
          <cell r="S32851">
            <v>743776</v>
          </cell>
        </row>
        <row r="32852">
          <cell r="S32852">
            <v>1281944.6000000001</v>
          </cell>
        </row>
        <row r="32853">
          <cell r="S32853">
            <v>457434</v>
          </cell>
        </row>
        <row r="32854">
          <cell r="S32854">
            <v>261382</v>
          </cell>
        </row>
        <row r="32855">
          <cell r="S32855">
            <v>206556</v>
          </cell>
        </row>
        <row r="32856">
          <cell r="S32856">
            <v>389240</v>
          </cell>
        </row>
        <row r="32857">
          <cell r="S32857">
            <v>299847</v>
          </cell>
        </row>
        <row r="32858">
          <cell r="S32858">
            <v>314586</v>
          </cell>
        </row>
        <row r="32859">
          <cell r="S32859">
            <v>376598.96</v>
          </cell>
        </row>
        <row r="32860">
          <cell r="S32860">
            <v>322097</v>
          </cell>
        </row>
        <row r="32861">
          <cell r="S32861">
            <v>860445</v>
          </cell>
        </row>
        <row r="32862">
          <cell r="S32862">
            <v>541992</v>
          </cell>
        </row>
        <row r="32863">
          <cell r="S32863">
            <v>665864</v>
          </cell>
        </row>
        <row r="32864">
          <cell r="S32864">
            <v>1529512</v>
          </cell>
        </row>
        <row r="32865">
          <cell r="S32865">
            <v>676221</v>
          </cell>
        </row>
        <row r="32866">
          <cell r="S32866">
            <v>508438</v>
          </cell>
        </row>
        <row r="32867">
          <cell r="S32867">
            <v>779818</v>
          </cell>
        </row>
        <row r="32868">
          <cell r="S32868">
            <v>326784</v>
          </cell>
        </row>
        <row r="32869">
          <cell r="S32869">
            <v>531937</v>
          </cell>
        </row>
        <row r="32870">
          <cell r="S32870">
            <v>299775</v>
          </cell>
        </row>
        <row r="32871">
          <cell r="S32871">
            <v>1820973</v>
          </cell>
        </row>
        <row r="32872">
          <cell r="S32872">
            <v>58894</v>
          </cell>
        </row>
        <row r="32873">
          <cell r="S32873">
            <v>284002.65000000002</v>
          </cell>
        </row>
        <row r="32874">
          <cell r="S32874">
            <v>2544000</v>
          </cell>
        </row>
        <row r="32875">
          <cell r="S32875">
            <v>202064.75</v>
          </cell>
        </row>
        <row r="32876">
          <cell r="S32876">
            <v>498473</v>
          </cell>
        </row>
        <row r="32877">
          <cell r="S32877">
            <v>4032000</v>
          </cell>
        </row>
        <row r="32878">
          <cell r="S32878">
            <v>328222.12</v>
          </cell>
        </row>
        <row r="32879">
          <cell r="S32879">
            <v>400000</v>
          </cell>
        </row>
        <row r="32880">
          <cell r="S32880">
            <v>810000</v>
          </cell>
        </row>
        <row r="32881">
          <cell r="S32881">
            <v>414407</v>
          </cell>
        </row>
        <row r="32882">
          <cell r="S32882">
            <v>2979090.8</v>
          </cell>
        </row>
        <row r="32883">
          <cell r="S32883">
            <v>1134071.18</v>
          </cell>
        </row>
        <row r="32884">
          <cell r="S32884">
            <v>647279</v>
          </cell>
        </row>
        <row r="32885">
          <cell r="S32885">
            <v>628994.56000000006</v>
          </cell>
        </row>
        <row r="32886">
          <cell r="S32886">
            <v>300000</v>
          </cell>
        </row>
        <row r="32887">
          <cell r="S32887">
            <v>662698.84</v>
          </cell>
        </row>
        <row r="32888">
          <cell r="S32888">
            <v>760007.3</v>
          </cell>
        </row>
        <row r="32889">
          <cell r="S32889">
            <v>250000</v>
          </cell>
        </row>
        <row r="32890">
          <cell r="S32890">
            <v>299661</v>
          </cell>
        </row>
        <row r="32891">
          <cell r="S32891">
            <v>335847.32</v>
          </cell>
        </row>
        <row r="32892">
          <cell r="S32892">
            <v>135023</v>
          </cell>
        </row>
        <row r="32893">
          <cell r="S32893">
            <v>844218.56</v>
          </cell>
        </row>
        <row r="32894">
          <cell r="S32894">
            <v>834484</v>
          </cell>
        </row>
        <row r="32895">
          <cell r="S32895">
            <v>586853</v>
          </cell>
        </row>
        <row r="32896">
          <cell r="S32896">
            <v>154999.22</v>
          </cell>
        </row>
        <row r="32897">
          <cell r="S32897">
            <v>314287</v>
          </cell>
        </row>
        <row r="32898">
          <cell r="S32898">
            <v>1430727.21</v>
          </cell>
        </row>
        <row r="32899">
          <cell r="S32899">
            <v>1429906</v>
          </cell>
        </row>
        <row r="32900">
          <cell r="S32900">
            <v>556566.06000000006</v>
          </cell>
        </row>
        <row r="32901">
          <cell r="S32901">
            <v>1215517</v>
          </cell>
        </row>
        <row r="32902">
          <cell r="S32902">
            <v>850000</v>
          </cell>
        </row>
        <row r="32903">
          <cell r="S32903">
            <v>3900</v>
          </cell>
        </row>
        <row r="32904">
          <cell r="S32904">
            <v>448778</v>
          </cell>
        </row>
        <row r="32905">
          <cell r="S32905">
            <v>1125616</v>
          </cell>
        </row>
        <row r="32906">
          <cell r="S32906">
            <v>480098.83</v>
          </cell>
        </row>
        <row r="32907">
          <cell r="S32907">
            <v>198722.47</v>
          </cell>
        </row>
        <row r="32908">
          <cell r="S32908">
            <v>397629</v>
          </cell>
        </row>
        <row r="32909">
          <cell r="S32909">
            <v>735597.37</v>
          </cell>
        </row>
        <row r="32910">
          <cell r="S32910">
            <v>1816344.68</v>
          </cell>
        </row>
        <row r="32911">
          <cell r="S32911">
            <v>1311593.8500000001</v>
          </cell>
        </row>
        <row r="32912">
          <cell r="S32912">
            <v>1966837.41</v>
          </cell>
        </row>
        <row r="32913">
          <cell r="S32913">
            <v>369641.38</v>
          </cell>
        </row>
        <row r="32914">
          <cell r="S32914">
            <v>34.94</v>
          </cell>
        </row>
        <row r="32915">
          <cell r="S32915">
            <v>500000</v>
          </cell>
        </row>
        <row r="32916">
          <cell r="S32916">
            <v>90000</v>
          </cell>
        </row>
        <row r="32917">
          <cell r="S32917">
            <v>600000</v>
          </cell>
        </row>
        <row r="32918">
          <cell r="S32918">
            <v>1216411.3400000001</v>
          </cell>
        </row>
        <row r="32919">
          <cell r="S32919">
            <v>1205374</v>
          </cell>
        </row>
        <row r="32920">
          <cell r="S32920">
            <v>1299973.74</v>
          </cell>
        </row>
        <row r="32921">
          <cell r="S32921">
            <v>1938430.86</v>
          </cell>
        </row>
        <row r="32922">
          <cell r="S32922">
            <v>132477</v>
          </cell>
        </row>
        <row r="32923">
          <cell r="S32923">
            <v>2406098.0099999998</v>
          </cell>
        </row>
        <row r="32924">
          <cell r="S32924">
            <v>582000</v>
          </cell>
        </row>
        <row r="32925">
          <cell r="S32925">
            <v>1766000</v>
          </cell>
        </row>
        <row r="32926">
          <cell r="S32926">
            <v>2913957.67</v>
          </cell>
        </row>
        <row r="32927">
          <cell r="S32927">
            <v>856329</v>
          </cell>
        </row>
        <row r="32928">
          <cell r="S32928">
            <v>1191000</v>
          </cell>
        </row>
        <row r="32929">
          <cell r="S32929">
            <v>1691710</v>
          </cell>
        </row>
        <row r="32930">
          <cell r="S32930">
            <v>2000000</v>
          </cell>
        </row>
        <row r="32931">
          <cell r="S32931">
            <v>723349.76</v>
          </cell>
        </row>
        <row r="32932">
          <cell r="S32932">
            <v>422563.69</v>
          </cell>
        </row>
        <row r="32933">
          <cell r="S32933">
            <v>250000</v>
          </cell>
        </row>
        <row r="32934">
          <cell r="S32934">
            <v>359321</v>
          </cell>
        </row>
        <row r="32935">
          <cell r="S32935">
            <v>524809.68999999994</v>
          </cell>
        </row>
        <row r="32936">
          <cell r="S32936">
            <v>10000</v>
          </cell>
        </row>
        <row r="32937">
          <cell r="S32937">
            <v>1398000</v>
          </cell>
        </row>
        <row r="32938">
          <cell r="S32938">
            <v>702336.5</v>
          </cell>
        </row>
        <row r="32939">
          <cell r="S32939">
            <v>813332.1</v>
          </cell>
        </row>
        <row r="32940">
          <cell r="S32940">
            <v>770233.13</v>
          </cell>
        </row>
        <row r="32941">
          <cell r="S32941">
            <v>1710000</v>
          </cell>
        </row>
        <row r="32942">
          <cell r="S32942">
            <v>725353.44</v>
          </cell>
        </row>
        <row r="32943">
          <cell r="S32943">
            <v>575000</v>
          </cell>
        </row>
        <row r="32944">
          <cell r="S32944">
            <v>1758000</v>
          </cell>
        </row>
        <row r="32945">
          <cell r="S32945">
            <v>2802000</v>
          </cell>
        </row>
        <row r="32946">
          <cell r="S32946">
            <v>857379</v>
          </cell>
        </row>
        <row r="32947">
          <cell r="S32947">
            <v>798000</v>
          </cell>
        </row>
        <row r="32948">
          <cell r="S32948">
            <v>277550.86</v>
          </cell>
        </row>
        <row r="32949">
          <cell r="S32949">
            <v>598000</v>
          </cell>
        </row>
        <row r="32950">
          <cell r="S32950">
            <v>1168841</v>
          </cell>
        </row>
        <row r="32951">
          <cell r="S32951">
            <v>1320191.6399999999</v>
          </cell>
        </row>
        <row r="32952">
          <cell r="S32952">
            <v>465400</v>
          </cell>
        </row>
        <row r="32953">
          <cell r="S32953">
            <v>1313151.17</v>
          </cell>
        </row>
        <row r="32954">
          <cell r="S32954">
            <v>484701</v>
          </cell>
        </row>
        <row r="32955">
          <cell r="S32955">
            <v>907346</v>
          </cell>
        </row>
        <row r="32956">
          <cell r="S32956">
            <v>47000</v>
          </cell>
        </row>
        <row r="32957">
          <cell r="S32957">
            <v>1401738.21</v>
          </cell>
        </row>
        <row r="32958">
          <cell r="S32958">
            <v>1320071.3999999999</v>
          </cell>
        </row>
        <row r="32959">
          <cell r="S32959">
            <v>897469.96</v>
          </cell>
        </row>
        <row r="32960">
          <cell r="S32960">
            <v>599520.36</v>
          </cell>
        </row>
        <row r="32961">
          <cell r="S32961">
            <v>33813</v>
          </cell>
        </row>
        <row r="32962">
          <cell r="S32962">
            <v>1471474</v>
          </cell>
        </row>
        <row r="32963">
          <cell r="S32963">
            <v>503181</v>
          </cell>
        </row>
        <row r="32964">
          <cell r="S32964">
            <v>1541941.34</v>
          </cell>
        </row>
        <row r="32965">
          <cell r="S32965">
            <v>827250.97</v>
          </cell>
        </row>
        <row r="32966">
          <cell r="S32966">
            <v>2597943.56</v>
          </cell>
        </row>
        <row r="32967">
          <cell r="S32967">
            <v>308</v>
          </cell>
        </row>
        <row r="32968">
          <cell r="S32968">
            <v>372811.06</v>
          </cell>
        </row>
        <row r="32969">
          <cell r="S32969">
            <v>470047.99</v>
          </cell>
        </row>
        <row r="32970">
          <cell r="S32970">
            <v>693918</v>
          </cell>
        </row>
        <row r="32971">
          <cell r="S32971">
            <v>668563</v>
          </cell>
        </row>
        <row r="32972">
          <cell r="S32972">
            <v>349643</v>
          </cell>
        </row>
        <row r="32973">
          <cell r="S32973">
            <v>167713</v>
          </cell>
        </row>
        <row r="32974">
          <cell r="S32974">
            <v>373871</v>
          </cell>
        </row>
        <row r="32975">
          <cell r="S32975">
            <v>619892</v>
          </cell>
        </row>
        <row r="32976">
          <cell r="S32976">
            <v>372217</v>
          </cell>
        </row>
        <row r="32977">
          <cell r="S32977">
            <v>1841286</v>
          </cell>
        </row>
        <row r="32978">
          <cell r="S32978">
            <v>828117</v>
          </cell>
        </row>
        <row r="32979">
          <cell r="S32979">
            <v>1261520</v>
          </cell>
        </row>
        <row r="32980">
          <cell r="S32980">
            <v>395208</v>
          </cell>
        </row>
        <row r="32981">
          <cell r="S32981">
            <v>595758</v>
          </cell>
        </row>
        <row r="32982">
          <cell r="S32982">
            <v>637968</v>
          </cell>
        </row>
        <row r="32983">
          <cell r="S32983">
            <v>276386</v>
          </cell>
        </row>
        <row r="32984">
          <cell r="S32984">
            <v>1966091</v>
          </cell>
        </row>
        <row r="32985">
          <cell r="S32985">
            <v>942659</v>
          </cell>
        </row>
        <row r="32986">
          <cell r="S32986">
            <v>444316</v>
          </cell>
        </row>
        <row r="32987">
          <cell r="S32987">
            <v>258364</v>
          </cell>
        </row>
        <row r="32988">
          <cell r="S32988">
            <v>793139</v>
          </cell>
        </row>
        <row r="32989">
          <cell r="S32989">
            <v>487768</v>
          </cell>
        </row>
        <row r="32990">
          <cell r="S32990">
            <v>567423</v>
          </cell>
        </row>
        <row r="32991">
          <cell r="S32991">
            <v>812643.7</v>
          </cell>
        </row>
        <row r="32992">
          <cell r="S32992">
            <v>776639</v>
          </cell>
        </row>
        <row r="32993">
          <cell r="S32993">
            <v>1357862</v>
          </cell>
        </row>
        <row r="32994">
          <cell r="S32994">
            <v>1661247</v>
          </cell>
        </row>
        <row r="32995">
          <cell r="S32995">
            <v>364041.91</v>
          </cell>
        </row>
        <row r="32996">
          <cell r="S32996">
            <v>369513.19</v>
          </cell>
        </row>
        <row r="32997">
          <cell r="S32997">
            <v>321660.27</v>
          </cell>
        </row>
        <row r="32998">
          <cell r="S32998">
            <v>423</v>
          </cell>
        </row>
        <row r="32999">
          <cell r="S32999">
            <v>444055.45</v>
          </cell>
        </row>
        <row r="33000">
          <cell r="S33000">
            <v>734223.86</v>
          </cell>
        </row>
        <row r="33001">
          <cell r="S33001">
            <v>320023.24</v>
          </cell>
        </row>
        <row r="33002">
          <cell r="S33002">
            <v>912672</v>
          </cell>
        </row>
        <row r="33003">
          <cell r="S33003">
            <v>2130000</v>
          </cell>
        </row>
        <row r="33004">
          <cell r="S33004">
            <v>335791</v>
          </cell>
        </row>
        <row r="33005">
          <cell r="S33005">
            <v>72725</v>
          </cell>
        </row>
        <row r="33006">
          <cell r="S33006">
            <v>1393867.95</v>
          </cell>
        </row>
        <row r="33007">
          <cell r="S33007">
            <v>883558</v>
          </cell>
        </row>
        <row r="33008">
          <cell r="S33008">
            <v>711269.25</v>
          </cell>
        </row>
        <row r="33009">
          <cell r="S33009">
            <v>503653</v>
          </cell>
        </row>
        <row r="33010">
          <cell r="S33010">
            <v>289000</v>
          </cell>
        </row>
        <row r="33011">
          <cell r="S33011">
            <v>352677.25</v>
          </cell>
        </row>
        <row r="33012">
          <cell r="S33012">
            <v>3942083.05</v>
          </cell>
        </row>
        <row r="33013">
          <cell r="S33013">
            <v>1773216</v>
          </cell>
        </row>
        <row r="33014">
          <cell r="S33014">
            <v>2034000</v>
          </cell>
        </row>
        <row r="33015">
          <cell r="S33015">
            <v>1465441.82</v>
          </cell>
        </row>
        <row r="33016">
          <cell r="S33016">
            <v>1072049.27</v>
          </cell>
        </row>
        <row r="33017">
          <cell r="S33017">
            <v>366973.5</v>
          </cell>
        </row>
        <row r="33018">
          <cell r="S33018">
            <v>1529008.23</v>
          </cell>
        </row>
        <row r="33019">
          <cell r="S33019">
            <v>1440994.41</v>
          </cell>
        </row>
        <row r="33020">
          <cell r="S33020">
            <v>440060.11</v>
          </cell>
        </row>
        <row r="33021">
          <cell r="S33021">
            <v>662947.46</v>
          </cell>
        </row>
        <row r="33022">
          <cell r="S33022">
            <v>211774.11</v>
          </cell>
        </row>
        <row r="33023">
          <cell r="S33023">
            <v>601616</v>
          </cell>
        </row>
        <row r="33024">
          <cell r="S33024">
            <v>127197.28</v>
          </cell>
        </row>
        <row r="33025">
          <cell r="S33025">
            <v>396296.2</v>
          </cell>
        </row>
        <row r="33026">
          <cell r="S33026">
            <v>333632</v>
          </cell>
        </row>
        <row r="33027">
          <cell r="S33027">
            <v>1088591.71</v>
          </cell>
        </row>
        <row r="33028">
          <cell r="S33028">
            <v>2007422.09</v>
          </cell>
        </row>
        <row r="33029">
          <cell r="S33029">
            <v>1.21</v>
          </cell>
        </row>
        <row r="33030">
          <cell r="S33030">
            <v>927696.13</v>
          </cell>
        </row>
        <row r="33031">
          <cell r="S33031">
            <v>283227</v>
          </cell>
        </row>
        <row r="33032">
          <cell r="S33032">
            <v>250000</v>
          </cell>
        </row>
        <row r="33033">
          <cell r="S33033">
            <v>1058186</v>
          </cell>
        </row>
        <row r="33034">
          <cell r="S33034">
            <v>135477</v>
          </cell>
        </row>
        <row r="33035">
          <cell r="S33035">
            <v>407236.87</v>
          </cell>
        </row>
        <row r="33036">
          <cell r="S33036">
            <v>804191.35</v>
          </cell>
        </row>
        <row r="33037">
          <cell r="S33037">
            <v>726643.29</v>
          </cell>
        </row>
        <row r="33038">
          <cell r="S33038">
            <v>869604.56</v>
          </cell>
        </row>
        <row r="33039">
          <cell r="S33039">
            <v>1200000</v>
          </cell>
        </row>
        <row r="33040">
          <cell r="S33040">
            <v>482577</v>
          </cell>
        </row>
        <row r="33041">
          <cell r="S33041">
            <v>245819.09</v>
          </cell>
        </row>
        <row r="33042">
          <cell r="S33042">
            <v>558352</v>
          </cell>
        </row>
        <row r="33043">
          <cell r="S33043">
            <v>1232.32</v>
          </cell>
        </row>
        <row r="33044">
          <cell r="S33044">
            <v>704779</v>
          </cell>
        </row>
        <row r="33045">
          <cell r="S33045">
            <v>758318.88</v>
          </cell>
        </row>
        <row r="33046">
          <cell r="S33046">
            <v>680320.85</v>
          </cell>
        </row>
        <row r="33047">
          <cell r="S33047">
            <v>293546.34999999998</v>
          </cell>
        </row>
        <row r="33048">
          <cell r="S33048">
            <v>292034.59999999998</v>
          </cell>
        </row>
        <row r="33049">
          <cell r="S33049">
            <v>156687.96</v>
          </cell>
        </row>
        <row r="33050">
          <cell r="S33050">
            <v>2274000</v>
          </cell>
        </row>
        <row r="33051">
          <cell r="S33051">
            <v>60152</v>
          </cell>
        </row>
        <row r="33052">
          <cell r="S33052">
            <v>440243</v>
          </cell>
        </row>
        <row r="33053">
          <cell r="S33053">
            <v>558748</v>
          </cell>
        </row>
        <row r="33054">
          <cell r="S33054">
            <v>768669.38</v>
          </cell>
        </row>
        <row r="33055">
          <cell r="S33055">
            <v>507783.66</v>
          </cell>
        </row>
        <row r="33056">
          <cell r="S33056">
            <v>849487</v>
          </cell>
        </row>
        <row r="33057">
          <cell r="S33057">
            <v>279949</v>
          </cell>
        </row>
        <row r="33058">
          <cell r="S33058">
            <v>909133</v>
          </cell>
        </row>
        <row r="33059">
          <cell r="S33059">
            <v>482738</v>
          </cell>
        </row>
        <row r="33060">
          <cell r="S33060">
            <v>663966</v>
          </cell>
        </row>
        <row r="33061">
          <cell r="S33061">
            <v>471007</v>
          </cell>
        </row>
        <row r="33062">
          <cell r="S33062">
            <v>270053</v>
          </cell>
        </row>
        <row r="33063">
          <cell r="S33063">
            <v>571241</v>
          </cell>
        </row>
        <row r="33064">
          <cell r="S33064">
            <v>1285163</v>
          </cell>
        </row>
        <row r="33065">
          <cell r="S33065">
            <v>311654</v>
          </cell>
        </row>
        <row r="33066">
          <cell r="S33066">
            <v>1282696</v>
          </cell>
        </row>
        <row r="33067">
          <cell r="S33067">
            <v>270076.98</v>
          </cell>
        </row>
        <row r="33068">
          <cell r="S33068">
            <v>42005</v>
          </cell>
        </row>
        <row r="33069">
          <cell r="S33069">
            <v>12981.56</v>
          </cell>
        </row>
        <row r="33070">
          <cell r="S33070">
            <v>469745</v>
          </cell>
        </row>
        <row r="33071">
          <cell r="S33071">
            <v>823862.28</v>
          </cell>
        </row>
        <row r="33072">
          <cell r="S33072">
            <v>534888</v>
          </cell>
        </row>
        <row r="33073">
          <cell r="S33073">
            <v>1291141</v>
          </cell>
        </row>
        <row r="33074">
          <cell r="S33074">
            <v>523958</v>
          </cell>
        </row>
        <row r="33075">
          <cell r="S33075">
            <v>246346.26</v>
          </cell>
        </row>
        <row r="33076">
          <cell r="S33076">
            <v>350000</v>
          </cell>
        </row>
        <row r="33077">
          <cell r="S33077">
            <v>494717</v>
          </cell>
        </row>
        <row r="33078">
          <cell r="S33078">
            <v>1476000</v>
          </cell>
        </row>
        <row r="33079">
          <cell r="S33079">
            <v>328863.5</v>
          </cell>
        </row>
        <row r="33080">
          <cell r="S33080">
            <v>60700</v>
          </cell>
        </row>
        <row r="33081">
          <cell r="S33081">
            <v>301295</v>
          </cell>
        </row>
        <row r="33082">
          <cell r="S33082">
            <v>302798.5</v>
          </cell>
        </row>
        <row r="33083">
          <cell r="S33083">
            <v>229807.03</v>
          </cell>
        </row>
        <row r="33084">
          <cell r="S33084">
            <v>177085.25</v>
          </cell>
        </row>
        <row r="33085">
          <cell r="S33085">
            <v>559304.29</v>
          </cell>
        </row>
        <row r="33086">
          <cell r="S33086">
            <v>451049</v>
          </cell>
        </row>
        <row r="33087">
          <cell r="S33087">
            <v>658549.79</v>
          </cell>
        </row>
        <row r="33088">
          <cell r="S33088">
            <v>242848</v>
          </cell>
        </row>
        <row r="33089">
          <cell r="S33089">
            <v>1038928.34</v>
          </cell>
        </row>
        <row r="33090">
          <cell r="S33090">
            <v>540604</v>
          </cell>
        </row>
        <row r="33091">
          <cell r="S33091">
            <v>1155172.22</v>
          </cell>
        </row>
        <row r="33092">
          <cell r="S33092">
            <v>881691.08</v>
          </cell>
        </row>
        <row r="33093">
          <cell r="S33093">
            <v>942000</v>
          </cell>
        </row>
        <row r="33094">
          <cell r="S33094">
            <v>464305.36</v>
          </cell>
        </row>
        <row r="33095">
          <cell r="S33095">
            <v>318000</v>
          </cell>
        </row>
        <row r="33096">
          <cell r="S33096">
            <v>344800</v>
          </cell>
        </row>
        <row r="33097">
          <cell r="S33097">
            <v>372333</v>
          </cell>
        </row>
        <row r="33098">
          <cell r="S33098">
            <v>763263</v>
          </cell>
        </row>
        <row r="33099">
          <cell r="S33099">
            <v>768871.05</v>
          </cell>
        </row>
        <row r="33100">
          <cell r="S33100">
            <v>504397</v>
          </cell>
        </row>
        <row r="33101">
          <cell r="S33101">
            <v>0</v>
          </cell>
        </row>
        <row r="33102">
          <cell r="S33102">
            <v>819474.2</v>
          </cell>
        </row>
        <row r="33103">
          <cell r="S33103">
            <v>243102.91</v>
          </cell>
        </row>
        <row r="33104">
          <cell r="S33104">
            <v>209668.96</v>
          </cell>
        </row>
        <row r="33105">
          <cell r="S33105">
            <v>4484</v>
          </cell>
        </row>
        <row r="33106">
          <cell r="S33106">
            <v>924301</v>
          </cell>
        </row>
        <row r="33107">
          <cell r="S33107">
            <v>393369.63</v>
          </cell>
        </row>
        <row r="33108">
          <cell r="S33108">
            <v>294535</v>
          </cell>
        </row>
        <row r="33109">
          <cell r="S33109">
            <v>162599</v>
          </cell>
        </row>
        <row r="33110">
          <cell r="S33110">
            <v>614678.42000000004</v>
          </cell>
        </row>
        <row r="33111">
          <cell r="S33111">
            <v>231156</v>
          </cell>
        </row>
        <row r="33112">
          <cell r="S33112">
            <v>356213</v>
          </cell>
        </row>
        <row r="33113">
          <cell r="S33113">
            <v>194321.05</v>
          </cell>
        </row>
        <row r="33114">
          <cell r="S33114">
            <v>227839</v>
          </cell>
        </row>
        <row r="33115">
          <cell r="S33115">
            <v>1302537</v>
          </cell>
        </row>
        <row r="33116">
          <cell r="S33116">
            <v>160338</v>
          </cell>
        </row>
        <row r="33117">
          <cell r="S33117">
            <v>264749.01</v>
          </cell>
        </row>
        <row r="33118">
          <cell r="S33118">
            <v>151145.95000000001</v>
          </cell>
        </row>
        <row r="33119">
          <cell r="S33119">
            <v>832469.93</v>
          </cell>
        </row>
        <row r="33120">
          <cell r="S33120">
            <v>534076</v>
          </cell>
        </row>
        <row r="33121">
          <cell r="S33121">
            <v>96580</v>
          </cell>
        </row>
        <row r="33122">
          <cell r="S33122">
            <v>1075000</v>
          </cell>
        </row>
        <row r="33123">
          <cell r="S33123">
            <v>1480942.06</v>
          </cell>
        </row>
        <row r="33124">
          <cell r="S33124">
            <v>1000000</v>
          </cell>
        </row>
        <row r="33125">
          <cell r="S33125">
            <v>91566.91</v>
          </cell>
        </row>
        <row r="33126">
          <cell r="S33126">
            <v>1915843</v>
          </cell>
        </row>
        <row r="33127">
          <cell r="S33127">
            <v>1211746.6100000001</v>
          </cell>
        </row>
        <row r="33128">
          <cell r="S33128">
            <v>806289.01</v>
          </cell>
        </row>
        <row r="33129">
          <cell r="S33129">
            <v>218927.56</v>
          </cell>
        </row>
        <row r="33130">
          <cell r="S33130">
            <v>376797.5</v>
          </cell>
        </row>
        <row r="33131">
          <cell r="S33131">
            <v>657500</v>
          </cell>
        </row>
        <row r="33132">
          <cell r="S33132">
            <v>1902000</v>
          </cell>
        </row>
        <row r="33133">
          <cell r="S33133">
            <v>649821.41</v>
          </cell>
          <cell r="BB33133" t="str">
            <v>Rød</v>
          </cell>
        </row>
        <row r="33134">
          <cell r="S33134">
            <v>897412.32</v>
          </cell>
        </row>
        <row r="33135">
          <cell r="S33135">
            <v>1210102.29</v>
          </cell>
        </row>
        <row r="33136">
          <cell r="S33136">
            <v>412.9</v>
          </cell>
        </row>
        <row r="33137">
          <cell r="S33137">
            <v>220517.92</v>
          </cell>
        </row>
        <row r="33138">
          <cell r="S33138">
            <v>702000</v>
          </cell>
        </row>
        <row r="33139">
          <cell r="S33139">
            <v>839832.93</v>
          </cell>
        </row>
        <row r="33140">
          <cell r="S33140">
            <v>959712</v>
          </cell>
        </row>
        <row r="33141">
          <cell r="S33141">
            <v>565585</v>
          </cell>
        </row>
        <row r="33142">
          <cell r="S33142">
            <v>254400</v>
          </cell>
        </row>
        <row r="33143">
          <cell r="S33143">
            <v>221274.25</v>
          </cell>
        </row>
        <row r="33144">
          <cell r="S33144">
            <v>273000</v>
          </cell>
        </row>
        <row r="33145">
          <cell r="S33145">
            <v>565699</v>
          </cell>
        </row>
        <row r="33146">
          <cell r="S33146">
            <v>185653.09</v>
          </cell>
        </row>
        <row r="33147">
          <cell r="S33147">
            <v>9999.76</v>
          </cell>
        </row>
        <row r="33148">
          <cell r="S33148">
            <v>207381</v>
          </cell>
        </row>
        <row r="33149">
          <cell r="S33149">
            <v>156771.31</v>
          </cell>
        </row>
        <row r="33150">
          <cell r="S33150">
            <v>464223.51</v>
          </cell>
        </row>
        <row r="33151">
          <cell r="S33151">
            <v>560107</v>
          </cell>
        </row>
        <row r="33152">
          <cell r="S33152">
            <v>209996.51</v>
          </cell>
        </row>
        <row r="33153">
          <cell r="S33153">
            <v>2497961</v>
          </cell>
        </row>
        <row r="33154">
          <cell r="S33154">
            <v>605000</v>
          </cell>
        </row>
        <row r="33155">
          <cell r="S33155">
            <v>1821778.92</v>
          </cell>
        </row>
        <row r="33156">
          <cell r="S33156">
            <v>1080499.58</v>
          </cell>
        </row>
        <row r="33157">
          <cell r="S33157">
            <v>859305.35</v>
          </cell>
        </row>
        <row r="33158">
          <cell r="S33158">
            <v>2050000</v>
          </cell>
        </row>
        <row r="33159">
          <cell r="S33159">
            <v>66732.88</v>
          </cell>
        </row>
        <row r="33160">
          <cell r="S33160">
            <v>369631</v>
          </cell>
        </row>
        <row r="33161">
          <cell r="S33161">
            <v>14272</v>
          </cell>
        </row>
        <row r="33162">
          <cell r="S33162">
            <v>769480</v>
          </cell>
        </row>
        <row r="33163">
          <cell r="S33163">
            <v>977729.05</v>
          </cell>
        </row>
        <row r="33164">
          <cell r="S33164">
            <v>807110.27</v>
          </cell>
        </row>
        <row r="33165">
          <cell r="S33165">
            <v>546030</v>
          </cell>
        </row>
        <row r="33166">
          <cell r="S33166">
            <v>1190661.4099999999</v>
          </cell>
        </row>
        <row r="33167">
          <cell r="S33167">
            <v>889000</v>
          </cell>
        </row>
        <row r="33168">
          <cell r="S33168">
            <v>229227</v>
          </cell>
        </row>
        <row r="33169">
          <cell r="S33169">
            <v>936604</v>
          </cell>
        </row>
        <row r="33170">
          <cell r="S33170">
            <v>944472.67</v>
          </cell>
        </row>
        <row r="33171">
          <cell r="S33171">
            <v>306441.71999999997</v>
          </cell>
        </row>
        <row r="33172">
          <cell r="S33172">
            <v>839702.45</v>
          </cell>
        </row>
        <row r="33173">
          <cell r="S33173">
            <v>-24.52</v>
          </cell>
        </row>
        <row r="33174">
          <cell r="S33174">
            <v>524482.6</v>
          </cell>
        </row>
        <row r="33175">
          <cell r="S33175">
            <v>868127</v>
          </cell>
        </row>
        <row r="33176">
          <cell r="S33176">
            <v>280049.32</v>
          </cell>
        </row>
        <row r="33177">
          <cell r="S33177">
            <v>2148000</v>
          </cell>
        </row>
        <row r="33178">
          <cell r="S33178">
            <v>1728000</v>
          </cell>
        </row>
        <row r="33179">
          <cell r="S33179">
            <v>274845.59999999998</v>
          </cell>
        </row>
        <row r="33180">
          <cell r="S33180">
            <v>755574.09</v>
          </cell>
        </row>
        <row r="33181">
          <cell r="S33181">
            <v>283505.59999999998</v>
          </cell>
        </row>
        <row r="33182">
          <cell r="S33182">
            <v>542808.73</v>
          </cell>
        </row>
        <row r="33183">
          <cell r="S33183">
            <v>1205431</v>
          </cell>
        </row>
        <row r="33184">
          <cell r="S33184">
            <v>95000</v>
          </cell>
          <cell r="BB33184" t="str">
            <v>Rød</v>
          </cell>
        </row>
        <row r="33185">
          <cell r="S33185">
            <v>736309.03</v>
          </cell>
        </row>
        <row r="33186">
          <cell r="S33186">
            <v>149840</v>
          </cell>
        </row>
        <row r="33187">
          <cell r="S33187">
            <v>948000</v>
          </cell>
        </row>
        <row r="33188">
          <cell r="S33188">
            <v>1272000</v>
          </cell>
        </row>
        <row r="33189">
          <cell r="S33189">
            <v>1650000</v>
          </cell>
        </row>
        <row r="33190">
          <cell r="S33190">
            <v>646505.53</v>
          </cell>
        </row>
        <row r="33191">
          <cell r="S33191">
            <v>90310</v>
          </cell>
        </row>
        <row r="33192">
          <cell r="S33192">
            <v>468740</v>
          </cell>
        </row>
        <row r="33193">
          <cell r="S33193">
            <v>297585.03000000003</v>
          </cell>
        </row>
        <row r="33194">
          <cell r="S33194">
            <v>1410000</v>
          </cell>
        </row>
        <row r="33195">
          <cell r="S33195">
            <v>616562.94999999995</v>
          </cell>
        </row>
        <row r="33196">
          <cell r="S33196">
            <v>383086.55</v>
          </cell>
        </row>
        <row r="33197">
          <cell r="S33197">
            <v>551393</v>
          </cell>
        </row>
        <row r="33198">
          <cell r="S33198">
            <v>1524000</v>
          </cell>
        </row>
        <row r="33199">
          <cell r="S33199">
            <v>317815</v>
          </cell>
        </row>
        <row r="33200">
          <cell r="S33200">
            <v>4484.08</v>
          </cell>
        </row>
        <row r="33201">
          <cell r="S33201">
            <v>349689</v>
          </cell>
        </row>
        <row r="33202">
          <cell r="S33202">
            <v>1141918</v>
          </cell>
        </row>
        <row r="33203">
          <cell r="S33203">
            <v>998179.94</v>
          </cell>
        </row>
        <row r="33204">
          <cell r="S33204">
            <v>1434000</v>
          </cell>
        </row>
        <row r="33205">
          <cell r="S33205">
            <v>2004000</v>
          </cell>
        </row>
        <row r="33206">
          <cell r="S33206">
            <v>123262.21</v>
          </cell>
        </row>
        <row r="33207">
          <cell r="S33207">
            <v>615862.66</v>
          </cell>
        </row>
        <row r="33208">
          <cell r="S33208">
            <v>712126.78</v>
          </cell>
        </row>
        <row r="33209">
          <cell r="S33209">
            <v>120000</v>
          </cell>
        </row>
        <row r="33210">
          <cell r="S33210">
            <v>122000</v>
          </cell>
        </row>
        <row r="33211">
          <cell r="S33211">
            <v>845804.87</v>
          </cell>
        </row>
        <row r="33212">
          <cell r="S33212">
            <v>452409.36</v>
          </cell>
        </row>
        <row r="33213">
          <cell r="S33213">
            <v>780296.12</v>
          </cell>
        </row>
        <row r="33214">
          <cell r="S33214">
            <v>1199979.25</v>
          </cell>
        </row>
        <row r="33215">
          <cell r="S33215">
            <v>601473.25</v>
          </cell>
        </row>
        <row r="33216">
          <cell r="S33216">
            <v>262918</v>
          </cell>
        </row>
        <row r="33217">
          <cell r="S33217">
            <v>1544999.98</v>
          </cell>
        </row>
        <row r="33218">
          <cell r="S33218">
            <v>2631545.66</v>
          </cell>
        </row>
        <row r="33219">
          <cell r="S33219">
            <v>992340.73</v>
          </cell>
        </row>
        <row r="33220">
          <cell r="S33220">
            <v>863494.5</v>
          </cell>
        </row>
        <row r="33221">
          <cell r="S33221">
            <v>365943.03999999998</v>
          </cell>
        </row>
        <row r="33222">
          <cell r="S33222">
            <v>1368000</v>
          </cell>
        </row>
        <row r="33223">
          <cell r="S33223">
            <v>819562</v>
          </cell>
        </row>
        <row r="33224">
          <cell r="S33224">
            <v>606434.47</v>
          </cell>
        </row>
        <row r="33225">
          <cell r="S33225">
            <v>664955.42000000004</v>
          </cell>
        </row>
        <row r="33226">
          <cell r="S33226">
            <v>1499940.91</v>
          </cell>
        </row>
        <row r="33227">
          <cell r="S33227">
            <v>560000</v>
          </cell>
        </row>
        <row r="33228">
          <cell r="S33228">
            <v>1149575</v>
          </cell>
        </row>
        <row r="33229">
          <cell r="S33229">
            <v>92000</v>
          </cell>
        </row>
        <row r="33230">
          <cell r="S33230">
            <v>488658.84</v>
          </cell>
        </row>
        <row r="33231">
          <cell r="S33231">
            <v>240000</v>
          </cell>
        </row>
        <row r="33232">
          <cell r="S33232">
            <v>1122000</v>
          </cell>
        </row>
        <row r="33233">
          <cell r="S33233">
            <v>624000</v>
          </cell>
        </row>
        <row r="33234">
          <cell r="S33234">
            <v>202360.17</v>
          </cell>
        </row>
        <row r="33235">
          <cell r="S33235">
            <v>2948.68</v>
          </cell>
        </row>
        <row r="33236">
          <cell r="S33236">
            <v>1192890.57</v>
          </cell>
        </row>
        <row r="33237">
          <cell r="S33237">
            <v>609001</v>
          </cell>
        </row>
        <row r="33238">
          <cell r="S33238">
            <v>1000000</v>
          </cell>
        </row>
        <row r="33239">
          <cell r="S33239">
            <v>1746585.36</v>
          </cell>
        </row>
        <row r="33240">
          <cell r="S33240">
            <v>400000</v>
          </cell>
        </row>
        <row r="33241">
          <cell r="S33241">
            <v>1114089.49</v>
          </cell>
        </row>
        <row r="33242">
          <cell r="S33242">
            <v>999819.85</v>
          </cell>
        </row>
        <row r="33243">
          <cell r="S33243">
            <v>289185</v>
          </cell>
        </row>
        <row r="33244">
          <cell r="S33244">
            <v>1343.9</v>
          </cell>
        </row>
        <row r="33245">
          <cell r="S33245">
            <v>1500000</v>
          </cell>
        </row>
        <row r="33246">
          <cell r="S33246">
            <v>610000</v>
          </cell>
        </row>
        <row r="33247">
          <cell r="S33247">
            <v>799198.84</v>
          </cell>
        </row>
        <row r="33248">
          <cell r="S33248">
            <v>196280.53</v>
          </cell>
        </row>
        <row r="33249">
          <cell r="S33249">
            <v>686500.95</v>
          </cell>
        </row>
        <row r="33250">
          <cell r="S33250">
            <v>1176000</v>
          </cell>
        </row>
        <row r="33251">
          <cell r="S33251">
            <v>1413228.18</v>
          </cell>
        </row>
        <row r="33252">
          <cell r="S33252">
            <v>300000</v>
          </cell>
        </row>
        <row r="33253">
          <cell r="S33253">
            <v>1347259.14</v>
          </cell>
        </row>
        <row r="33254">
          <cell r="S33254">
            <v>3556325.69</v>
          </cell>
        </row>
        <row r="33255">
          <cell r="S33255">
            <v>462999.51</v>
          </cell>
        </row>
        <row r="33256">
          <cell r="S33256">
            <v>2216680.6800000002</v>
          </cell>
        </row>
        <row r="33257">
          <cell r="S33257">
            <v>1376090.76</v>
          </cell>
        </row>
        <row r="33258">
          <cell r="S33258">
            <v>999234.26</v>
          </cell>
        </row>
        <row r="33259">
          <cell r="S33259">
            <v>1041477.11</v>
          </cell>
        </row>
        <row r="33260">
          <cell r="S33260">
            <v>1538241.42</v>
          </cell>
        </row>
        <row r="33261">
          <cell r="S33261">
            <v>46500</v>
          </cell>
        </row>
        <row r="33262">
          <cell r="S33262">
            <v>328000</v>
          </cell>
        </row>
        <row r="33263">
          <cell r="S33263">
            <v>700963.37</v>
          </cell>
        </row>
        <row r="33264">
          <cell r="S33264">
            <v>796792.41</v>
          </cell>
        </row>
        <row r="33265">
          <cell r="S33265">
            <v>1178700</v>
          </cell>
        </row>
        <row r="33266">
          <cell r="S33266">
            <v>770000</v>
          </cell>
        </row>
        <row r="33267">
          <cell r="S33267">
            <v>1359921.55</v>
          </cell>
        </row>
        <row r="33268">
          <cell r="S33268">
            <v>473000</v>
          </cell>
        </row>
        <row r="33269">
          <cell r="S33269">
            <v>1588116.61</v>
          </cell>
        </row>
        <row r="33270">
          <cell r="S33270">
            <v>318328.03999999998</v>
          </cell>
        </row>
        <row r="33271">
          <cell r="S33271">
            <v>19700.3</v>
          </cell>
        </row>
        <row r="33272">
          <cell r="S33272">
            <v>1219128.07</v>
          </cell>
        </row>
        <row r="33273">
          <cell r="S33273">
            <v>10642.14</v>
          </cell>
        </row>
        <row r="33274">
          <cell r="S33274">
            <v>1626000</v>
          </cell>
        </row>
        <row r="33275">
          <cell r="S33275">
            <v>299336.68</v>
          </cell>
        </row>
        <row r="33276">
          <cell r="S33276">
            <v>927934.02</v>
          </cell>
        </row>
        <row r="33277">
          <cell r="S33277">
            <v>359908.64</v>
          </cell>
        </row>
        <row r="33278">
          <cell r="S33278">
            <v>144448.35</v>
          </cell>
        </row>
        <row r="33279">
          <cell r="S33279">
            <v>676101.36</v>
          </cell>
        </row>
        <row r="33280">
          <cell r="S33280">
            <v>1968000</v>
          </cell>
        </row>
        <row r="33281">
          <cell r="S33281">
            <v>766000</v>
          </cell>
        </row>
        <row r="33282">
          <cell r="S33282">
            <v>1917978.81</v>
          </cell>
        </row>
        <row r="33283">
          <cell r="S33283">
            <v>2174214</v>
          </cell>
        </row>
        <row r="33284">
          <cell r="S33284">
            <v>279911</v>
          </cell>
        </row>
        <row r="33285">
          <cell r="S33285">
            <v>500000</v>
          </cell>
        </row>
        <row r="33286">
          <cell r="S33286">
            <v>548721.79</v>
          </cell>
        </row>
        <row r="33287">
          <cell r="S33287">
            <v>653231.57999999996</v>
          </cell>
        </row>
        <row r="33288">
          <cell r="S33288">
            <v>1099990.6200000001</v>
          </cell>
        </row>
        <row r="33289">
          <cell r="S33289">
            <v>1314000</v>
          </cell>
        </row>
        <row r="33290">
          <cell r="S33290">
            <v>1299963.42</v>
          </cell>
        </row>
        <row r="33291">
          <cell r="S33291">
            <v>1038000</v>
          </cell>
        </row>
        <row r="33292">
          <cell r="S33292">
            <v>1382622.14</v>
          </cell>
        </row>
        <row r="33293">
          <cell r="S33293">
            <v>1150000</v>
          </cell>
        </row>
        <row r="33294">
          <cell r="S33294">
            <v>749486.25</v>
          </cell>
        </row>
        <row r="33295">
          <cell r="S33295">
            <v>1015851.67</v>
          </cell>
        </row>
        <row r="33296">
          <cell r="S33296">
            <v>1343027.2</v>
          </cell>
        </row>
        <row r="33297">
          <cell r="S33297">
            <v>230565.73</v>
          </cell>
        </row>
        <row r="33298">
          <cell r="S33298">
            <v>1272000</v>
          </cell>
        </row>
        <row r="33299">
          <cell r="S33299">
            <v>1632000</v>
          </cell>
        </row>
        <row r="33300">
          <cell r="S33300">
            <v>346286.63</v>
          </cell>
        </row>
        <row r="33301">
          <cell r="S33301">
            <v>149326.35999999999</v>
          </cell>
        </row>
        <row r="33302">
          <cell r="S33302">
            <v>1024461.42</v>
          </cell>
        </row>
        <row r="33303">
          <cell r="S33303">
            <v>1470000</v>
          </cell>
        </row>
        <row r="33304">
          <cell r="S33304">
            <v>552584.18000000005</v>
          </cell>
        </row>
        <row r="33305">
          <cell r="S33305">
            <v>660211.68000000005</v>
          </cell>
        </row>
        <row r="33306">
          <cell r="S33306">
            <v>1357840.15</v>
          </cell>
        </row>
        <row r="33307">
          <cell r="S33307">
            <v>1308000</v>
          </cell>
        </row>
        <row r="33308">
          <cell r="S33308">
            <v>508315.89</v>
          </cell>
        </row>
        <row r="33309">
          <cell r="S33309">
            <v>1884000</v>
          </cell>
        </row>
        <row r="33310">
          <cell r="S33310">
            <v>1077196.79</v>
          </cell>
        </row>
        <row r="33311">
          <cell r="S33311">
            <v>899565.32</v>
          </cell>
        </row>
        <row r="33312">
          <cell r="S33312">
            <v>892150</v>
          </cell>
        </row>
        <row r="33313">
          <cell r="S33313">
            <v>1842000</v>
          </cell>
        </row>
        <row r="33314">
          <cell r="S33314">
            <v>1136631.19</v>
          </cell>
        </row>
        <row r="33315">
          <cell r="S33315">
            <v>1536000</v>
          </cell>
        </row>
        <row r="33316">
          <cell r="S33316">
            <v>380944.59</v>
          </cell>
        </row>
        <row r="33317">
          <cell r="S33317">
            <v>450301.37</v>
          </cell>
        </row>
        <row r="33318">
          <cell r="S33318">
            <v>299999.56</v>
          </cell>
        </row>
        <row r="33319">
          <cell r="S33319">
            <v>1226993.6000000001</v>
          </cell>
        </row>
        <row r="33320">
          <cell r="S33320">
            <v>635909</v>
          </cell>
        </row>
        <row r="33321">
          <cell r="S33321">
            <v>1374269.69</v>
          </cell>
        </row>
        <row r="33322">
          <cell r="S33322">
            <v>156092.93</v>
          </cell>
        </row>
        <row r="33323">
          <cell r="S33323">
            <v>1378243.89</v>
          </cell>
        </row>
        <row r="33324">
          <cell r="S33324">
            <v>3534000</v>
          </cell>
        </row>
        <row r="33325">
          <cell r="S33325">
            <v>403520.86</v>
          </cell>
        </row>
        <row r="33326">
          <cell r="S33326">
            <v>985920.71</v>
          </cell>
        </row>
        <row r="33327">
          <cell r="S33327">
            <v>1406422</v>
          </cell>
        </row>
        <row r="33328">
          <cell r="S33328">
            <v>442707</v>
          </cell>
        </row>
        <row r="33329">
          <cell r="S33329">
            <v>1476000</v>
          </cell>
        </row>
        <row r="33330">
          <cell r="S33330">
            <v>1444086.56</v>
          </cell>
        </row>
        <row r="33331">
          <cell r="S33331">
            <v>1000</v>
          </cell>
        </row>
        <row r="33332">
          <cell r="S33332">
            <v>1191680.79</v>
          </cell>
        </row>
        <row r="33333">
          <cell r="S33333">
            <v>1147334.96</v>
          </cell>
        </row>
        <row r="33334">
          <cell r="S33334">
            <v>899554.58</v>
          </cell>
        </row>
        <row r="33335">
          <cell r="S33335">
            <v>1716000</v>
          </cell>
        </row>
        <row r="33336">
          <cell r="S33336">
            <v>1302000</v>
          </cell>
        </row>
        <row r="33337">
          <cell r="S33337">
            <v>179284.76</v>
          </cell>
        </row>
        <row r="33338">
          <cell r="S33338">
            <v>1169752.52</v>
          </cell>
        </row>
        <row r="33339">
          <cell r="S33339">
            <v>1802559.02</v>
          </cell>
        </row>
        <row r="33340">
          <cell r="S33340">
            <v>1325799.2</v>
          </cell>
        </row>
        <row r="33341">
          <cell r="S33341">
            <v>1836000</v>
          </cell>
        </row>
        <row r="33342">
          <cell r="S33342">
            <v>730803.27</v>
          </cell>
        </row>
        <row r="33343">
          <cell r="S33343">
            <v>1551475.88</v>
          </cell>
        </row>
        <row r="33344">
          <cell r="S33344">
            <v>852476.85</v>
          </cell>
        </row>
        <row r="33345">
          <cell r="S33345">
            <v>536115.4</v>
          </cell>
        </row>
        <row r="33346">
          <cell r="S33346">
            <v>1080000</v>
          </cell>
        </row>
        <row r="33347">
          <cell r="S33347">
            <v>896698.44</v>
          </cell>
        </row>
        <row r="33348">
          <cell r="S33348">
            <v>20000</v>
          </cell>
        </row>
        <row r="33349">
          <cell r="S33349">
            <v>1296912.96</v>
          </cell>
        </row>
        <row r="33350">
          <cell r="S33350">
            <v>1160137.52</v>
          </cell>
        </row>
        <row r="33351">
          <cell r="S33351">
            <v>222500.46</v>
          </cell>
        </row>
        <row r="33352">
          <cell r="S33352">
            <v>2130000</v>
          </cell>
        </row>
        <row r="33353">
          <cell r="S33353">
            <v>2208000</v>
          </cell>
        </row>
        <row r="33354">
          <cell r="S33354">
            <v>1320000</v>
          </cell>
        </row>
        <row r="33355">
          <cell r="S33355">
            <v>713193.02</v>
          </cell>
        </row>
        <row r="33356">
          <cell r="S33356">
            <v>652127.61</v>
          </cell>
        </row>
        <row r="33357">
          <cell r="S33357">
            <v>1440000</v>
          </cell>
        </row>
        <row r="33358">
          <cell r="S33358">
            <v>471900</v>
          </cell>
        </row>
        <row r="33359">
          <cell r="S33359">
            <v>194583.43</v>
          </cell>
        </row>
        <row r="33360">
          <cell r="S33360">
            <v>0</v>
          </cell>
        </row>
        <row r="33361">
          <cell r="S33361">
            <v>918000</v>
          </cell>
        </row>
        <row r="33362">
          <cell r="S33362">
            <v>126908.33</v>
          </cell>
        </row>
        <row r="33363">
          <cell r="S33363">
            <v>1998624.58</v>
          </cell>
        </row>
        <row r="33364">
          <cell r="S33364">
            <v>1788000</v>
          </cell>
        </row>
        <row r="33365">
          <cell r="S33365">
            <v>1784033</v>
          </cell>
        </row>
        <row r="33366">
          <cell r="S33366">
            <v>749794.89</v>
          </cell>
        </row>
        <row r="33367">
          <cell r="S33367">
            <v>434000</v>
          </cell>
        </row>
        <row r="33368">
          <cell r="S33368">
            <v>819874.71</v>
          </cell>
        </row>
        <row r="33369">
          <cell r="S33369">
            <v>1380000</v>
          </cell>
        </row>
        <row r="33370">
          <cell r="S33370">
            <v>1336383.3400000001</v>
          </cell>
        </row>
        <row r="33371">
          <cell r="S33371">
            <v>2052000</v>
          </cell>
        </row>
        <row r="33372">
          <cell r="S33372">
            <v>1295379.54</v>
          </cell>
        </row>
        <row r="33373">
          <cell r="S33373">
            <v>1197305.48</v>
          </cell>
        </row>
        <row r="33374">
          <cell r="S33374">
            <v>322500</v>
          </cell>
        </row>
        <row r="33375">
          <cell r="S33375">
            <v>1608000</v>
          </cell>
        </row>
        <row r="33376">
          <cell r="S33376">
            <v>144999.48000000001</v>
          </cell>
        </row>
        <row r="33377">
          <cell r="S33377">
            <v>390000</v>
          </cell>
        </row>
        <row r="33378">
          <cell r="S33378">
            <v>1368000</v>
          </cell>
        </row>
        <row r="33379">
          <cell r="S33379">
            <v>1333527.04</v>
          </cell>
        </row>
        <row r="33380">
          <cell r="S33380">
            <v>2028000</v>
          </cell>
        </row>
        <row r="33381">
          <cell r="S33381">
            <v>1539997.21</v>
          </cell>
        </row>
        <row r="33382">
          <cell r="S33382">
            <v>1404000</v>
          </cell>
        </row>
        <row r="33383">
          <cell r="S33383">
            <v>1416000</v>
          </cell>
        </row>
        <row r="33384">
          <cell r="S33384">
            <v>1162976</v>
          </cell>
        </row>
        <row r="33385">
          <cell r="S33385">
            <v>2160000</v>
          </cell>
        </row>
        <row r="33386">
          <cell r="S33386">
            <v>1668000</v>
          </cell>
        </row>
        <row r="33387">
          <cell r="S33387">
            <v>1170000</v>
          </cell>
        </row>
        <row r="33388">
          <cell r="S33388">
            <v>780000</v>
          </cell>
        </row>
        <row r="33389">
          <cell r="S33389">
            <v>2652000</v>
          </cell>
        </row>
        <row r="33390">
          <cell r="S33390">
            <v>807373.4</v>
          </cell>
        </row>
        <row r="33391">
          <cell r="S33391">
            <v>1959251</v>
          </cell>
        </row>
        <row r="33392">
          <cell r="S33392">
            <v>1392654</v>
          </cell>
        </row>
        <row r="33393">
          <cell r="S33393">
            <v>639531</v>
          </cell>
        </row>
        <row r="33394">
          <cell r="S33394">
            <v>778290</v>
          </cell>
        </row>
        <row r="33395">
          <cell r="S33395">
            <v>347823</v>
          </cell>
        </row>
        <row r="33396">
          <cell r="S33396">
            <v>514157</v>
          </cell>
        </row>
        <row r="33397">
          <cell r="S33397">
            <v>129446</v>
          </cell>
        </row>
        <row r="33398">
          <cell r="S33398">
            <v>130769</v>
          </cell>
        </row>
        <row r="33399">
          <cell r="S33399">
            <v>858767</v>
          </cell>
        </row>
        <row r="33400">
          <cell r="S33400">
            <v>754237</v>
          </cell>
        </row>
        <row r="33401">
          <cell r="S33401">
            <v>643426</v>
          </cell>
        </row>
        <row r="33402">
          <cell r="S33402">
            <v>321906</v>
          </cell>
        </row>
        <row r="33403">
          <cell r="S33403">
            <v>373059</v>
          </cell>
        </row>
        <row r="33404">
          <cell r="S33404">
            <v>621621</v>
          </cell>
        </row>
        <row r="33405">
          <cell r="S33405">
            <v>1206646</v>
          </cell>
        </row>
        <row r="33406">
          <cell r="S33406">
            <v>598488.06000000006</v>
          </cell>
        </row>
        <row r="33407">
          <cell r="S33407">
            <v>561646</v>
          </cell>
        </row>
        <row r="33408">
          <cell r="S33408">
            <v>622397.91</v>
          </cell>
        </row>
        <row r="33409">
          <cell r="S33409">
            <v>479735</v>
          </cell>
        </row>
        <row r="33410">
          <cell r="S33410">
            <v>331822</v>
          </cell>
        </row>
        <row r="33411">
          <cell r="S33411">
            <v>654477</v>
          </cell>
        </row>
        <row r="33412">
          <cell r="S33412">
            <v>444436.16</v>
          </cell>
        </row>
        <row r="33413">
          <cell r="S33413">
            <v>605728</v>
          </cell>
        </row>
        <row r="33414">
          <cell r="S33414">
            <v>99308</v>
          </cell>
        </row>
        <row r="33415">
          <cell r="S33415">
            <v>1148910</v>
          </cell>
        </row>
        <row r="33416">
          <cell r="S33416">
            <v>558202</v>
          </cell>
        </row>
        <row r="33417">
          <cell r="S33417">
            <v>260437</v>
          </cell>
        </row>
        <row r="33418">
          <cell r="S33418">
            <v>264317</v>
          </cell>
        </row>
        <row r="33419">
          <cell r="S33419">
            <v>1028890</v>
          </cell>
        </row>
        <row r="33420">
          <cell r="S33420">
            <v>396204</v>
          </cell>
        </row>
        <row r="33421">
          <cell r="S33421">
            <v>516793</v>
          </cell>
        </row>
        <row r="33422">
          <cell r="S33422">
            <v>1517080</v>
          </cell>
        </row>
        <row r="33423">
          <cell r="S33423">
            <v>1010025</v>
          </cell>
        </row>
        <row r="33424">
          <cell r="S33424">
            <v>677408</v>
          </cell>
        </row>
        <row r="33425">
          <cell r="S33425">
            <v>1912500</v>
          </cell>
        </row>
        <row r="33426">
          <cell r="S33426">
            <v>294095</v>
          </cell>
        </row>
        <row r="33427">
          <cell r="S33427">
            <v>88771</v>
          </cell>
        </row>
        <row r="33428">
          <cell r="S33428">
            <v>1239942</v>
          </cell>
        </row>
        <row r="33429">
          <cell r="S33429">
            <v>361613</v>
          </cell>
        </row>
        <row r="33430">
          <cell r="S33430">
            <v>1115136.43</v>
          </cell>
        </row>
        <row r="33431">
          <cell r="S33431">
            <v>386678</v>
          </cell>
        </row>
        <row r="33432">
          <cell r="S33432">
            <v>535801</v>
          </cell>
        </row>
        <row r="33433">
          <cell r="S33433">
            <v>285976</v>
          </cell>
        </row>
        <row r="33434">
          <cell r="S33434">
            <v>411195</v>
          </cell>
        </row>
        <row r="33435">
          <cell r="S33435">
            <v>1776017</v>
          </cell>
        </row>
        <row r="33436">
          <cell r="S33436">
            <v>1193758</v>
          </cell>
        </row>
        <row r="33437">
          <cell r="S33437">
            <v>943940</v>
          </cell>
        </row>
        <row r="33438">
          <cell r="S33438">
            <v>130905</v>
          </cell>
        </row>
        <row r="33439">
          <cell r="S33439">
            <v>252985.78</v>
          </cell>
        </row>
        <row r="33440">
          <cell r="S33440">
            <v>1413144</v>
          </cell>
        </row>
        <row r="33441">
          <cell r="S33441">
            <v>1459249</v>
          </cell>
        </row>
        <row r="33442">
          <cell r="S33442">
            <v>664934</v>
          </cell>
        </row>
        <row r="33443">
          <cell r="S33443">
            <v>2171895</v>
          </cell>
        </row>
        <row r="33444">
          <cell r="S33444">
            <v>1919423</v>
          </cell>
        </row>
        <row r="33445">
          <cell r="S33445">
            <v>361213</v>
          </cell>
        </row>
        <row r="33446">
          <cell r="S33446">
            <v>1736859</v>
          </cell>
        </row>
        <row r="33447">
          <cell r="S33447">
            <v>711687</v>
          </cell>
        </row>
        <row r="33448">
          <cell r="S33448">
            <v>188248</v>
          </cell>
        </row>
        <row r="33449">
          <cell r="S33449">
            <v>2571936</v>
          </cell>
        </row>
        <row r="33450">
          <cell r="S33450">
            <v>1255957</v>
          </cell>
        </row>
        <row r="33451">
          <cell r="S33451">
            <v>1017062</v>
          </cell>
        </row>
        <row r="33452">
          <cell r="S33452">
            <v>2625000</v>
          </cell>
        </row>
        <row r="33453">
          <cell r="S33453">
            <v>4034274</v>
          </cell>
        </row>
        <row r="33454">
          <cell r="S33454">
            <v>1584507</v>
          </cell>
        </row>
        <row r="33455">
          <cell r="S33455">
            <v>4306826</v>
          </cell>
        </row>
        <row r="33456">
          <cell r="S33456">
            <v>1804367</v>
          </cell>
        </row>
        <row r="33457">
          <cell r="S33457">
            <v>1994978</v>
          </cell>
        </row>
        <row r="33458">
          <cell r="S33458">
            <v>2287500</v>
          </cell>
        </row>
        <row r="33459">
          <cell r="S33459">
            <v>2360908.34</v>
          </cell>
        </row>
        <row r="33460">
          <cell r="S33460">
            <v>482640</v>
          </cell>
        </row>
        <row r="33461">
          <cell r="S33461">
            <v>848962</v>
          </cell>
        </row>
        <row r="33462">
          <cell r="S33462">
            <v>2653265</v>
          </cell>
        </row>
        <row r="33463">
          <cell r="S33463">
            <v>1136218</v>
          </cell>
        </row>
        <row r="33464">
          <cell r="S33464">
            <v>1423038</v>
          </cell>
        </row>
        <row r="33465">
          <cell r="S33465">
            <v>1730000</v>
          </cell>
        </row>
        <row r="33466">
          <cell r="S33466">
            <v>1617665</v>
          </cell>
        </row>
        <row r="33467">
          <cell r="S33467">
            <v>197000</v>
          </cell>
        </row>
        <row r="33468">
          <cell r="S33468">
            <v>2387637</v>
          </cell>
        </row>
        <row r="33469">
          <cell r="S33469">
            <v>903511</v>
          </cell>
        </row>
        <row r="33470">
          <cell r="S33470">
            <v>168585</v>
          </cell>
        </row>
        <row r="33471">
          <cell r="S33471">
            <v>1037647</v>
          </cell>
        </row>
        <row r="33472">
          <cell r="S33472">
            <v>509856</v>
          </cell>
        </row>
        <row r="33473">
          <cell r="S33473">
            <v>2476125</v>
          </cell>
        </row>
        <row r="33474">
          <cell r="S33474">
            <v>367635</v>
          </cell>
        </row>
        <row r="33475">
          <cell r="S33475">
            <v>438558</v>
          </cell>
        </row>
        <row r="33476">
          <cell r="S33476">
            <v>592737</v>
          </cell>
        </row>
        <row r="33477">
          <cell r="S33477">
            <v>811027</v>
          </cell>
        </row>
        <row r="33478">
          <cell r="S33478">
            <v>1032654</v>
          </cell>
        </row>
        <row r="33479">
          <cell r="S33479">
            <v>1274141</v>
          </cell>
        </row>
        <row r="33480">
          <cell r="S33480">
            <v>576355</v>
          </cell>
        </row>
        <row r="33481">
          <cell r="S33481">
            <v>1038717</v>
          </cell>
        </row>
        <row r="33482">
          <cell r="S33482">
            <v>2947500</v>
          </cell>
        </row>
        <row r="33483">
          <cell r="S33483">
            <v>1748694.6</v>
          </cell>
        </row>
        <row r="33484">
          <cell r="S33484">
            <v>557617</v>
          </cell>
        </row>
        <row r="33485">
          <cell r="S33485">
            <v>1500000</v>
          </cell>
        </row>
        <row r="33486">
          <cell r="S33486">
            <v>845626</v>
          </cell>
        </row>
        <row r="33487">
          <cell r="S33487">
            <v>1306956.3999999999</v>
          </cell>
        </row>
        <row r="33488">
          <cell r="S33488">
            <v>53677.09</v>
          </cell>
        </row>
        <row r="33489">
          <cell r="S33489">
            <v>1172500</v>
          </cell>
        </row>
        <row r="33490">
          <cell r="S33490">
            <v>916519</v>
          </cell>
        </row>
        <row r="33491">
          <cell r="S33491">
            <v>1442416</v>
          </cell>
        </row>
        <row r="33492">
          <cell r="S33492">
            <v>661052</v>
          </cell>
        </row>
        <row r="33493">
          <cell r="S33493">
            <v>1242324</v>
          </cell>
        </row>
        <row r="33494">
          <cell r="S33494">
            <v>1725438</v>
          </cell>
        </row>
        <row r="33495">
          <cell r="S33495">
            <v>1003523</v>
          </cell>
        </row>
        <row r="33496">
          <cell r="S33496">
            <v>1981000</v>
          </cell>
        </row>
        <row r="33497">
          <cell r="S33497">
            <v>1002568</v>
          </cell>
        </row>
        <row r="33498">
          <cell r="S33498">
            <v>904211</v>
          </cell>
        </row>
        <row r="33499">
          <cell r="S33499">
            <v>3435176</v>
          </cell>
        </row>
        <row r="33500">
          <cell r="S33500">
            <v>433538</v>
          </cell>
        </row>
        <row r="33501">
          <cell r="S33501">
            <v>515471</v>
          </cell>
        </row>
        <row r="33502">
          <cell r="S33502">
            <v>1501247</v>
          </cell>
        </row>
        <row r="33503">
          <cell r="S33503">
            <v>2673673</v>
          </cell>
        </row>
        <row r="33504">
          <cell r="S33504">
            <v>994693</v>
          </cell>
        </row>
        <row r="33505">
          <cell r="S33505">
            <v>897772.76</v>
          </cell>
        </row>
        <row r="33506">
          <cell r="S33506">
            <v>1185470</v>
          </cell>
        </row>
        <row r="33507">
          <cell r="S33507">
            <v>659346</v>
          </cell>
        </row>
        <row r="33508">
          <cell r="S33508">
            <v>670237</v>
          </cell>
        </row>
        <row r="33509">
          <cell r="S33509">
            <v>177024</v>
          </cell>
        </row>
        <row r="33510">
          <cell r="S33510">
            <v>1384634</v>
          </cell>
        </row>
        <row r="33511">
          <cell r="S33511">
            <v>678894</v>
          </cell>
        </row>
        <row r="33512">
          <cell r="S33512">
            <v>1800000</v>
          </cell>
        </row>
        <row r="33513">
          <cell r="S33513">
            <v>694787</v>
          </cell>
        </row>
        <row r="33514">
          <cell r="S33514">
            <v>848525</v>
          </cell>
        </row>
        <row r="33515">
          <cell r="S33515">
            <v>2115000</v>
          </cell>
        </row>
        <row r="33516">
          <cell r="S33516">
            <v>1039025</v>
          </cell>
        </row>
        <row r="33517">
          <cell r="S33517">
            <v>1717500</v>
          </cell>
        </row>
        <row r="33518">
          <cell r="S33518">
            <v>1181823</v>
          </cell>
        </row>
        <row r="33519">
          <cell r="S33519">
            <v>1158460.8500000001</v>
          </cell>
        </row>
        <row r="33520">
          <cell r="S33520">
            <v>1015092</v>
          </cell>
        </row>
        <row r="33521">
          <cell r="S33521">
            <v>1100791</v>
          </cell>
        </row>
        <row r="33522">
          <cell r="S33522">
            <v>833645</v>
          </cell>
        </row>
        <row r="33523">
          <cell r="S33523">
            <v>494277</v>
          </cell>
        </row>
        <row r="33524">
          <cell r="S33524">
            <v>676765</v>
          </cell>
        </row>
        <row r="33525">
          <cell r="S33525">
            <v>492403</v>
          </cell>
        </row>
        <row r="33526">
          <cell r="S33526">
            <v>1320190</v>
          </cell>
        </row>
        <row r="33527">
          <cell r="S33527">
            <v>1279318</v>
          </cell>
        </row>
        <row r="33528">
          <cell r="S33528">
            <v>1114616</v>
          </cell>
        </row>
        <row r="33529">
          <cell r="S33529">
            <v>1230000</v>
          </cell>
        </row>
        <row r="33530">
          <cell r="S33530">
            <v>1397281</v>
          </cell>
        </row>
        <row r="33531">
          <cell r="S33531">
            <v>564746</v>
          </cell>
        </row>
        <row r="33532">
          <cell r="S33532">
            <v>840961</v>
          </cell>
        </row>
        <row r="33533">
          <cell r="S33533">
            <v>613776</v>
          </cell>
        </row>
        <row r="33534">
          <cell r="S33534">
            <v>766873</v>
          </cell>
        </row>
        <row r="33535">
          <cell r="S33535">
            <v>1380755.55</v>
          </cell>
        </row>
        <row r="33536">
          <cell r="S33536">
            <v>2646927</v>
          </cell>
        </row>
        <row r="33537">
          <cell r="S33537">
            <v>1229910</v>
          </cell>
        </row>
        <row r="33538">
          <cell r="S33538">
            <v>1878778</v>
          </cell>
        </row>
        <row r="33539">
          <cell r="S33539">
            <v>1417244</v>
          </cell>
        </row>
        <row r="33540">
          <cell r="S33540">
            <v>1182361</v>
          </cell>
        </row>
        <row r="33541">
          <cell r="S33541">
            <v>1042132</v>
          </cell>
        </row>
        <row r="33542">
          <cell r="S33542">
            <v>1134340.04</v>
          </cell>
        </row>
        <row r="33543">
          <cell r="S33543">
            <v>486335</v>
          </cell>
        </row>
        <row r="33544">
          <cell r="S33544">
            <v>939312</v>
          </cell>
        </row>
        <row r="33545">
          <cell r="S33545">
            <v>1228464</v>
          </cell>
        </row>
        <row r="33546">
          <cell r="S33546">
            <v>1014231</v>
          </cell>
        </row>
        <row r="33547">
          <cell r="S33547">
            <v>1882500</v>
          </cell>
        </row>
        <row r="33548">
          <cell r="S33548">
            <v>847500</v>
          </cell>
        </row>
        <row r="33549">
          <cell r="S33549">
            <v>1349720</v>
          </cell>
        </row>
        <row r="33550">
          <cell r="S33550">
            <v>959854</v>
          </cell>
        </row>
        <row r="33551">
          <cell r="S33551">
            <v>1857563</v>
          </cell>
        </row>
        <row r="33552">
          <cell r="S33552">
            <v>443884</v>
          </cell>
        </row>
        <row r="33553">
          <cell r="S33553">
            <v>795970</v>
          </cell>
        </row>
        <row r="33554">
          <cell r="S33554">
            <v>261234</v>
          </cell>
        </row>
        <row r="33555">
          <cell r="S33555">
            <v>740000</v>
          </cell>
        </row>
        <row r="33556">
          <cell r="S33556">
            <v>1597500</v>
          </cell>
        </row>
        <row r="33557">
          <cell r="S33557">
            <v>1220542</v>
          </cell>
        </row>
        <row r="33558">
          <cell r="S33558">
            <v>4725000</v>
          </cell>
        </row>
        <row r="33559">
          <cell r="S33559">
            <v>1100000</v>
          </cell>
        </row>
        <row r="33560">
          <cell r="S33560">
            <v>1162482</v>
          </cell>
        </row>
        <row r="33561">
          <cell r="S33561">
            <v>883831</v>
          </cell>
        </row>
        <row r="33562">
          <cell r="S33562">
            <v>1441868</v>
          </cell>
        </row>
        <row r="33563">
          <cell r="S33563">
            <v>704869</v>
          </cell>
        </row>
        <row r="33564">
          <cell r="S33564">
            <v>1426611</v>
          </cell>
        </row>
        <row r="33565">
          <cell r="S33565">
            <v>1052849</v>
          </cell>
        </row>
        <row r="33566">
          <cell r="S33566">
            <v>1698362.72</v>
          </cell>
        </row>
        <row r="33567">
          <cell r="S33567">
            <v>1315143</v>
          </cell>
        </row>
        <row r="33568">
          <cell r="S33568">
            <v>869233</v>
          </cell>
        </row>
        <row r="33569">
          <cell r="S33569">
            <v>2144355.89</v>
          </cell>
        </row>
        <row r="33570">
          <cell r="S33570">
            <v>2034015</v>
          </cell>
        </row>
        <row r="33571">
          <cell r="S33571">
            <v>1142353</v>
          </cell>
        </row>
        <row r="33572">
          <cell r="S33572">
            <v>1340922</v>
          </cell>
        </row>
        <row r="33573">
          <cell r="S33573">
            <v>2355764.69</v>
          </cell>
        </row>
        <row r="33574">
          <cell r="S33574">
            <v>1876524</v>
          </cell>
        </row>
        <row r="33575">
          <cell r="S33575">
            <v>764818</v>
          </cell>
        </row>
        <row r="33576">
          <cell r="S33576">
            <v>323923</v>
          </cell>
        </row>
        <row r="33577">
          <cell r="S33577">
            <v>776040</v>
          </cell>
        </row>
        <row r="33578">
          <cell r="S33578">
            <v>444223</v>
          </cell>
        </row>
        <row r="33579">
          <cell r="S33579">
            <v>1584462</v>
          </cell>
        </row>
        <row r="33580">
          <cell r="S33580">
            <v>475523</v>
          </cell>
        </row>
        <row r="33581">
          <cell r="S33581">
            <v>1311977</v>
          </cell>
        </row>
        <row r="33582">
          <cell r="S33582">
            <v>1671746</v>
          </cell>
        </row>
        <row r="33583">
          <cell r="S33583">
            <v>896738</v>
          </cell>
        </row>
        <row r="33584">
          <cell r="S33584">
            <v>1185251</v>
          </cell>
        </row>
        <row r="33585">
          <cell r="S33585">
            <v>1158445</v>
          </cell>
        </row>
        <row r="33586">
          <cell r="S33586">
            <v>391055</v>
          </cell>
        </row>
        <row r="33587">
          <cell r="S33587">
            <v>708378</v>
          </cell>
        </row>
        <row r="33588">
          <cell r="S33588">
            <v>1413594</v>
          </cell>
        </row>
        <row r="33589">
          <cell r="S33589">
            <v>1751104</v>
          </cell>
        </row>
        <row r="33590">
          <cell r="S33590">
            <v>1324953</v>
          </cell>
        </row>
        <row r="33591">
          <cell r="S33591">
            <v>1275459.77</v>
          </cell>
        </row>
        <row r="33592">
          <cell r="S33592">
            <v>548288</v>
          </cell>
        </row>
        <row r="33593">
          <cell r="S33593">
            <v>865131</v>
          </cell>
          <cell r="BB33593" t="str">
            <v>Gul</v>
          </cell>
        </row>
        <row r="33594">
          <cell r="S33594">
            <v>1159119.78</v>
          </cell>
        </row>
        <row r="33595">
          <cell r="S33595">
            <v>77000</v>
          </cell>
        </row>
        <row r="33596">
          <cell r="S33596">
            <v>633760</v>
          </cell>
        </row>
        <row r="33597">
          <cell r="S33597">
            <v>331322</v>
          </cell>
        </row>
        <row r="33598">
          <cell r="S33598">
            <v>1975098.13</v>
          </cell>
        </row>
        <row r="33599">
          <cell r="S33599">
            <v>1064000.81</v>
          </cell>
        </row>
        <row r="33600">
          <cell r="S33600">
            <v>307168.45</v>
          </cell>
        </row>
        <row r="33601">
          <cell r="S33601">
            <v>198183</v>
          </cell>
        </row>
        <row r="33602">
          <cell r="S33602">
            <v>307935.98</v>
          </cell>
        </row>
        <row r="33603">
          <cell r="S33603">
            <v>179758.26</v>
          </cell>
        </row>
        <row r="33604">
          <cell r="S33604">
            <v>1143918.58</v>
          </cell>
        </row>
        <row r="33605">
          <cell r="S33605">
            <v>414460.5</v>
          </cell>
        </row>
        <row r="33606">
          <cell r="S33606">
            <v>582767.91</v>
          </cell>
        </row>
        <row r="33607">
          <cell r="S33607">
            <v>2238000</v>
          </cell>
        </row>
        <row r="33608">
          <cell r="S33608">
            <v>925000</v>
          </cell>
        </row>
        <row r="33609">
          <cell r="S33609">
            <v>546000</v>
          </cell>
        </row>
        <row r="33610">
          <cell r="S33610">
            <v>303002.21999999997</v>
          </cell>
        </row>
        <row r="33611">
          <cell r="S33611">
            <v>210000</v>
          </cell>
        </row>
        <row r="33612">
          <cell r="S33612">
            <v>1543699.17</v>
          </cell>
        </row>
        <row r="33613">
          <cell r="S33613">
            <v>2443000</v>
          </cell>
        </row>
        <row r="33614">
          <cell r="S33614">
            <v>1133724.08</v>
          </cell>
        </row>
        <row r="33615">
          <cell r="S33615">
            <v>476474</v>
          </cell>
        </row>
        <row r="33616">
          <cell r="S33616">
            <v>656687.88</v>
          </cell>
        </row>
        <row r="33617">
          <cell r="S33617">
            <v>771500</v>
          </cell>
        </row>
        <row r="33618">
          <cell r="S33618">
            <v>333531.78000000003</v>
          </cell>
        </row>
        <row r="33619">
          <cell r="S33619">
            <v>490000</v>
          </cell>
        </row>
        <row r="33620">
          <cell r="S33620">
            <v>150183.54</v>
          </cell>
        </row>
        <row r="33621">
          <cell r="S33621">
            <v>1348409</v>
          </cell>
        </row>
        <row r="33622">
          <cell r="S33622">
            <v>562857</v>
          </cell>
        </row>
        <row r="33623">
          <cell r="S33623">
            <v>1699997.9</v>
          </cell>
        </row>
        <row r="33624">
          <cell r="S33624">
            <v>30142.98</v>
          </cell>
        </row>
        <row r="33625">
          <cell r="S33625">
            <v>261120.03</v>
          </cell>
        </row>
        <row r="33626">
          <cell r="S33626">
            <v>2200000</v>
          </cell>
        </row>
        <row r="33627">
          <cell r="S33627">
            <v>996000</v>
          </cell>
        </row>
        <row r="33628">
          <cell r="S33628">
            <v>400345.5</v>
          </cell>
        </row>
        <row r="33629">
          <cell r="S33629">
            <v>257238.77</v>
          </cell>
        </row>
        <row r="33630">
          <cell r="S33630">
            <v>390866.1</v>
          </cell>
        </row>
        <row r="33631">
          <cell r="S33631">
            <v>422311.93</v>
          </cell>
        </row>
        <row r="33632">
          <cell r="S33632">
            <v>223398.05</v>
          </cell>
        </row>
        <row r="33633">
          <cell r="S33633">
            <v>882103</v>
          </cell>
        </row>
        <row r="33634">
          <cell r="S33634">
            <v>50109.17</v>
          </cell>
        </row>
        <row r="33635">
          <cell r="S33635">
            <v>1867660.91</v>
          </cell>
        </row>
        <row r="33636">
          <cell r="S33636">
            <v>827374</v>
          </cell>
        </row>
        <row r="33637">
          <cell r="S33637">
            <v>1130000</v>
          </cell>
        </row>
        <row r="33638">
          <cell r="S33638">
            <v>463240</v>
          </cell>
        </row>
        <row r="33639">
          <cell r="S33639">
            <v>1392000</v>
          </cell>
        </row>
        <row r="33640">
          <cell r="S33640">
            <v>2466000</v>
          </cell>
        </row>
        <row r="33641">
          <cell r="S33641">
            <v>1058960.2</v>
          </cell>
        </row>
        <row r="33642">
          <cell r="S33642">
            <v>779395</v>
          </cell>
        </row>
        <row r="33643">
          <cell r="S33643">
            <v>998926</v>
          </cell>
        </row>
        <row r="33644">
          <cell r="S33644">
            <v>540000</v>
          </cell>
        </row>
        <row r="33645">
          <cell r="S33645">
            <v>291560</v>
          </cell>
        </row>
        <row r="33646">
          <cell r="S33646">
            <v>518906</v>
          </cell>
        </row>
        <row r="33647">
          <cell r="S33647">
            <v>951795</v>
          </cell>
        </row>
        <row r="33648">
          <cell r="S33648">
            <v>584185.36</v>
          </cell>
        </row>
        <row r="33649">
          <cell r="S33649">
            <v>469815</v>
          </cell>
        </row>
        <row r="33650">
          <cell r="S33650">
            <v>1518348.29</v>
          </cell>
        </row>
        <row r="33651">
          <cell r="S33651">
            <v>71055.17</v>
          </cell>
        </row>
        <row r="33652">
          <cell r="S33652">
            <v>96362.64</v>
          </cell>
        </row>
        <row r="33653">
          <cell r="S33653">
            <v>-1.28</v>
          </cell>
        </row>
        <row r="33654">
          <cell r="S33654">
            <v>828363.3</v>
          </cell>
        </row>
        <row r="33655">
          <cell r="S33655">
            <v>210130.17</v>
          </cell>
        </row>
        <row r="33656">
          <cell r="S33656">
            <v>1265095.8600000001</v>
          </cell>
        </row>
        <row r="33657">
          <cell r="S33657">
            <v>1548000</v>
          </cell>
        </row>
        <row r="33658">
          <cell r="S33658">
            <v>224120</v>
          </cell>
        </row>
        <row r="33659">
          <cell r="S33659">
            <v>1179140.24</v>
          </cell>
        </row>
        <row r="33660">
          <cell r="S33660">
            <v>1407177.22</v>
          </cell>
        </row>
        <row r="33661">
          <cell r="S33661">
            <v>247299.06</v>
          </cell>
        </row>
        <row r="33662">
          <cell r="S33662">
            <v>265251.09000000003</v>
          </cell>
        </row>
        <row r="33663">
          <cell r="S33663">
            <v>483567.68</v>
          </cell>
        </row>
        <row r="33664">
          <cell r="S33664">
            <v>1326000</v>
          </cell>
        </row>
        <row r="33665">
          <cell r="S33665">
            <v>2717686</v>
          </cell>
        </row>
        <row r="33666">
          <cell r="S33666">
            <v>307472</v>
          </cell>
        </row>
        <row r="33667">
          <cell r="S33667">
            <v>1299169.1000000001</v>
          </cell>
        </row>
        <row r="33668">
          <cell r="S33668">
            <v>997477</v>
          </cell>
        </row>
        <row r="33669">
          <cell r="S33669">
            <v>36745</v>
          </cell>
        </row>
        <row r="33670">
          <cell r="S33670">
            <v>859777.16</v>
          </cell>
        </row>
        <row r="33671">
          <cell r="S33671">
            <v>527846.03</v>
          </cell>
        </row>
        <row r="33672">
          <cell r="S33672">
            <v>3458576.42</v>
          </cell>
        </row>
        <row r="33673">
          <cell r="S33673">
            <v>1214381.81</v>
          </cell>
        </row>
        <row r="33674">
          <cell r="S33674">
            <v>1036661.12</v>
          </cell>
        </row>
        <row r="33675">
          <cell r="S33675">
            <v>1715000</v>
          </cell>
        </row>
        <row r="33676">
          <cell r="S33676">
            <v>453900</v>
          </cell>
        </row>
        <row r="33677">
          <cell r="S33677">
            <v>885581</v>
          </cell>
        </row>
        <row r="33678">
          <cell r="S33678">
            <v>1284116</v>
          </cell>
        </row>
        <row r="33679">
          <cell r="S33679">
            <v>667614.4</v>
          </cell>
        </row>
        <row r="33680">
          <cell r="S33680">
            <v>1500629.31</v>
          </cell>
        </row>
        <row r="33681">
          <cell r="S33681">
            <v>603956.6</v>
          </cell>
        </row>
        <row r="33682">
          <cell r="S33682">
            <v>1416000</v>
          </cell>
        </row>
        <row r="33683">
          <cell r="S33683">
            <v>1815778.4</v>
          </cell>
        </row>
        <row r="33684">
          <cell r="S33684">
            <v>427361.69</v>
          </cell>
        </row>
        <row r="33685">
          <cell r="S33685">
            <v>1364119</v>
          </cell>
        </row>
        <row r="33686">
          <cell r="S33686">
            <v>261991.43</v>
          </cell>
        </row>
        <row r="33687">
          <cell r="S33687">
            <v>707218.47</v>
          </cell>
        </row>
        <row r="33688">
          <cell r="S33688">
            <v>1194048.33</v>
          </cell>
        </row>
        <row r="33689">
          <cell r="S33689">
            <v>796322</v>
          </cell>
        </row>
        <row r="33690">
          <cell r="S33690">
            <v>1522000</v>
          </cell>
        </row>
        <row r="33691">
          <cell r="S33691">
            <v>1655212.83</v>
          </cell>
        </row>
        <row r="33692">
          <cell r="S33692">
            <v>2874000</v>
          </cell>
        </row>
        <row r="33693">
          <cell r="S33693">
            <v>1125000</v>
          </cell>
        </row>
        <row r="33694">
          <cell r="S33694">
            <v>1793846.05</v>
          </cell>
        </row>
        <row r="33695">
          <cell r="S33695">
            <v>999799.77</v>
          </cell>
        </row>
        <row r="33696">
          <cell r="S33696">
            <v>1014000</v>
          </cell>
        </row>
        <row r="33697">
          <cell r="S33697">
            <v>816152.01</v>
          </cell>
        </row>
        <row r="33698">
          <cell r="S33698">
            <v>49918.94</v>
          </cell>
        </row>
        <row r="33699">
          <cell r="S33699">
            <v>1578705.4</v>
          </cell>
        </row>
        <row r="33700">
          <cell r="S33700">
            <v>314982</v>
          </cell>
        </row>
        <row r="33701">
          <cell r="S33701">
            <v>1018258.6</v>
          </cell>
        </row>
        <row r="33702">
          <cell r="S33702">
            <v>1202991.04</v>
          </cell>
        </row>
        <row r="33703">
          <cell r="S33703">
            <v>616371.34</v>
          </cell>
        </row>
        <row r="33704">
          <cell r="S33704">
            <v>301935</v>
          </cell>
        </row>
        <row r="33705">
          <cell r="S33705">
            <v>853973</v>
          </cell>
        </row>
        <row r="33706">
          <cell r="S33706">
            <v>1710000</v>
          </cell>
        </row>
        <row r="33707">
          <cell r="S33707">
            <v>835000</v>
          </cell>
        </row>
        <row r="33708">
          <cell r="S33708">
            <v>1672002.57</v>
          </cell>
        </row>
        <row r="33709">
          <cell r="S33709">
            <v>1182000</v>
          </cell>
        </row>
        <row r="33710">
          <cell r="S33710">
            <v>2191196.9700000002</v>
          </cell>
        </row>
        <row r="33711">
          <cell r="S33711">
            <v>1482000</v>
          </cell>
        </row>
        <row r="33712">
          <cell r="S33712">
            <v>174666.59</v>
          </cell>
        </row>
        <row r="33713">
          <cell r="S33713">
            <v>1652930.36</v>
          </cell>
        </row>
        <row r="33714">
          <cell r="S33714">
            <v>449429</v>
          </cell>
        </row>
        <row r="33715">
          <cell r="S33715">
            <v>2074960.25</v>
          </cell>
        </row>
        <row r="33716">
          <cell r="S33716">
            <v>1291291.99</v>
          </cell>
        </row>
        <row r="33717">
          <cell r="S33717">
            <v>783469.15</v>
          </cell>
        </row>
        <row r="33718">
          <cell r="S33718">
            <v>1536000</v>
          </cell>
        </row>
        <row r="33719">
          <cell r="S33719">
            <v>711952.28</v>
          </cell>
        </row>
        <row r="33720">
          <cell r="S33720">
            <v>1250407.1299999999</v>
          </cell>
        </row>
        <row r="33721">
          <cell r="S33721">
            <v>897343</v>
          </cell>
        </row>
        <row r="33722">
          <cell r="S33722">
            <v>669862</v>
          </cell>
        </row>
        <row r="33723">
          <cell r="S33723">
            <v>782127</v>
          </cell>
        </row>
        <row r="33724">
          <cell r="S33724">
            <v>2388000</v>
          </cell>
        </row>
        <row r="33725">
          <cell r="S33725">
            <v>1004352.94</v>
          </cell>
        </row>
        <row r="33726">
          <cell r="S33726">
            <v>302117.75</v>
          </cell>
        </row>
        <row r="33727">
          <cell r="S33727">
            <v>1446000</v>
          </cell>
        </row>
        <row r="33728">
          <cell r="S33728">
            <v>2590246.2200000002</v>
          </cell>
        </row>
        <row r="33729">
          <cell r="S33729">
            <v>1641593.73</v>
          </cell>
        </row>
        <row r="33730">
          <cell r="S33730">
            <v>1656000</v>
          </cell>
        </row>
        <row r="33731">
          <cell r="S33731">
            <v>171144.93</v>
          </cell>
        </row>
        <row r="33732">
          <cell r="S33732">
            <v>4038000</v>
          </cell>
        </row>
        <row r="33733">
          <cell r="S33733">
            <v>1704000</v>
          </cell>
        </row>
        <row r="33734">
          <cell r="S33734">
            <v>499699.38</v>
          </cell>
        </row>
        <row r="33735">
          <cell r="S33735">
            <v>2501283.37</v>
          </cell>
        </row>
        <row r="33736">
          <cell r="S33736">
            <v>1064236.8400000001</v>
          </cell>
        </row>
        <row r="33737">
          <cell r="S33737">
            <v>1440000</v>
          </cell>
        </row>
        <row r="33738">
          <cell r="S33738">
            <v>192236.36</v>
          </cell>
        </row>
        <row r="33739">
          <cell r="S33739">
            <v>1200000</v>
          </cell>
        </row>
        <row r="33740">
          <cell r="S33740">
            <v>591640</v>
          </cell>
        </row>
        <row r="33741">
          <cell r="S33741">
            <v>799102.84</v>
          </cell>
        </row>
        <row r="33742">
          <cell r="S33742">
            <v>623419.36</v>
          </cell>
        </row>
        <row r="33743">
          <cell r="S33743">
            <v>1002241.15</v>
          </cell>
        </row>
        <row r="33744">
          <cell r="S33744">
            <v>1190518.93</v>
          </cell>
        </row>
        <row r="33745">
          <cell r="S33745">
            <v>1340064</v>
          </cell>
        </row>
        <row r="33746">
          <cell r="S33746">
            <v>2232000</v>
          </cell>
        </row>
        <row r="33747">
          <cell r="S33747">
            <v>497034.12</v>
          </cell>
        </row>
        <row r="33748">
          <cell r="S33748">
            <v>1005680.26</v>
          </cell>
        </row>
        <row r="33749">
          <cell r="S33749">
            <v>24772.17</v>
          </cell>
        </row>
        <row r="33750">
          <cell r="S33750">
            <v>1260000</v>
          </cell>
        </row>
        <row r="33751">
          <cell r="S33751">
            <v>1444999.23</v>
          </cell>
        </row>
        <row r="33752">
          <cell r="S33752">
            <v>1387500</v>
          </cell>
        </row>
        <row r="33753">
          <cell r="S33753">
            <v>1600000</v>
          </cell>
        </row>
        <row r="33754">
          <cell r="S33754">
            <v>1797996.31</v>
          </cell>
        </row>
        <row r="33755">
          <cell r="S33755">
            <v>1397933.56</v>
          </cell>
        </row>
        <row r="33756">
          <cell r="S33756">
            <v>499327.31</v>
          </cell>
        </row>
        <row r="33757">
          <cell r="S33757">
            <v>700912.46</v>
          </cell>
        </row>
        <row r="33758">
          <cell r="S33758">
            <v>335606.71</v>
          </cell>
        </row>
        <row r="33759">
          <cell r="S33759">
            <v>314814.90999999997</v>
          </cell>
        </row>
        <row r="33760">
          <cell r="S33760">
            <v>223978.5</v>
          </cell>
        </row>
        <row r="33761">
          <cell r="S33761">
            <v>1498942</v>
          </cell>
        </row>
        <row r="33762">
          <cell r="S33762">
            <v>2244000</v>
          </cell>
        </row>
        <row r="33763">
          <cell r="S33763">
            <v>2358000</v>
          </cell>
        </row>
        <row r="33764">
          <cell r="S33764">
            <v>464450.5</v>
          </cell>
        </row>
        <row r="33765">
          <cell r="S33765">
            <v>2706885.1</v>
          </cell>
        </row>
        <row r="33766">
          <cell r="S33766">
            <v>486194.87</v>
          </cell>
        </row>
        <row r="33767">
          <cell r="S33767">
            <v>241942</v>
          </cell>
        </row>
        <row r="33768">
          <cell r="S33768">
            <v>201419.46</v>
          </cell>
        </row>
        <row r="33769">
          <cell r="S33769">
            <v>255509</v>
          </cell>
        </row>
        <row r="33770">
          <cell r="S33770">
            <v>1025426.54</v>
          </cell>
        </row>
        <row r="33771">
          <cell r="S33771">
            <v>1444703.03</v>
          </cell>
        </row>
        <row r="33772">
          <cell r="S33772">
            <v>1849984.5</v>
          </cell>
        </row>
        <row r="33773">
          <cell r="S33773">
            <v>388600.53</v>
          </cell>
        </row>
        <row r="33774">
          <cell r="S33774">
            <v>1500000</v>
          </cell>
        </row>
        <row r="33775">
          <cell r="S33775">
            <v>1051607.81</v>
          </cell>
        </row>
        <row r="33776">
          <cell r="S33776">
            <v>400000</v>
          </cell>
        </row>
        <row r="33777">
          <cell r="S33777">
            <v>1357720.68</v>
          </cell>
        </row>
        <row r="33778">
          <cell r="S33778">
            <v>1058242.54</v>
          </cell>
        </row>
        <row r="33779">
          <cell r="S33779">
            <v>-0.72</v>
          </cell>
        </row>
        <row r="33780">
          <cell r="S33780">
            <v>1959147.44</v>
          </cell>
        </row>
        <row r="33781">
          <cell r="S33781">
            <v>920940.48</v>
          </cell>
        </row>
        <row r="33782">
          <cell r="S33782">
            <v>487636.67</v>
          </cell>
        </row>
        <row r="33783">
          <cell r="S33783">
            <v>1792171.36</v>
          </cell>
        </row>
        <row r="33784">
          <cell r="S33784">
            <v>318000</v>
          </cell>
        </row>
        <row r="33785">
          <cell r="S33785">
            <v>135310.70000000001</v>
          </cell>
        </row>
        <row r="33786">
          <cell r="S33786">
            <v>1124000</v>
          </cell>
        </row>
        <row r="33787">
          <cell r="S33787">
            <v>792998.04</v>
          </cell>
        </row>
        <row r="33788">
          <cell r="S33788">
            <v>1230000</v>
          </cell>
        </row>
        <row r="33789">
          <cell r="S33789">
            <v>600000</v>
          </cell>
        </row>
        <row r="33790">
          <cell r="S33790">
            <v>1548000</v>
          </cell>
        </row>
        <row r="33791">
          <cell r="S33791">
            <v>951659.95</v>
          </cell>
        </row>
        <row r="33792">
          <cell r="S33792">
            <v>1890000</v>
          </cell>
        </row>
        <row r="33793">
          <cell r="S33793">
            <v>1234455.2</v>
          </cell>
        </row>
        <row r="33794">
          <cell r="S33794">
            <v>580000</v>
          </cell>
        </row>
        <row r="33795">
          <cell r="S33795">
            <v>423472.46</v>
          </cell>
        </row>
        <row r="33796">
          <cell r="S33796">
            <v>155556.17000000001</v>
          </cell>
        </row>
        <row r="33797">
          <cell r="S33797">
            <v>362694</v>
          </cell>
        </row>
        <row r="33798">
          <cell r="S33798">
            <v>480650.01</v>
          </cell>
        </row>
        <row r="33799">
          <cell r="S33799">
            <v>499937.02</v>
          </cell>
        </row>
        <row r="33800">
          <cell r="S33800">
            <v>1752000</v>
          </cell>
        </row>
        <row r="33801">
          <cell r="S33801">
            <v>1000000</v>
          </cell>
        </row>
        <row r="33802">
          <cell r="S33802">
            <v>569894.74</v>
          </cell>
        </row>
        <row r="33803">
          <cell r="S33803">
            <v>2000000</v>
          </cell>
        </row>
        <row r="33804">
          <cell r="S33804">
            <v>2000000</v>
          </cell>
        </row>
        <row r="33805">
          <cell r="S33805">
            <v>792000</v>
          </cell>
        </row>
        <row r="33806">
          <cell r="S33806">
            <v>478000</v>
          </cell>
        </row>
        <row r="33807">
          <cell r="S33807">
            <v>481335.73</v>
          </cell>
        </row>
        <row r="33808">
          <cell r="S33808">
            <v>1973844.67</v>
          </cell>
        </row>
        <row r="33809">
          <cell r="S33809">
            <v>312237.99</v>
          </cell>
        </row>
        <row r="33810">
          <cell r="S33810">
            <v>1686000</v>
          </cell>
        </row>
        <row r="33811">
          <cell r="S33811">
            <v>1836417.49</v>
          </cell>
        </row>
        <row r="33812">
          <cell r="S33812">
            <v>513399.94</v>
          </cell>
        </row>
        <row r="33813">
          <cell r="S33813">
            <v>1082766.68</v>
          </cell>
        </row>
        <row r="33814">
          <cell r="S33814">
            <v>1386000</v>
          </cell>
        </row>
        <row r="33815">
          <cell r="S33815">
            <v>1289405.31</v>
          </cell>
        </row>
        <row r="33816">
          <cell r="S33816">
            <v>1944000</v>
          </cell>
        </row>
        <row r="33817">
          <cell r="S33817">
            <v>566225.35</v>
          </cell>
        </row>
        <row r="33818">
          <cell r="S33818">
            <v>-2303.71</v>
          </cell>
        </row>
        <row r="33819">
          <cell r="S33819">
            <v>1120000</v>
          </cell>
        </row>
        <row r="33820">
          <cell r="S33820">
            <v>1126381.24</v>
          </cell>
        </row>
        <row r="33821">
          <cell r="S33821">
            <v>693000</v>
          </cell>
        </row>
        <row r="33822">
          <cell r="S33822">
            <v>1040000.26</v>
          </cell>
        </row>
        <row r="33823">
          <cell r="S33823">
            <v>299998</v>
          </cell>
        </row>
        <row r="33824">
          <cell r="S33824">
            <v>222015.72</v>
          </cell>
        </row>
        <row r="33825">
          <cell r="S33825">
            <v>3816000</v>
          </cell>
        </row>
        <row r="33826">
          <cell r="S33826">
            <v>1236000</v>
          </cell>
        </row>
        <row r="33827">
          <cell r="S33827">
            <v>239206</v>
          </cell>
        </row>
        <row r="33828">
          <cell r="S33828">
            <v>94953.71</v>
          </cell>
        </row>
        <row r="33829">
          <cell r="S33829">
            <v>163000</v>
          </cell>
        </row>
        <row r="33830">
          <cell r="S33830">
            <v>299935.06</v>
          </cell>
        </row>
        <row r="33831">
          <cell r="S33831">
            <v>3306000</v>
          </cell>
        </row>
        <row r="33832">
          <cell r="S33832">
            <v>23000</v>
          </cell>
        </row>
        <row r="33833">
          <cell r="S33833">
            <v>2886000</v>
          </cell>
        </row>
        <row r="33834">
          <cell r="S33834">
            <v>1584000</v>
          </cell>
        </row>
        <row r="33835">
          <cell r="S33835">
            <v>1473300.7</v>
          </cell>
        </row>
        <row r="33836">
          <cell r="S33836">
            <v>1622973.24</v>
          </cell>
        </row>
        <row r="33837">
          <cell r="S33837">
            <v>1758599.06</v>
          </cell>
        </row>
        <row r="33838">
          <cell r="S33838">
            <v>315000</v>
          </cell>
        </row>
        <row r="33839">
          <cell r="S33839">
            <v>949812</v>
          </cell>
        </row>
        <row r="33840">
          <cell r="S33840">
            <v>3102000</v>
          </cell>
        </row>
        <row r="33841">
          <cell r="S33841">
            <v>379844.41</v>
          </cell>
        </row>
        <row r="33842">
          <cell r="S33842">
            <v>936000</v>
          </cell>
        </row>
        <row r="33843">
          <cell r="S33843">
            <v>424743.29</v>
          </cell>
        </row>
        <row r="33844">
          <cell r="S33844">
            <v>550000</v>
          </cell>
        </row>
        <row r="33845">
          <cell r="S33845">
            <v>569657</v>
          </cell>
        </row>
        <row r="33846">
          <cell r="S33846">
            <v>1100000</v>
          </cell>
        </row>
        <row r="33847">
          <cell r="S33847">
            <v>1902000</v>
          </cell>
        </row>
        <row r="33848">
          <cell r="S33848">
            <v>424286.36</v>
          </cell>
        </row>
        <row r="33849">
          <cell r="S33849">
            <v>1290951.1000000001</v>
          </cell>
        </row>
        <row r="33850">
          <cell r="S33850">
            <v>2334000</v>
          </cell>
        </row>
        <row r="33851">
          <cell r="S33851">
            <v>1404058.56</v>
          </cell>
        </row>
        <row r="33852">
          <cell r="S33852">
            <v>831764.55</v>
          </cell>
        </row>
        <row r="33853">
          <cell r="S33853">
            <v>867221.79</v>
          </cell>
        </row>
        <row r="33854">
          <cell r="S33854">
            <v>548000</v>
          </cell>
        </row>
        <row r="33855">
          <cell r="S33855">
            <v>647279.75</v>
          </cell>
        </row>
        <row r="33856">
          <cell r="S33856">
            <v>396700.9</v>
          </cell>
        </row>
        <row r="33857">
          <cell r="S33857">
            <v>721397.81</v>
          </cell>
        </row>
        <row r="33858">
          <cell r="S33858">
            <v>1090000</v>
          </cell>
        </row>
        <row r="33859">
          <cell r="S33859">
            <v>2139073.2599999998</v>
          </cell>
        </row>
        <row r="33860">
          <cell r="S33860">
            <v>1107623</v>
          </cell>
        </row>
        <row r="33861">
          <cell r="S33861">
            <v>2072043.18</v>
          </cell>
        </row>
        <row r="33862">
          <cell r="S33862">
            <v>851688.75</v>
          </cell>
        </row>
        <row r="33863">
          <cell r="S33863">
            <v>1946203.71</v>
          </cell>
        </row>
        <row r="33864">
          <cell r="S33864">
            <v>1632000</v>
          </cell>
        </row>
        <row r="33865">
          <cell r="S33865">
            <v>346447.14</v>
          </cell>
        </row>
        <row r="33866">
          <cell r="S33866">
            <v>646589.57999999996</v>
          </cell>
        </row>
        <row r="33867">
          <cell r="S33867">
            <v>1455458.96</v>
          </cell>
        </row>
        <row r="33868">
          <cell r="S33868">
            <v>1109034.45</v>
          </cell>
        </row>
        <row r="33869">
          <cell r="S33869">
            <v>448831.62</v>
          </cell>
        </row>
        <row r="33870">
          <cell r="S33870">
            <v>470580</v>
          </cell>
        </row>
        <row r="33871">
          <cell r="S33871">
            <v>1074448.06</v>
          </cell>
        </row>
        <row r="33872">
          <cell r="S33872">
            <v>436147</v>
          </cell>
        </row>
        <row r="33873">
          <cell r="S33873">
            <v>970400.07</v>
          </cell>
        </row>
        <row r="33874">
          <cell r="S33874">
            <v>692267.1</v>
          </cell>
        </row>
        <row r="33875">
          <cell r="S33875">
            <v>872453.32</v>
          </cell>
        </row>
        <row r="33876">
          <cell r="S33876">
            <v>179950.14</v>
          </cell>
        </row>
        <row r="33877">
          <cell r="S33877">
            <v>1362000</v>
          </cell>
        </row>
        <row r="33878">
          <cell r="S33878">
            <v>845332.63</v>
          </cell>
        </row>
        <row r="33879">
          <cell r="S33879">
            <v>1080000</v>
          </cell>
        </row>
        <row r="33880">
          <cell r="S33880">
            <v>1586072.43</v>
          </cell>
        </row>
        <row r="33881">
          <cell r="S33881">
            <v>909179.95</v>
          </cell>
        </row>
        <row r="33882">
          <cell r="S33882">
            <v>718972.06</v>
          </cell>
        </row>
        <row r="33883">
          <cell r="S33883">
            <v>1374000</v>
          </cell>
        </row>
        <row r="33884">
          <cell r="S33884">
            <v>650000</v>
          </cell>
        </row>
        <row r="33885">
          <cell r="S33885">
            <v>1314000</v>
          </cell>
        </row>
        <row r="33886">
          <cell r="S33886">
            <v>182000</v>
          </cell>
        </row>
        <row r="33887">
          <cell r="S33887">
            <v>1026000</v>
          </cell>
        </row>
        <row r="33888">
          <cell r="S33888">
            <v>398000</v>
          </cell>
        </row>
        <row r="33889">
          <cell r="S33889">
            <v>256881.82</v>
          </cell>
        </row>
        <row r="33890">
          <cell r="S33890">
            <v>1504000</v>
          </cell>
        </row>
        <row r="33891">
          <cell r="S33891">
            <v>1680000</v>
          </cell>
        </row>
        <row r="33892">
          <cell r="S33892">
            <v>2112000</v>
          </cell>
        </row>
        <row r="33893">
          <cell r="S33893">
            <v>934497.58</v>
          </cell>
        </row>
        <row r="33894">
          <cell r="S33894">
            <v>1950000</v>
          </cell>
        </row>
        <row r="33895">
          <cell r="S33895">
            <v>613000</v>
          </cell>
        </row>
        <row r="33896">
          <cell r="S33896">
            <v>1620000</v>
          </cell>
        </row>
        <row r="33897">
          <cell r="S33897">
            <v>2058000</v>
          </cell>
        </row>
        <row r="33898">
          <cell r="S33898">
            <v>911517.1</v>
          </cell>
        </row>
        <row r="33899">
          <cell r="S33899">
            <v>1454311.88</v>
          </cell>
        </row>
        <row r="33900">
          <cell r="S33900">
            <v>1354011.6</v>
          </cell>
        </row>
        <row r="33901">
          <cell r="S33901">
            <v>296000</v>
          </cell>
        </row>
        <row r="33902">
          <cell r="S33902">
            <v>967620</v>
          </cell>
        </row>
        <row r="33903">
          <cell r="S33903">
            <v>2262000</v>
          </cell>
        </row>
        <row r="33904">
          <cell r="S33904">
            <v>2201362.56</v>
          </cell>
        </row>
        <row r="33905">
          <cell r="S33905">
            <v>1506596.45</v>
          </cell>
        </row>
        <row r="33906">
          <cell r="S33906">
            <v>945700</v>
          </cell>
        </row>
        <row r="33907">
          <cell r="S33907">
            <v>921055.59</v>
          </cell>
        </row>
        <row r="33908">
          <cell r="S33908">
            <v>2815842</v>
          </cell>
        </row>
        <row r="33909">
          <cell r="S33909">
            <v>1680000</v>
          </cell>
        </row>
        <row r="33910">
          <cell r="S33910">
            <v>269999.87</v>
          </cell>
        </row>
        <row r="33911">
          <cell r="S33911">
            <v>1410525.26</v>
          </cell>
        </row>
        <row r="33912">
          <cell r="S33912">
            <v>1301259.6499999999</v>
          </cell>
        </row>
        <row r="33913">
          <cell r="S33913">
            <v>778890.46</v>
          </cell>
        </row>
        <row r="33914">
          <cell r="S33914">
            <v>1470000</v>
          </cell>
        </row>
        <row r="33915">
          <cell r="S33915">
            <v>2284403</v>
          </cell>
        </row>
        <row r="33916">
          <cell r="S33916">
            <v>407148.88</v>
          </cell>
        </row>
        <row r="33917">
          <cell r="S33917">
            <v>1305768.3899999999</v>
          </cell>
        </row>
        <row r="33918">
          <cell r="S33918">
            <v>571412.06000000006</v>
          </cell>
        </row>
        <row r="33919">
          <cell r="S33919">
            <v>1812000</v>
          </cell>
        </row>
        <row r="33920">
          <cell r="S33920">
            <v>969656.69</v>
          </cell>
        </row>
        <row r="33921">
          <cell r="S33921">
            <v>1347526.16</v>
          </cell>
        </row>
        <row r="33922">
          <cell r="S33922">
            <v>762753.44</v>
          </cell>
        </row>
        <row r="33923">
          <cell r="S33923">
            <v>1008000</v>
          </cell>
        </row>
        <row r="33924">
          <cell r="S33924">
            <v>566199.77</v>
          </cell>
        </row>
        <row r="33925">
          <cell r="S33925">
            <v>654471.64</v>
          </cell>
        </row>
        <row r="33926">
          <cell r="S33926">
            <v>1193393.53</v>
          </cell>
        </row>
        <row r="33927">
          <cell r="S33927">
            <v>3168000</v>
          </cell>
        </row>
        <row r="33928">
          <cell r="S33928">
            <v>533455.68999999994</v>
          </cell>
        </row>
        <row r="33929">
          <cell r="S33929">
            <v>273480.40999999997</v>
          </cell>
        </row>
        <row r="33930">
          <cell r="S33930">
            <v>754884.29</v>
          </cell>
        </row>
        <row r="33931">
          <cell r="S33931">
            <v>1195396.8899999999</v>
          </cell>
        </row>
        <row r="33932">
          <cell r="S33932">
            <v>850000</v>
          </cell>
        </row>
        <row r="33933">
          <cell r="S33933">
            <v>496179.32</v>
          </cell>
        </row>
        <row r="33934">
          <cell r="S33934">
            <v>-0.33</v>
          </cell>
        </row>
        <row r="33935">
          <cell r="S33935">
            <v>756000</v>
          </cell>
        </row>
        <row r="33936">
          <cell r="S33936">
            <v>1524000</v>
          </cell>
        </row>
        <row r="33937">
          <cell r="S33937">
            <v>117162</v>
          </cell>
        </row>
        <row r="33938">
          <cell r="S33938">
            <v>298049.21000000002</v>
          </cell>
        </row>
        <row r="33939">
          <cell r="S33939">
            <v>1518000</v>
          </cell>
        </row>
        <row r="33940">
          <cell r="S33940">
            <v>1056000</v>
          </cell>
        </row>
        <row r="33941">
          <cell r="S33941">
            <v>317800</v>
          </cell>
        </row>
        <row r="33942">
          <cell r="S33942">
            <v>601973</v>
          </cell>
        </row>
        <row r="33943">
          <cell r="S33943">
            <v>49900</v>
          </cell>
        </row>
        <row r="33944">
          <cell r="S33944">
            <v>235388.41</v>
          </cell>
        </row>
        <row r="33945">
          <cell r="S33945">
            <v>50000</v>
          </cell>
        </row>
        <row r="33946">
          <cell r="S33946">
            <v>1668000</v>
          </cell>
        </row>
        <row r="33947">
          <cell r="S33947">
            <v>409287.57</v>
          </cell>
        </row>
        <row r="33948">
          <cell r="S33948">
            <v>1668000</v>
          </cell>
        </row>
        <row r="33949">
          <cell r="S33949">
            <v>2676000</v>
          </cell>
        </row>
        <row r="33950">
          <cell r="S33950">
            <v>2094000</v>
          </cell>
        </row>
        <row r="33951">
          <cell r="S33951">
            <v>1131445.57</v>
          </cell>
        </row>
        <row r="33952">
          <cell r="S33952">
            <v>2088000</v>
          </cell>
        </row>
        <row r="33953">
          <cell r="S33953">
            <v>1220000</v>
          </cell>
        </row>
        <row r="33954">
          <cell r="S33954">
            <v>93349.759999999995</v>
          </cell>
        </row>
        <row r="33955">
          <cell r="S33955">
            <v>1752000</v>
          </cell>
        </row>
        <row r="33956">
          <cell r="S33956">
            <v>2220000</v>
          </cell>
        </row>
        <row r="33957">
          <cell r="S33957">
            <v>1326000</v>
          </cell>
        </row>
        <row r="33958">
          <cell r="S33958">
            <v>2502000</v>
          </cell>
        </row>
        <row r="33959">
          <cell r="S33959">
            <v>69382.509999999995</v>
          </cell>
        </row>
        <row r="33960">
          <cell r="S33960">
            <v>1278136.01</v>
          </cell>
        </row>
        <row r="33961">
          <cell r="S33961">
            <v>1806000</v>
          </cell>
        </row>
        <row r="33962">
          <cell r="S33962">
            <v>1356000</v>
          </cell>
        </row>
        <row r="33963">
          <cell r="S33963">
            <v>799942.95</v>
          </cell>
        </row>
        <row r="33964">
          <cell r="S33964">
            <v>352787.39</v>
          </cell>
        </row>
        <row r="33965">
          <cell r="S33965">
            <v>1200000</v>
          </cell>
        </row>
        <row r="33966">
          <cell r="S33966">
            <v>3600000</v>
          </cell>
        </row>
        <row r="33967">
          <cell r="S33967">
            <v>940000</v>
          </cell>
        </row>
        <row r="33968">
          <cell r="S33968">
            <v>1272000</v>
          </cell>
        </row>
        <row r="33969">
          <cell r="S33969">
            <v>996798.01</v>
          </cell>
        </row>
        <row r="33970">
          <cell r="S33970">
            <v>1734000</v>
          </cell>
        </row>
        <row r="33971">
          <cell r="S33971">
            <v>1800000</v>
          </cell>
        </row>
        <row r="33972">
          <cell r="S33972">
            <v>1638000</v>
          </cell>
        </row>
        <row r="33973">
          <cell r="S33973">
            <v>400000</v>
          </cell>
        </row>
        <row r="33974">
          <cell r="S33974">
            <v>360709.55</v>
          </cell>
        </row>
        <row r="33975">
          <cell r="S33975">
            <v>1118708.5</v>
          </cell>
        </row>
        <row r="33976">
          <cell r="S33976">
            <v>729145.63</v>
          </cell>
        </row>
        <row r="33977">
          <cell r="S33977">
            <v>2286000</v>
          </cell>
        </row>
        <row r="33978">
          <cell r="S33978">
            <v>701697</v>
          </cell>
        </row>
        <row r="33979">
          <cell r="S33979">
            <v>1368000</v>
          </cell>
        </row>
        <row r="33980">
          <cell r="S33980">
            <v>1460000</v>
          </cell>
        </row>
        <row r="33981">
          <cell r="S33981">
            <v>4139868.04</v>
          </cell>
        </row>
        <row r="33982">
          <cell r="S33982">
            <v>325476</v>
          </cell>
        </row>
        <row r="33983">
          <cell r="S33983">
            <v>360000</v>
          </cell>
        </row>
        <row r="33984">
          <cell r="S33984">
            <v>931275.57</v>
          </cell>
        </row>
        <row r="33985">
          <cell r="S33985">
            <v>1188000</v>
          </cell>
        </row>
        <row r="33986">
          <cell r="S33986">
            <v>3396000</v>
          </cell>
        </row>
        <row r="33987">
          <cell r="S33987">
            <v>1099703.77</v>
          </cell>
        </row>
        <row r="33988">
          <cell r="S33988">
            <v>1601757.74</v>
          </cell>
        </row>
        <row r="33989">
          <cell r="S33989">
            <v>1290000</v>
          </cell>
        </row>
        <row r="33990">
          <cell r="S33990">
            <v>650000</v>
          </cell>
        </row>
        <row r="33991">
          <cell r="S33991">
            <v>246833</v>
          </cell>
        </row>
        <row r="33992">
          <cell r="S33992">
            <v>982932.3</v>
          </cell>
        </row>
        <row r="33993">
          <cell r="S33993">
            <v>2840997.58</v>
          </cell>
        </row>
        <row r="33994">
          <cell r="S33994">
            <v>953068.84</v>
          </cell>
        </row>
        <row r="33995">
          <cell r="S33995">
            <v>247000</v>
          </cell>
        </row>
        <row r="33996">
          <cell r="S33996">
            <v>2574926.1</v>
          </cell>
        </row>
        <row r="33997">
          <cell r="S33997">
            <v>1992838.5</v>
          </cell>
        </row>
        <row r="33998">
          <cell r="S33998">
            <v>1698000</v>
          </cell>
        </row>
        <row r="33999">
          <cell r="S33999">
            <v>1622872.38</v>
          </cell>
        </row>
        <row r="34000">
          <cell r="S34000">
            <v>1842000</v>
          </cell>
        </row>
        <row r="34001">
          <cell r="S34001">
            <v>86053.64</v>
          </cell>
        </row>
        <row r="34002">
          <cell r="S34002">
            <v>985159.99</v>
          </cell>
        </row>
        <row r="34003">
          <cell r="S34003">
            <v>2742000</v>
          </cell>
        </row>
        <row r="34004">
          <cell r="S34004">
            <v>350760.03</v>
          </cell>
        </row>
        <row r="34005">
          <cell r="S34005">
            <v>2736000</v>
          </cell>
        </row>
        <row r="34006">
          <cell r="S34006">
            <v>772359.19</v>
          </cell>
        </row>
        <row r="34007">
          <cell r="S34007">
            <v>240000</v>
          </cell>
        </row>
        <row r="34008">
          <cell r="S34008">
            <v>300595.88</v>
          </cell>
        </row>
        <row r="34009">
          <cell r="S34009">
            <v>1095710.0900000001</v>
          </cell>
        </row>
        <row r="34010">
          <cell r="S34010">
            <v>229743.69</v>
          </cell>
        </row>
        <row r="34011">
          <cell r="S34011">
            <v>1098945.4099999999</v>
          </cell>
        </row>
        <row r="34012">
          <cell r="S34012">
            <v>428200.78</v>
          </cell>
        </row>
        <row r="34013">
          <cell r="S34013">
            <v>618305.15</v>
          </cell>
        </row>
        <row r="34014">
          <cell r="S34014">
            <v>1548000</v>
          </cell>
        </row>
        <row r="34015">
          <cell r="S34015">
            <v>763452.56</v>
          </cell>
        </row>
        <row r="34016">
          <cell r="S34016">
            <v>34247.06</v>
          </cell>
        </row>
        <row r="34017">
          <cell r="S34017">
            <v>799988.44</v>
          </cell>
        </row>
        <row r="34018">
          <cell r="S34018">
            <v>576634.61</v>
          </cell>
        </row>
        <row r="34019">
          <cell r="S34019">
            <v>1826615.33</v>
          </cell>
        </row>
        <row r="34020">
          <cell r="S34020">
            <v>1125941.81</v>
          </cell>
        </row>
        <row r="34021">
          <cell r="S34021">
            <v>1272000</v>
          </cell>
        </row>
        <row r="34022">
          <cell r="S34022">
            <v>832447.7</v>
          </cell>
        </row>
        <row r="34023">
          <cell r="S34023">
            <v>1026000</v>
          </cell>
        </row>
        <row r="34024">
          <cell r="S34024">
            <v>1046864.6</v>
          </cell>
        </row>
        <row r="34025">
          <cell r="S34025">
            <v>5000</v>
          </cell>
        </row>
        <row r="34026">
          <cell r="S34026">
            <v>-0.25</v>
          </cell>
        </row>
        <row r="34027">
          <cell r="S34027">
            <v>996000</v>
          </cell>
        </row>
        <row r="34028">
          <cell r="S34028">
            <v>2382000</v>
          </cell>
        </row>
        <row r="34029">
          <cell r="S34029">
            <v>400000</v>
          </cell>
        </row>
        <row r="34030">
          <cell r="S34030">
            <v>3066000</v>
          </cell>
        </row>
        <row r="34031">
          <cell r="S34031">
            <v>3198200</v>
          </cell>
        </row>
        <row r="34032">
          <cell r="S34032">
            <v>1129096.4099999999</v>
          </cell>
        </row>
        <row r="34033">
          <cell r="S34033">
            <v>1356671.88</v>
          </cell>
        </row>
        <row r="34034">
          <cell r="S34034">
            <v>1488542</v>
          </cell>
        </row>
        <row r="34035">
          <cell r="S34035">
            <v>1465254.53</v>
          </cell>
        </row>
        <row r="34036">
          <cell r="S34036">
            <v>2304000</v>
          </cell>
        </row>
        <row r="34037">
          <cell r="S34037">
            <v>1863013.1</v>
          </cell>
        </row>
        <row r="34038">
          <cell r="S34038">
            <v>1497532.33</v>
          </cell>
        </row>
        <row r="34039">
          <cell r="S34039">
            <v>1000</v>
          </cell>
        </row>
        <row r="34040">
          <cell r="S34040">
            <v>843493.14</v>
          </cell>
        </row>
        <row r="34041">
          <cell r="S34041">
            <v>1141075.83</v>
          </cell>
        </row>
        <row r="34042">
          <cell r="S34042">
            <v>439957.53</v>
          </cell>
        </row>
        <row r="34043">
          <cell r="S34043">
            <v>368319.39</v>
          </cell>
        </row>
        <row r="34044">
          <cell r="S34044">
            <v>1194000</v>
          </cell>
        </row>
        <row r="34045">
          <cell r="S34045">
            <v>1380000</v>
          </cell>
        </row>
        <row r="34046">
          <cell r="S34046">
            <v>1126815.3700000001</v>
          </cell>
        </row>
        <row r="34047">
          <cell r="S34047">
            <v>1604669.42</v>
          </cell>
        </row>
        <row r="34048">
          <cell r="S34048">
            <v>1035832.64</v>
          </cell>
        </row>
        <row r="34049">
          <cell r="S34049">
            <v>1199961.8999999999</v>
          </cell>
        </row>
        <row r="34050">
          <cell r="S34050">
            <v>1512000</v>
          </cell>
        </row>
        <row r="34051">
          <cell r="S34051">
            <v>1132468.83</v>
          </cell>
        </row>
        <row r="34052">
          <cell r="S34052">
            <v>1938585.27</v>
          </cell>
        </row>
        <row r="34053">
          <cell r="S34053">
            <v>215484</v>
          </cell>
          <cell r="BB34053" t="str">
            <v>Lys grønn</v>
          </cell>
        </row>
        <row r="34054">
          <cell r="S34054">
            <v>1358725.16</v>
          </cell>
        </row>
        <row r="34055">
          <cell r="S34055">
            <v>1770000</v>
          </cell>
        </row>
        <row r="34056">
          <cell r="S34056">
            <v>2173496.16</v>
          </cell>
        </row>
        <row r="34057">
          <cell r="S34057">
            <v>636693</v>
          </cell>
        </row>
        <row r="34058">
          <cell r="S34058">
            <v>2988000</v>
          </cell>
        </row>
        <row r="34059">
          <cell r="S34059">
            <v>1368450.6</v>
          </cell>
        </row>
        <row r="34060">
          <cell r="S34060">
            <v>183132.07</v>
          </cell>
        </row>
        <row r="34061">
          <cell r="S34061">
            <v>390000</v>
          </cell>
        </row>
        <row r="34062">
          <cell r="S34062">
            <v>60000</v>
          </cell>
          <cell r="BB34062" t="str">
            <v>Rød</v>
          </cell>
        </row>
        <row r="34063">
          <cell r="S34063">
            <v>1385703</v>
          </cell>
        </row>
        <row r="34064">
          <cell r="S34064">
            <v>73103.789999999994</v>
          </cell>
        </row>
        <row r="34065">
          <cell r="S34065">
            <v>403885.08</v>
          </cell>
        </row>
        <row r="34066">
          <cell r="S34066">
            <v>421652</v>
          </cell>
        </row>
        <row r="34067">
          <cell r="S34067">
            <v>407900</v>
          </cell>
        </row>
        <row r="34068">
          <cell r="S34068">
            <v>1505000</v>
          </cell>
        </row>
        <row r="34069">
          <cell r="S34069">
            <v>605458.68999999994</v>
          </cell>
        </row>
        <row r="34070">
          <cell r="S34070">
            <v>813504.3</v>
          </cell>
        </row>
        <row r="34071">
          <cell r="S34071">
            <v>900000</v>
          </cell>
        </row>
        <row r="34072">
          <cell r="S34072">
            <v>455044.5</v>
          </cell>
        </row>
        <row r="34073">
          <cell r="S34073">
            <v>270500.39</v>
          </cell>
        </row>
        <row r="34074">
          <cell r="S34074">
            <v>1297663.06</v>
          </cell>
        </row>
        <row r="34075">
          <cell r="S34075">
            <v>160800</v>
          </cell>
        </row>
        <row r="34076">
          <cell r="S34076">
            <v>392406.25</v>
          </cell>
        </row>
        <row r="34077">
          <cell r="S34077">
            <v>38000.949999999997</v>
          </cell>
        </row>
        <row r="34078">
          <cell r="S34078">
            <v>699983.22</v>
          </cell>
        </row>
        <row r="34079">
          <cell r="S34079">
            <v>396856.89</v>
          </cell>
        </row>
        <row r="34080">
          <cell r="S34080">
            <v>1969418.94</v>
          </cell>
        </row>
        <row r="34081">
          <cell r="S34081">
            <v>1681884.21</v>
          </cell>
        </row>
        <row r="34082">
          <cell r="S34082">
            <v>668528.02</v>
          </cell>
        </row>
        <row r="34083">
          <cell r="S34083">
            <v>294024.03000000003</v>
          </cell>
        </row>
        <row r="34084">
          <cell r="S34084">
            <v>1261239.29</v>
          </cell>
        </row>
        <row r="34085">
          <cell r="S34085">
            <v>1038000</v>
          </cell>
        </row>
        <row r="34086">
          <cell r="S34086">
            <v>565000</v>
          </cell>
        </row>
        <row r="34087">
          <cell r="S34087">
            <v>284216</v>
          </cell>
        </row>
        <row r="34088">
          <cell r="S34088">
            <v>249437.63</v>
          </cell>
        </row>
        <row r="34089">
          <cell r="S34089">
            <v>144103.6</v>
          </cell>
        </row>
        <row r="34090">
          <cell r="S34090">
            <v>1268384.74</v>
          </cell>
        </row>
        <row r="34091">
          <cell r="S34091">
            <v>1798617</v>
          </cell>
        </row>
        <row r="34092">
          <cell r="S34092">
            <v>1093</v>
          </cell>
        </row>
        <row r="34093">
          <cell r="S34093">
            <v>693800.13</v>
          </cell>
        </row>
        <row r="34094">
          <cell r="S34094">
            <v>350000</v>
          </cell>
        </row>
        <row r="34095">
          <cell r="S34095">
            <v>1311288.01</v>
          </cell>
        </row>
        <row r="34096">
          <cell r="S34096">
            <v>487646.16</v>
          </cell>
        </row>
        <row r="34097">
          <cell r="S34097">
            <v>1370000</v>
          </cell>
          <cell r="BB34097" t="str">
            <v>Rød</v>
          </cell>
        </row>
        <row r="34098">
          <cell r="S34098">
            <v>1999997.46</v>
          </cell>
        </row>
        <row r="34099">
          <cell r="S34099">
            <v>842446.17</v>
          </cell>
        </row>
        <row r="34100">
          <cell r="S34100">
            <v>1150000</v>
          </cell>
        </row>
        <row r="34101">
          <cell r="S34101">
            <v>812476.95</v>
          </cell>
        </row>
        <row r="34102">
          <cell r="S34102">
            <v>96000</v>
          </cell>
        </row>
        <row r="34103">
          <cell r="S34103">
            <v>1615588.81</v>
          </cell>
        </row>
        <row r="34104">
          <cell r="S34104">
            <v>1426000</v>
          </cell>
          <cell r="BB34104" t="str">
            <v>Oransje</v>
          </cell>
        </row>
        <row r="34105">
          <cell r="S34105">
            <v>1499959.99</v>
          </cell>
        </row>
        <row r="34106">
          <cell r="S34106">
            <v>942000</v>
          </cell>
        </row>
        <row r="34107">
          <cell r="S34107">
            <v>619445</v>
          </cell>
        </row>
        <row r="34108">
          <cell r="S34108">
            <v>320048.81</v>
          </cell>
        </row>
        <row r="34109">
          <cell r="S34109">
            <v>361762.31</v>
          </cell>
        </row>
        <row r="34110">
          <cell r="S34110">
            <v>599896.30000000005</v>
          </cell>
        </row>
        <row r="34111">
          <cell r="S34111">
            <v>774970.98</v>
          </cell>
        </row>
        <row r="34112">
          <cell r="S34112">
            <v>553174.14</v>
          </cell>
        </row>
        <row r="34113">
          <cell r="S34113">
            <v>864000</v>
          </cell>
        </row>
        <row r="34114">
          <cell r="S34114">
            <v>460086.23</v>
          </cell>
        </row>
        <row r="34115">
          <cell r="S34115">
            <v>190776.21</v>
          </cell>
        </row>
        <row r="34116">
          <cell r="S34116">
            <v>1644000</v>
          </cell>
        </row>
        <row r="34117">
          <cell r="S34117">
            <v>1726768.64</v>
          </cell>
        </row>
        <row r="34118">
          <cell r="S34118">
            <v>1204351.6200000001</v>
          </cell>
        </row>
        <row r="34119">
          <cell r="S34119">
            <v>1463494.04</v>
          </cell>
        </row>
        <row r="34120">
          <cell r="S34120">
            <v>1999652.12</v>
          </cell>
        </row>
        <row r="34121">
          <cell r="S34121">
            <v>859897.82</v>
          </cell>
        </row>
        <row r="34122">
          <cell r="S34122">
            <v>90000</v>
          </cell>
        </row>
        <row r="34123">
          <cell r="S34123">
            <v>1050000</v>
          </cell>
        </row>
        <row r="34124">
          <cell r="S34124">
            <v>1493128.5</v>
          </cell>
        </row>
        <row r="34125">
          <cell r="S34125">
            <v>4705</v>
          </cell>
        </row>
        <row r="34126">
          <cell r="S34126">
            <v>607584.87</v>
          </cell>
        </row>
        <row r="34127">
          <cell r="S34127">
            <v>1515431.71</v>
          </cell>
        </row>
        <row r="34128">
          <cell r="S34128">
            <v>377979.85</v>
          </cell>
        </row>
        <row r="34129">
          <cell r="S34129">
            <v>874218.25</v>
          </cell>
        </row>
        <row r="34130">
          <cell r="S34130">
            <v>791457.02</v>
          </cell>
        </row>
        <row r="34131">
          <cell r="S34131">
            <v>7135.05</v>
          </cell>
        </row>
        <row r="34132">
          <cell r="S34132">
            <v>785339.68</v>
          </cell>
        </row>
        <row r="34133">
          <cell r="S34133">
            <v>848000.44</v>
          </cell>
        </row>
        <row r="34134">
          <cell r="S34134">
            <v>289924</v>
          </cell>
        </row>
        <row r="34135">
          <cell r="S34135">
            <v>1124025.8999999999</v>
          </cell>
        </row>
        <row r="34136">
          <cell r="S34136">
            <v>1643303.3</v>
          </cell>
        </row>
        <row r="34137">
          <cell r="S34137">
            <v>2784000</v>
          </cell>
        </row>
        <row r="34138">
          <cell r="S34138">
            <v>1852208.77</v>
          </cell>
        </row>
        <row r="34139">
          <cell r="S34139">
            <v>347900</v>
          </cell>
        </row>
        <row r="34140">
          <cell r="S34140">
            <v>949999.6</v>
          </cell>
        </row>
        <row r="34141">
          <cell r="S34141">
            <v>1448200.21</v>
          </cell>
        </row>
        <row r="34142">
          <cell r="S34142">
            <v>272066.55</v>
          </cell>
        </row>
        <row r="34143">
          <cell r="S34143">
            <v>319683</v>
          </cell>
          <cell r="BB34143" t="str">
            <v>Oransje</v>
          </cell>
        </row>
        <row r="34144">
          <cell r="S34144">
            <v>718000.27</v>
          </cell>
        </row>
        <row r="34145">
          <cell r="S34145">
            <v>684150</v>
          </cell>
        </row>
        <row r="34146">
          <cell r="S34146">
            <v>2070000</v>
          </cell>
        </row>
        <row r="34147">
          <cell r="S34147">
            <v>2617900.16</v>
          </cell>
        </row>
        <row r="34148">
          <cell r="S34148">
            <v>654721.93000000005</v>
          </cell>
        </row>
        <row r="34149">
          <cell r="S34149">
            <v>409649.25</v>
          </cell>
        </row>
        <row r="34150">
          <cell r="S34150">
            <v>525283.1</v>
          </cell>
        </row>
        <row r="34151">
          <cell r="S34151">
            <v>92737.05</v>
          </cell>
        </row>
        <row r="34152">
          <cell r="S34152">
            <v>1050000</v>
          </cell>
        </row>
        <row r="34153">
          <cell r="S34153">
            <v>596427.86</v>
          </cell>
        </row>
        <row r="34154">
          <cell r="S34154">
            <v>0</v>
          </cell>
        </row>
        <row r="34155">
          <cell r="S34155">
            <v>2410950.09</v>
          </cell>
        </row>
        <row r="34156">
          <cell r="S34156">
            <v>1404680.57</v>
          </cell>
        </row>
        <row r="34157">
          <cell r="S34157">
            <v>303154.43</v>
          </cell>
        </row>
        <row r="34158">
          <cell r="S34158">
            <v>1053374.3899999999</v>
          </cell>
        </row>
        <row r="34159">
          <cell r="S34159">
            <v>615316.61</v>
          </cell>
        </row>
        <row r="34160">
          <cell r="S34160">
            <v>1761152.18</v>
          </cell>
        </row>
        <row r="34161">
          <cell r="S34161">
            <v>674025.71</v>
          </cell>
        </row>
        <row r="34162">
          <cell r="S34162">
            <v>1387791.46</v>
          </cell>
        </row>
        <row r="34163">
          <cell r="S34163">
            <v>1534978.5</v>
          </cell>
        </row>
        <row r="34164">
          <cell r="S34164">
            <v>1592121.57</v>
          </cell>
        </row>
        <row r="34165">
          <cell r="S34165">
            <v>278322.78999999998</v>
          </cell>
        </row>
        <row r="34166">
          <cell r="S34166">
            <v>909414.89</v>
          </cell>
        </row>
        <row r="34167">
          <cell r="S34167">
            <v>1058189.02</v>
          </cell>
        </row>
        <row r="34168">
          <cell r="S34168">
            <v>933646.93</v>
          </cell>
        </row>
        <row r="34169">
          <cell r="S34169">
            <v>888398.59</v>
          </cell>
        </row>
        <row r="34170">
          <cell r="S34170">
            <v>1212904.6200000001</v>
          </cell>
        </row>
        <row r="34171">
          <cell r="S34171">
            <v>217018.67</v>
          </cell>
        </row>
        <row r="34172">
          <cell r="S34172">
            <v>1527518.59</v>
          </cell>
          <cell r="BB34172" t="str">
            <v>Oransje</v>
          </cell>
        </row>
        <row r="34173">
          <cell r="S34173">
            <v>1455229.21</v>
          </cell>
        </row>
        <row r="34174">
          <cell r="S34174">
            <v>208340.95</v>
          </cell>
        </row>
        <row r="34175">
          <cell r="S34175">
            <v>350000</v>
          </cell>
        </row>
        <row r="34176">
          <cell r="S34176">
            <v>750000</v>
          </cell>
        </row>
        <row r="34177">
          <cell r="S34177">
            <v>935578.01</v>
          </cell>
        </row>
        <row r="34178">
          <cell r="S34178">
            <v>504999.47</v>
          </cell>
        </row>
        <row r="34179">
          <cell r="S34179">
            <v>1146000</v>
          </cell>
        </row>
        <row r="34180">
          <cell r="S34180">
            <v>1614000</v>
          </cell>
          <cell r="BB34180" t="str">
            <v>Rød</v>
          </cell>
        </row>
        <row r="34181">
          <cell r="S34181">
            <v>1254000</v>
          </cell>
        </row>
        <row r="34182">
          <cell r="S34182">
            <v>780247.54</v>
          </cell>
        </row>
        <row r="34183">
          <cell r="S34183">
            <v>423802.25</v>
          </cell>
        </row>
        <row r="34184">
          <cell r="S34184">
            <v>300000.65000000002</v>
          </cell>
        </row>
        <row r="34185">
          <cell r="S34185">
            <v>1971000</v>
          </cell>
        </row>
        <row r="34186">
          <cell r="S34186">
            <v>1557076.15</v>
          </cell>
        </row>
        <row r="34187">
          <cell r="S34187">
            <v>335750</v>
          </cell>
        </row>
        <row r="34188">
          <cell r="S34188">
            <v>598952.62</v>
          </cell>
        </row>
        <row r="34189">
          <cell r="S34189">
            <v>1338501.17</v>
          </cell>
        </row>
        <row r="34190">
          <cell r="S34190">
            <v>459000</v>
          </cell>
        </row>
        <row r="34191">
          <cell r="S34191">
            <v>1797605.88</v>
          </cell>
        </row>
        <row r="34192">
          <cell r="S34192">
            <v>1848000</v>
          </cell>
        </row>
        <row r="34193">
          <cell r="S34193">
            <v>961000</v>
          </cell>
        </row>
        <row r="34194">
          <cell r="S34194">
            <v>1536000</v>
          </cell>
        </row>
        <row r="34195">
          <cell r="S34195">
            <v>1145927.47</v>
          </cell>
        </row>
        <row r="34196">
          <cell r="S34196">
            <v>2070000</v>
          </cell>
        </row>
        <row r="34197">
          <cell r="S34197">
            <v>2046000</v>
          </cell>
        </row>
        <row r="34198">
          <cell r="S34198">
            <v>734943.59</v>
          </cell>
        </row>
        <row r="34199">
          <cell r="S34199">
            <v>1229086.3700000001</v>
          </cell>
        </row>
        <row r="34200">
          <cell r="S34200">
            <v>1306590.4099999999</v>
          </cell>
        </row>
        <row r="34201">
          <cell r="S34201">
            <v>2149850.7200000002</v>
          </cell>
        </row>
        <row r="34202">
          <cell r="S34202">
            <v>1440000</v>
          </cell>
        </row>
        <row r="34203">
          <cell r="S34203">
            <v>39000</v>
          </cell>
        </row>
        <row r="34204">
          <cell r="S34204">
            <v>677832.31</v>
          </cell>
        </row>
        <row r="34205">
          <cell r="S34205">
            <v>1025000</v>
          </cell>
        </row>
        <row r="34206">
          <cell r="S34206">
            <v>1410000</v>
          </cell>
        </row>
        <row r="34207">
          <cell r="S34207">
            <v>43000</v>
          </cell>
        </row>
        <row r="34208">
          <cell r="S34208">
            <v>300000</v>
          </cell>
        </row>
        <row r="34209">
          <cell r="S34209">
            <v>1058195.77</v>
          </cell>
        </row>
        <row r="34210">
          <cell r="S34210">
            <v>819300.18</v>
          </cell>
        </row>
        <row r="34211">
          <cell r="S34211">
            <v>749377.93</v>
          </cell>
        </row>
        <row r="34212">
          <cell r="S34212">
            <v>110920</v>
          </cell>
        </row>
        <row r="34213">
          <cell r="S34213">
            <v>254000</v>
          </cell>
        </row>
        <row r="34214">
          <cell r="S34214">
            <v>300000</v>
          </cell>
        </row>
        <row r="34215">
          <cell r="S34215">
            <v>1948445.79</v>
          </cell>
        </row>
        <row r="34216">
          <cell r="S34216">
            <v>2202000</v>
          </cell>
          <cell r="BB34216" t="str">
            <v>Gul</v>
          </cell>
        </row>
        <row r="34217">
          <cell r="S34217">
            <v>1090515.33</v>
          </cell>
        </row>
        <row r="34218">
          <cell r="S34218">
            <v>1250000</v>
          </cell>
        </row>
        <row r="34219">
          <cell r="S34219">
            <v>690358</v>
          </cell>
        </row>
        <row r="34220">
          <cell r="S34220">
            <v>1662000</v>
          </cell>
        </row>
        <row r="34221">
          <cell r="S34221">
            <v>1872000</v>
          </cell>
        </row>
        <row r="34222">
          <cell r="S34222">
            <v>80000</v>
          </cell>
        </row>
        <row r="34223">
          <cell r="S34223">
            <v>351640.61</v>
          </cell>
        </row>
        <row r="34224">
          <cell r="S34224">
            <v>502714.87</v>
          </cell>
        </row>
        <row r="34225">
          <cell r="S34225">
            <v>1282062.3999999999</v>
          </cell>
        </row>
        <row r="34226">
          <cell r="S34226">
            <v>306500</v>
          </cell>
        </row>
        <row r="34227">
          <cell r="S34227">
            <v>1200000</v>
          </cell>
        </row>
        <row r="34228">
          <cell r="S34228">
            <v>2256000</v>
          </cell>
        </row>
        <row r="34229">
          <cell r="S34229">
            <v>2250000</v>
          </cell>
        </row>
        <row r="34230">
          <cell r="S34230">
            <v>1099637.6200000001</v>
          </cell>
        </row>
        <row r="34231">
          <cell r="S34231">
            <v>936387.9</v>
          </cell>
        </row>
        <row r="34232">
          <cell r="S34232">
            <v>1000000</v>
          </cell>
        </row>
        <row r="34233">
          <cell r="S34233">
            <v>1350000</v>
          </cell>
        </row>
        <row r="34234">
          <cell r="S34234">
            <v>797469.84</v>
          </cell>
        </row>
        <row r="34235">
          <cell r="S34235">
            <v>606106.66</v>
          </cell>
        </row>
        <row r="34236">
          <cell r="S34236">
            <v>1800000</v>
          </cell>
        </row>
        <row r="34237">
          <cell r="S34237">
            <v>759589.91</v>
          </cell>
        </row>
        <row r="34238">
          <cell r="S34238">
            <v>1716000</v>
          </cell>
        </row>
        <row r="34239">
          <cell r="S34239">
            <v>1524000</v>
          </cell>
        </row>
        <row r="34240">
          <cell r="S34240">
            <v>1428000</v>
          </cell>
        </row>
        <row r="34241">
          <cell r="S34241">
            <v>1875000</v>
          </cell>
        </row>
        <row r="34242">
          <cell r="S34242">
            <v>467900</v>
          </cell>
        </row>
        <row r="34243">
          <cell r="S34243">
            <v>724169.34</v>
          </cell>
        </row>
        <row r="34244">
          <cell r="S34244">
            <v>1026000</v>
          </cell>
        </row>
        <row r="34245">
          <cell r="S34245">
            <v>1060000</v>
          </cell>
        </row>
        <row r="34246">
          <cell r="S34246">
            <v>643591.44999999995</v>
          </cell>
        </row>
        <row r="34247">
          <cell r="S34247">
            <v>1719336.79</v>
          </cell>
        </row>
        <row r="34248">
          <cell r="S34248">
            <v>3590847.11</v>
          </cell>
        </row>
        <row r="34249">
          <cell r="S34249">
            <v>1163951.51</v>
          </cell>
        </row>
        <row r="34250">
          <cell r="S34250">
            <v>2160000</v>
          </cell>
        </row>
        <row r="34251">
          <cell r="S34251">
            <v>791730.69</v>
          </cell>
        </row>
        <row r="34252">
          <cell r="S34252">
            <v>2118000</v>
          </cell>
        </row>
        <row r="34253">
          <cell r="S34253">
            <v>1199999.8700000001</v>
          </cell>
        </row>
        <row r="34254">
          <cell r="S34254">
            <v>1052746.93</v>
          </cell>
        </row>
        <row r="34255">
          <cell r="S34255">
            <v>612476.93999999994</v>
          </cell>
        </row>
        <row r="34256">
          <cell r="S34256">
            <v>494845.34</v>
          </cell>
        </row>
        <row r="34257">
          <cell r="S34257">
            <v>1559246.2</v>
          </cell>
        </row>
        <row r="34258">
          <cell r="S34258">
            <v>1920000</v>
          </cell>
        </row>
        <row r="34259">
          <cell r="S34259">
            <v>359463</v>
          </cell>
        </row>
        <row r="34260">
          <cell r="S34260">
            <v>2640000</v>
          </cell>
        </row>
        <row r="34261">
          <cell r="S34261">
            <v>2016000</v>
          </cell>
        </row>
        <row r="34262">
          <cell r="S34262">
            <v>680061.7</v>
          </cell>
        </row>
        <row r="34263">
          <cell r="S34263">
            <v>638557.82999999996</v>
          </cell>
        </row>
        <row r="34264">
          <cell r="S34264">
            <v>1327881.44</v>
          </cell>
        </row>
        <row r="34265">
          <cell r="S34265">
            <v>1404000</v>
          </cell>
        </row>
        <row r="34266">
          <cell r="S34266">
            <v>483070.51</v>
          </cell>
        </row>
        <row r="34267">
          <cell r="S34267">
            <v>1662000</v>
          </cell>
        </row>
        <row r="34268">
          <cell r="S34268">
            <v>1512361.54</v>
          </cell>
        </row>
        <row r="34269">
          <cell r="S34269">
            <v>365652.02</v>
          </cell>
        </row>
        <row r="34270">
          <cell r="S34270">
            <v>2232000</v>
          </cell>
        </row>
        <row r="34271">
          <cell r="S34271">
            <v>1579031.7</v>
          </cell>
        </row>
        <row r="34272">
          <cell r="S34272">
            <v>689007.63</v>
          </cell>
        </row>
        <row r="34273">
          <cell r="S34273">
            <v>1046000</v>
          </cell>
        </row>
        <row r="34274">
          <cell r="S34274">
            <v>2970000</v>
          </cell>
        </row>
        <row r="34275">
          <cell r="S34275">
            <v>464645.37</v>
          </cell>
        </row>
        <row r="34276">
          <cell r="S34276">
            <v>2040000</v>
          </cell>
        </row>
        <row r="34277">
          <cell r="S34277">
            <v>69999.59</v>
          </cell>
          <cell r="BB34277" t="str">
            <v>Rød</v>
          </cell>
        </row>
        <row r="34278">
          <cell r="S34278">
            <v>492508.39</v>
          </cell>
        </row>
        <row r="34279">
          <cell r="S34279">
            <v>1170000</v>
          </cell>
        </row>
        <row r="34280">
          <cell r="S34280">
            <v>1534959</v>
          </cell>
        </row>
        <row r="34281">
          <cell r="S34281">
            <v>1008000</v>
          </cell>
        </row>
        <row r="34282">
          <cell r="S34282">
            <v>1279575.94</v>
          </cell>
        </row>
        <row r="34283">
          <cell r="S34283">
            <v>1299926.05</v>
          </cell>
        </row>
        <row r="34284">
          <cell r="S34284">
            <v>93074</v>
          </cell>
        </row>
        <row r="34285">
          <cell r="S34285">
            <v>502410.53</v>
          </cell>
        </row>
        <row r="34286">
          <cell r="S34286">
            <v>789008.7</v>
          </cell>
        </row>
        <row r="34287">
          <cell r="S34287">
            <v>684670</v>
          </cell>
        </row>
        <row r="34288">
          <cell r="S34288">
            <v>6600000</v>
          </cell>
        </row>
        <row r="34289">
          <cell r="S34289">
            <v>1368000</v>
          </cell>
        </row>
        <row r="34290">
          <cell r="S34290">
            <v>764922.13</v>
          </cell>
        </row>
        <row r="34291">
          <cell r="S34291">
            <v>602964.99</v>
          </cell>
        </row>
        <row r="34292">
          <cell r="S34292">
            <v>40000</v>
          </cell>
        </row>
        <row r="34293">
          <cell r="S34293">
            <v>1500000</v>
          </cell>
        </row>
        <row r="34294">
          <cell r="S34294">
            <v>2394000</v>
          </cell>
        </row>
        <row r="34295">
          <cell r="S34295">
            <v>359681.59</v>
          </cell>
        </row>
        <row r="34296">
          <cell r="S34296">
            <v>610126.53</v>
          </cell>
        </row>
        <row r="34297">
          <cell r="S34297">
            <v>3433930.97</v>
          </cell>
          <cell r="BB34297" t="str">
            <v>Rød</v>
          </cell>
        </row>
        <row r="34298">
          <cell r="S34298">
            <v>1272000</v>
          </cell>
        </row>
        <row r="34299">
          <cell r="S34299">
            <v>549946.24</v>
          </cell>
        </row>
        <row r="34300">
          <cell r="S34300">
            <v>1010245.8</v>
          </cell>
          <cell r="BB34300" t="str">
            <v>Gul</v>
          </cell>
        </row>
        <row r="34301">
          <cell r="S34301">
            <v>1531407.01</v>
          </cell>
        </row>
        <row r="34302">
          <cell r="S34302">
            <v>706640.54</v>
          </cell>
        </row>
        <row r="34303">
          <cell r="S34303">
            <v>1339846.3</v>
          </cell>
        </row>
        <row r="34304">
          <cell r="S34304">
            <v>1664959.19</v>
          </cell>
        </row>
        <row r="34305">
          <cell r="S34305">
            <v>1158665.46</v>
          </cell>
        </row>
        <row r="34306">
          <cell r="S34306">
            <v>869884.96</v>
          </cell>
        </row>
        <row r="34307">
          <cell r="S34307">
            <v>1554402.64</v>
          </cell>
        </row>
        <row r="34308">
          <cell r="S34308">
            <v>49993.51</v>
          </cell>
        </row>
        <row r="34309">
          <cell r="S34309">
            <v>1320000</v>
          </cell>
          <cell r="BB34309" t="str">
            <v>Oransje</v>
          </cell>
        </row>
        <row r="34310">
          <cell r="S34310">
            <v>1080000</v>
          </cell>
        </row>
        <row r="34311">
          <cell r="S34311">
            <v>1500000</v>
          </cell>
        </row>
        <row r="34312">
          <cell r="S34312">
            <v>1119697.51</v>
          </cell>
        </row>
        <row r="34313">
          <cell r="S34313">
            <v>2724000</v>
          </cell>
        </row>
        <row r="34314">
          <cell r="S34314">
            <v>221600.33</v>
          </cell>
        </row>
        <row r="34315">
          <cell r="S34315">
            <v>3396000</v>
          </cell>
        </row>
        <row r="34316">
          <cell r="S34316">
            <v>1211000</v>
          </cell>
        </row>
        <row r="34317">
          <cell r="S34317">
            <v>475000</v>
          </cell>
        </row>
        <row r="34318">
          <cell r="S34318">
            <v>1400527.18</v>
          </cell>
        </row>
        <row r="34319">
          <cell r="S34319">
            <v>976050.64</v>
          </cell>
        </row>
        <row r="34320">
          <cell r="S34320">
            <v>867567.25</v>
          </cell>
        </row>
        <row r="34321">
          <cell r="S34321">
            <v>733240</v>
          </cell>
        </row>
        <row r="34322">
          <cell r="S34322">
            <v>854886.63</v>
          </cell>
        </row>
        <row r="34323">
          <cell r="S34323">
            <v>1884000</v>
          </cell>
        </row>
        <row r="34324">
          <cell r="S34324">
            <v>2340000</v>
          </cell>
        </row>
        <row r="34325">
          <cell r="S34325">
            <v>700000</v>
          </cell>
        </row>
        <row r="34326">
          <cell r="S34326">
            <v>52306.22</v>
          </cell>
        </row>
        <row r="34327">
          <cell r="S34327">
            <v>1650000</v>
          </cell>
        </row>
        <row r="34328">
          <cell r="S34328">
            <v>1582784.72</v>
          </cell>
        </row>
        <row r="34329">
          <cell r="S34329">
            <v>4008408.91</v>
          </cell>
        </row>
        <row r="34330">
          <cell r="S34330">
            <v>313750.86</v>
          </cell>
        </row>
        <row r="34331">
          <cell r="S34331">
            <v>1890000</v>
          </cell>
        </row>
        <row r="34332">
          <cell r="S34332">
            <v>1658131.9</v>
          </cell>
        </row>
        <row r="34333">
          <cell r="S34333">
            <v>116000</v>
          </cell>
        </row>
        <row r="34334">
          <cell r="S34334">
            <v>1227888.79</v>
          </cell>
        </row>
        <row r="34335">
          <cell r="S34335">
            <v>2010000</v>
          </cell>
        </row>
        <row r="34336">
          <cell r="S34336">
            <v>1680795.05</v>
          </cell>
        </row>
        <row r="34337">
          <cell r="S34337">
            <v>2244000</v>
          </cell>
        </row>
        <row r="34338">
          <cell r="S34338">
            <v>1980000</v>
          </cell>
        </row>
        <row r="34339">
          <cell r="S34339">
            <v>186938</v>
          </cell>
        </row>
        <row r="34340">
          <cell r="S34340">
            <v>365314.18</v>
          </cell>
        </row>
        <row r="34341">
          <cell r="S34341">
            <v>1021081.84</v>
          </cell>
        </row>
        <row r="34342">
          <cell r="S34342">
            <v>1560000</v>
          </cell>
        </row>
        <row r="34343">
          <cell r="S34343">
            <v>1530000</v>
          </cell>
        </row>
        <row r="34344">
          <cell r="S34344">
            <v>2253335.9700000002</v>
          </cell>
        </row>
        <row r="34345">
          <cell r="S34345">
            <v>367713.9</v>
          </cell>
        </row>
        <row r="34346">
          <cell r="S34346">
            <v>3354000</v>
          </cell>
        </row>
        <row r="34347">
          <cell r="S34347">
            <v>542069.18999999994</v>
          </cell>
        </row>
        <row r="34348">
          <cell r="S34348">
            <v>689468.39</v>
          </cell>
        </row>
        <row r="34349">
          <cell r="S34349">
            <v>906000</v>
          </cell>
        </row>
        <row r="34350">
          <cell r="S34350">
            <v>1360386.42</v>
          </cell>
          <cell r="BB34350" t="str">
            <v>Oransje</v>
          </cell>
        </row>
        <row r="34351">
          <cell r="S34351">
            <v>1189778.58</v>
          </cell>
        </row>
        <row r="34352">
          <cell r="S34352">
            <v>1327742.53</v>
          </cell>
        </row>
        <row r="34353">
          <cell r="S34353">
            <v>334637.17</v>
          </cell>
        </row>
        <row r="34354">
          <cell r="S34354">
            <v>1314559.4099999999</v>
          </cell>
        </row>
        <row r="34355">
          <cell r="S34355">
            <v>1710000</v>
          </cell>
        </row>
        <row r="34356">
          <cell r="S34356">
            <v>1300000</v>
          </cell>
        </row>
        <row r="34357">
          <cell r="S34357">
            <v>2268000</v>
          </cell>
        </row>
        <row r="34358">
          <cell r="S34358">
            <v>1464000</v>
          </cell>
        </row>
        <row r="34359">
          <cell r="S34359">
            <v>1242000</v>
          </cell>
        </row>
        <row r="34360">
          <cell r="S34360">
            <v>344585.25</v>
          </cell>
        </row>
        <row r="34361">
          <cell r="S34361">
            <v>1650000</v>
          </cell>
        </row>
        <row r="34362">
          <cell r="S34362">
            <v>300000</v>
          </cell>
        </row>
        <row r="34363">
          <cell r="S34363">
            <v>1336318.6100000001</v>
          </cell>
        </row>
        <row r="34364">
          <cell r="S34364">
            <v>87205.48</v>
          </cell>
        </row>
        <row r="34365">
          <cell r="S34365">
            <v>160689.81</v>
          </cell>
        </row>
        <row r="34366">
          <cell r="S34366">
            <v>3028472.08</v>
          </cell>
        </row>
        <row r="34367">
          <cell r="S34367">
            <v>1436253.55</v>
          </cell>
        </row>
        <row r="34368">
          <cell r="S34368">
            <v>122223.18</v>
          </cell>
        </row>
        <row r="34369">
          <cell r="S34369">
            <v>570860.93999999994</v>
          </cell>
        </row>
        <row r="34370">
          <cell r="S34370">
            <v>942948.4</v>
          </cell>
        </row>
        <row r="34371">
          <cell r="S34371">
            <v>2270000</v>
          </cell>
        </row>
        <row r="34372">
          <cell r="S34372">
            <v>1490729</v>
          </cell>
        </row>
        <row r="34373">
          <cell r="S34373">
            <v>299740.15999999997</v>
          </cell>
        </row>
        <row r="34374">
          <cell r="S34374">
            <v>400177.79</v>
          </cell>
        </row>
        <row r="34375">
          <cell r="S34375">
            <v>867000</v>
          </cell>
        </row>
        <row r="34376">
          <cell r="S34376">
            <v>689400</v>
          </cell>
          <cell r="BB34376" t="str">
            <v>Rød</v>
          </cell>
        </row>
        <row r="34377">
          <cell r="S34377">
            <v>800000</v>
          </cell>
        </row>
        <row r="34378">
          <cell r="S34378">
            <v>398971.18</v>
          </cell>
        </row>
        <row r="34379">
          <cell r="S34379">
            <v>2124000</v>
          </cell>
        </row>
        <row r="34380">
          <cell r="S34380">
            <v>1831387.37</v>
          </cell>
        </row>
        <row r="34381">
          <cell r="S34381">
            <v>1272930.31</v>
          </cell>
        </row>
        <row r="34382">
          <cell r="S34382">
            <v>2480520.6</v>
          </cell>
        </row>
        <row r="34383">
          <cell r="S34383">
            <v>2010000</v>
          </cell>
        </row>
        <row r="34384">
          <cell r="S34384">
            <v>700000</v>
          </cell>
        </row>
        <row r="34385">
          <cell r="S34385">
            <v>10</v>
          </cell>
        </row>
        <row r="34386">
          <cell r="S34386">
            <v>935000</v>
          </cell>
        </row>
        <row r="34387">
          <cell r="S34387">
            <v>200000</v>
          </cell>
        </row>
        <row r="34388">
          <cell r="S34388">
            <v>1304882.26</v>
          </cell>
        </row>
        <row r="34389">
          <cell r="S34389">
            <v>2083806.08</v>
          </cell>
        </row>
        <row r="34390">
          <cell r="S34390">
            <v>1422000</v>
          </cell>
        </row>
        <row r="34391">
          <cell r="S34391">
            <v>3720000</v>
          </cell>
        </row>
        <row r="34392">
          <cell r="S34392">
            <v>1410000</v>
          </cell>
        </row>
        <row r="34393">
          <cell r="S34393">
            <v>1954584.45</v>
          </cell>
        </row>
        <row r="34394">
          <cell r="S34394">
            <v>1240352.24</v>
          </cell>
        </row>
        <row r="34395">
          <cell r="S34395">
            <v>1439660</v>
          </cell>
        </row>
        <row r="34396">
          <cell r="S34396">
            <v>984094.78</v>
          </cell>
        </row>
        <row r="34397">
          <cell r="S34397">
            <v>356743.21</v>
          </cell>
        </row>
        <row r="34398">
          <cell r="S34398">
            <v>1232093</v>
          </cell>
        </row>
        <row r="34399">
          <cell r="S34399">
            <v>933120.56</v>
          </cell>
        </row>
        <row r="34400">
          <cell r="S34400">
            <v>1656000</v>
          </cell>
        </row>
        <row r="34401">
          <cell r="S34401">
            <v>1020663.15</v>
          </cell>
        </row>
        <row r="34402">
          <cell r="S34402">
            <v>2568000</v>
          </cell>
        </row>
        <row r="34403">
          <cell r="S34403">
            <v>2658000</v>
          </cell>
        </row>
        <row r="34404">
          <cell r="S34404">
            <v>1503383.74</v>
          </cell>
        </row>
        <row r="34405">
          <cell r="S34405">
            <v>1246281.5900000001</v>
          </cell>
        </row>
        <row r="34406">
          <cell r="S34406">
            <v>1644000</v>
          </cell>
        </row>
        <row r="34407">
          <cell r="S34407">
            <v>1500000</v>
          </cell>
        </row>
        <row r="34408">
          <cell r="S34408">
            <v>612835.07999999996</v>
          </cell>
        </row>
        <row r="34409">
          <cell r="S34409">
            <v>382900</v>
          </cell>
        </row>
        <row r="34410">
          <cell r="S34410">
            <v>379664</v>
          </cell>
        </row>
        <row r="34411">
          <cell r="S34411">
            <v>1067769.31</v>
          </cell>
        </row>
        <row r="34412">
          <cell r="S34412">
            <v>1141960</v>
          </cell>
        </row>
        <row r="34413">
          <cell r="S34413">
            <v>1508999.3</v>
          </cell>
        </row>
        <row r="34414">
          <cell r="S34414">
            <v>1134000</v>
          </cell>
        </row>
        <row r="34415">
          <cell r="S34415">
            <v>2160000</v>
          </cell>
        </row>
        <row r="34416">
          <cell r="S34416">
            <v>1090283.23</v>
          </cell>
        </row>
        <row r="34417">
          <cell r="S34417">
            <v>100097.32</v>
          </cell>
          <cell r="BB34417" t="str">
            <v>Rød</v>
          </cell>
        </row>
        <row r="34418">
          <cell r="S34418">
            <v>600000</v>
          </cell>
        </row>
        <row r="34419">
          <cell r="S34419">
            <v>695123.94</v>
          </cell>
        </row>
        <row r="34420">
          <cell r="S34420">
            <v>2328000</v>
          </cell>
        </row>
        <row r="34421">
          <cell r="S34421">
            <v>3354000</v>
          </cell>
        </row>
        <row r="34422">
          <cell r="S34422">
            <v>843000</v>
          </cell>
        </row>
        <row r="34423">
          <cell r="S34423">
            <v>644900</v>
          </cell>
        </row>
        <row r="34424">
          <cell r="S34424">
            <v>3606000</v>
          </cell>
        </row>
        <row r="34425">
          <cell r="S34425">
            <v>1420964.67</v>
          </cell>
        </row>
        <row r="34426">
          <cell r="S34426">
            <v>246356.99</v>
          </cell>
        </row>
        <row r="34427">
          <cell r="S34427">
            <v>1980210.94</v>
          </cell>
        </row>
        <row r="34428">
          <cell r="S34428">
            <v>2131799.6</v>
          </cell>
        </row>
        <row r="34429">
          <cell r="S34429">
            <v>764610.52</v>
          </cell>
        </row>
        <row r="34430">
          <cell r="S34430">
            <v>221640.13</v>
          </cell>
        </row>
        <row r="34431">
          <cell r="S34431">
            <v>1998000</v>
          </cell>
        </row>
        <row r="34432">
          <cell r="S34432">
            <v>2295541.64</v>
          </cell>
        </row>
        <row r="34433">
          <cell r="S34433">
            <v>2495711.1</v>
          </cell>
        </row>
        <row r="34434">
          <cell r="S34434">
            <v>598187.38</v>
          </cell>
        </row>
        <row r="34435">
          <cell r="S34435">
            <v>774000</v>
          </cell>
        </row>
        <row r="34436">
          <cell r="S34436">
            <v>65207.38</v>
          </cell>
        </row>
        <row r="34437">
          <cell r="S34437">
            <v>474098</v>
          </cell>
        </row>
        <row r="34438">
          <cell r="S34438">
            <v>147430.03</v>
          </cell>
        </row>
        <row r="34439">
          <cell r="S34439">
            <v>669463.31999999995</v>
          </cell>
        </row>
        <row r="34440">
          <cell r="S34440">
            <v>482444.68</v>
          </cell>
        </row>
        <row r="34441">
          <cell r="S34441">
            <v>3884744.77</v>
          </cell>
        </row>
        <row r="34442">
          <cell r="S34442">
            <v>2707368.71</v>
          </cell>
        </row>
        <row r="34443">
          <cell r="S34443">
            <v>720000</v>
          </cell>
        </row>
        <row r="34444">
          <cell r="S34444">
            <v>1626000</v>
          </cell>
        </row>
        <row r="34445">
          <cell r="S34445">
            <v>2370000</v>
          </cell>
        </row>
        <row r="34446">
          <cell r="S34446">
            <v>130000</v>
          </cell>
          <cell r="BB34446" t="str">
            <v>Rød</v>
          </cell>
        </row>
        <row r="34447">
          <cell r="S34447">
            <v>775953.91</v>
          </cell>
        </row>
        <row r="34448">
          <cell r="S34448">
            <v>877180.82</v>
          </cell>
        </row>
        <row r="34449">
          <cell r="S34449">
            <v>1254000</v>
          </cell>
        </row>
        <row r="34450">
          <cell r="S34450">
            <v>346281.73</v>
          </cell>
        </row>
        <row r="34451">
          <cell r="S34451">
            <v>3600000</v>
          </cell>
        </row>
        <row r="34452">
          <cell r="S34452">
            <v>2160000</v>
          </cell>
        </row>
        <row r="34453">
          <cell r="S34453">
            <v>798000</v>
          </cell>
        </row>
        <row r="34454">
          <cell r="S34454">
            <v>2217501.0099999998</v>
          </cell>
        </row>
        <row r="34455">
          <cell r="S34455">
            <v>1923290.36</v>
          </cell>
        </row>
        <row r="34456">
          <cell r="S34456">
            <v>239807.68</v>
          </cell>
        </row>
        <row r="34457">
          <cell r="S34457">
            <v>1256386.6000000001</v>
          </cell>
        </row>
        <row r="34458">
          <cell r="S34458">
            <v>1933126.06</v>
          </cell>
        </row>
        <row r="34459">
          <cell r="S34459">
            <v>1470000</v>
          </cell>
        </row>
        <row r="34460">
          <cell r="S34460">
            <v>190359.55</v>
          </cell>
        </row>
        <row r="34461">
          <cell r="S34461">
            <v>3240000</v>
          </cell>
        </row>
        <row r="34462">
          <cell r="S34462">
            <v>2880000</v>
          </cell>
        </row>
        <row r="34463">
          <cell r="S34463">
            <v>488724</v>
          </cell>
        </row>
        <row r="34464">
          <cell r="S34464">
            <v>1362000</v>
          </cell>
        </row>
        <row r="34465">
          <cell r="S34465">
            <v>221834.19</v>
          </cell>
        </row>
        <row r="34466">
          <cell r="S34466">
            <v>1902000</v>
          </cell>
        </row>
        <row r="34467">
          <cell r="S34467">
            <v>1758999.48</v>
          </cell>
        </row>
        <row r="34468">
          <cell r="S34468">
            <v>1254000</v>
          </cell>
        </row>
        <row r="34469">
          <cell r="S34469">
            <v>880000</v>
          </cell>
        </row>
        <row r="34470">
          <cell r="S34470">
            <v>874577.1</v>
          </cell>
        </row>
        <row r="34471">
          <cell r="S34471">
            <v>1632000</v>
          </cell>
        </row>
        <row r="34472">
          <cell r="S34472">
            <v>1170233.3600000001</v>
          </cell>
        </row>
        <row r="34473">
          <cell r="S34473">
            <v>1374000</v>
          </cell>
        </row>
        <row r="34474">
          <cell r="S34474">
            <v>5027573.3499999996</v>
          </cell>
        </row>
        <row r="34475">
          <cell r="S34475">
            <v>899231.58</v>
          </cell>
        </row>
        <row r="34476">
          <cell r="S34476">
            <v>1652420.13</v>
          </cell>
        </row>
        <row r="34477">
          <cell r="S34477">
            <v>484644.41</v>
          </cell>
        </row>
        <row r="34478">
          <cell r="S34478">
            <v>1355847.56</v>
          </cell>
        </row>
        <row r="34479">
          <cell r="S34479">
            <v>806000</v>
          </cell>
        </row>
        <row r="34480">
          <cell r="S34480">
            <v>745969.44</v>
          </cell>
        </row>
        <row r="34481">
          <cell r="S34481">
            <v>233426</v>
          </cell>
        </row>
        <row r="34482">
          <cell r="S34482">
            <v>734701.4</v>
          </cell>
        </row>
        <row r="34483">
          <cell r="S34483">
            <v>624000</v>
          </cell>
          <cell r="BB34483" t="str">
            <v>Grønn</v>
          </cell>
        </row>
        <row r="34484">
          <cell r="S34484">
            <v>2473786.96</v>
          </cell>
        </row>
        <row r="34485">
          <cell r="S34485">
            <v>1098000</v>
          </cell>
        </row>
        <row r="34486">
          <cell r="S34486">
            <v>640885</v>
          </cell>
        </row>
        <row r="34487">
          <cell r="S34487">
            <v>1380000</v>
          </cell>
          <cell r="BB34487" t="str">
            <v>Rød</v>
          </cell>
        </row>
        <row r="34488">
          <cell r="S34488">
            <v>1050000</v>
          </cell>
        </row>
        <row r="34489">
          <cell r="S34489">
            <v>1164000</v>
          </cell>
        </row>
        <row r="34490">
          <cell r="S34490">
            <v>1632000</v>
          </cell>
        </row>
        <row r="34491">
          <cell r="S34491">
            <v>2741746.41</v>
          </cell>
        </row>
        <row r="34492">
          <cell r="S34492">
            <v>1374000</v>
          </cell>
        </row>
        <row r="34493">
          <cell r="S34493">
            <v>1536000</v>
          </cell>
        </row>
        <row r="34494">
          <cell r="S34494">
            <v>1513767.97</v>
          </cell>
        </row>
        <row r="34495">
          <cell r="S34495">
            <v>950000</v>
          </cell>
        </row>
        <row r="34496">
          <cell r="S34496">
            <v>1753131.52</v>
          </cell>
          <cell r="BB34496" t="str">
            <v>Oransje</v>
          </cell>
        </row>
        <row r="34497">
          <cell r="S34497">
            <v>733599.63</v>
          </cell>
        </row>
        <row r="34498">
          <cell r="S34498">
            <v>2556000</v>
          </cell>
        </row>
        <row r="34499">
          <cell r="S34499">
            <v>325983.38</v>
          </cell>
        </row>
        <row r="34500">
          <cell r="S34500">
            <v>34516.9</v>
          </cell>
        </row>
        <row r="34501">
          <cell r="S34501">
            <v>-0.49</v>
          </cell>
        </row>
        <row r="34502">
          <cell r="S34502">
            <v>848000</v>
          </cell>
        </row>
        <row r="34503">
          <cell r="S34503">
            <v>24950.880000000001</v>
          </cell>
        </row>
        <row r="34504">
          <cell r="S34504">
            <v>0.67</v>
          </cell>
        </row>
        <row r="34505">
          <cell r="S34505">
            <v>280000</v>
          </cell>
        </row>
        <row r="34506">
          <cell r="S34506">
            <v>61350.65</v>
          </cell>
        </row>
        <row r="34507">
          <cell r="S34507">
            <v>2031666.66</v>
          </cell>
        </row>
        <row r="34508">
          <cell r="S34508">
            <v>935859.45</v>
          </cell>
        </row>
        <row r="34509">
          <cell r="S34509">
            <v>1100600</v>
          </cell>
        </row>
        <row r="34510">
          <cell r="S34510">
            <v>599580.04</v>
          </cell>
        </row>
        <row r="34511">
          <cell r="S34511">
            <v>699925</v>
          </cell>
        </row>
        <row r="34512">
          <cell r="S34512">
            <v>473428.84</v>
          </cell>
        </row>
        <row r="34513">
          <cell r="S34513">
            <v>684873.84</v>
          </cell>
        </row>
        <row r="34514">
          <cell r="S34514">
            <v>3427.83</v>
          </cell>
        </row>
        <row r="34515">
          <cell r="S34515">
            <v>1931828.65</v>
          </cell>
        </row>
        <row r="34516">
          <cell r="S34516">
            <v>491000</v>
          </cell>
        </row>
        <row r="34517">
          <cell r="S34517">
            <v>783868.94</v>
          </cell>
          <cell r="BB34517" t="str">
            <v>Rød</v>
          </cell>
        </row>
        <row r="34518">
          <cell r="S34518">
            <v>997600</v>
          </cell>
        </row>
        <row r="34519">
          <cell r="S34519">
            <v>600000</v>
          </cell>
        </row>
        <row r="34520">
          <cell r="S34520">
            <v>1530000</v>
          </cell>
        </row>
        <row r="34521">
          <cell r="S34521">
            <v>1792995.23</v>
          </cell>
        </row>
        <row r="34522">
          <cell r="S34522">
            <v>569653.56000000006</v>
          </cell>
        </row>
        <row r="34523">
          <cell r="S34523">
            <v>1100000</v>
          </cell>
          <cell r="BB34523" t="str">
            <v>Rød</v>
          </cell>
        </row>
        <row r="34524">
          <cell r="S34524">
            <v>750000</v>
          </cell>
        </row>
        <row r="34525">
          <cell r="S34525">
            <v>1260838</v>
          </cell>
        </row>
        <row r="34526">
          <cell r="S34526">
            <v>1968000</v>
          </cell>
        </row>
        <row r="34527">
          <cell r="S34527">
            <v>716144</v>
          </cell>
        </row>
        <row r="34528">
          <cell r="S34528">
            <v>316656.86</v>
          </cell>
        </row>
        <row r="34529">
          <cell r="S34529">
            <v>1424595.08</v>
          </cell>
        </row>
        <row r="34530">
          <cell r="S34530">
            <v>870000</v>
          </cell>
        </row>
        <row r="34531">
          <cell r="S34531">
            <v>102900</v>
          </cell>
          <cell r="BB34531" t="str">
            <v>Rød</v>
          </cell>
        </row>
        <row r="34532">
          <cell r="S34532">
            <v>493116.83</v>
          </cell>
        </row>
        <row r="34533">
          <cell r="S34533">
            <v>846000</v>
          </cell>
        </row>
        <row r="34534">
          <cell r="S34534">
            <v>3964087.16</v>
          </cell>
        </row>
        <row r="34535">
          <cell r="S34535">
            <v>1326972.5900000001</v>
          </cell>
        </row>
        <row r="34536">
          <cell r="S34536">
            <v>1250000</v>
          </cell>
          <cell r="BB34536" t="str">
            <v>Gul</v>
          </cell>
        </row>
        <row r="34537">
          <cell r="S34537">
            <v>629314.67000000004</v>
          </cell>
        </row>
        <row r="34538">
          <cell r="S34538">
            <v>659298.54</v>
          </cell>
        </row>
        <row r="34539">
          <cell r="S34539">
            <v>1044176.99</v>
          </cell>
        </row>
        <row r="34540">
          <cell r="S34540">
            <v>328941.01</v>
          </cell>
        </row>
        <row r="34541">
          <cell r="S34541">
            <v>269242.96999999997</v>
          </cell>
        </row>
        <row r="34542">
          <cell r="S34542">
            <v>500000</v>
          </cell>
        </row>
        <row r="34543">
          <cell r="S34543">
            <v>1785474.6</v>
          </cell>
        </row>
        <row r="34544">
          <cell r="S34544">
            <v>601800</v>
          </cell>
        </row>
        <row r="34545">
          <cell r="S34545">
            <v>209441.6</v>
          </cell>
        </row>
        <row r="34546">
          <cell r="S34546">
            <v>1752117.17</v>
          </cell>
        </row>
        <row r="34547">
          <cell r="S34547">
            <v>95000.08</v>
          </cell>
        </row>
        <row r="34548">
          <cell r="S34548">
            <v>1169000</v>
          </cell>
        </row>
        <row r="34549">
          <cell r="S34549">
            <v>1451285.08</v>
          </cell>
        </row>
        <row r="34550">
          <cell r="S34550">
            <v>2479255.89</v>
          </cell>
        </row>
        <row r="34551">
          <cell r="S34551">
            <v>969653.35</v>
          </cell>
        </row>
        <row r="34552">
          <cell r="S34552">
            <v>2699999.02</v>
          </cell>
        </row>
        <row r="34553">
          <cell r="S34553">
            <v>230000</v>
          </cell>
        </row>
        <row r="34554">
          <cell r="S34554">
            <v>970289.38</v>
          </cell>
        </row>
        <row r="34555">
          <cell r="S34555">
            <v>797805.35</v>
          </cell>
        </row>
        <row r="34556">
          <cell r="S34556">
            <v>330813</v>
          </cell>
        </row>
        <row r="34557">
          <cell r="S34557">
            <v>900000</v>
          </cell>
        </row>
        <row r="34558">
          <cell r="S34558">
            <v>1385000</v>
          </cell>
        </row>
        <row r="34559">
          <cell r="S34559">
            <v>900935</v>
          </cell>
        </row>
        <row r="34560">
          <cell r="S34560">
            <v>600147.79</v>
          </cell>
        </row>
        <row r="34561">
          <cell r="S34561">
            <v>583727.53</v>
          </cell>
        </row>
        <row r="34562">
          <cell r="S34562">
            <v>599364.16</v>
          </cell>
        </row>
        <row r="34563">
          <cell r="S34563">
            <v>940580.31</v>
          </cell>
        </row>
        <row r="34564">
          <cell r="S34564">
            <v>860000</v>
          </cell>
        </row>
        <row r="34565">
          <cell r="S34565">
            <v>2329000</v>
          </cell>
        </row>
        <row r="34566">
          <cell r="S34566">
            <v>286730.81</v>
          </cell>
          <cell r="BB34566" t="str">
            <v>Gul</v>
          </cell>
        </row>
        <row r="34567">
          <cell r="S34567">
            <v>1469918.7</v>
          </cell>
        </row>
        <row r="34568">
          <cell r="S34568">
            <v>34051.67</v>
          </cell>
        </row>
        <row r="34569">
          <cell r="S34569">
            <v>2081665.16</v>
          </cell>
        </row>
        <row r="34570">
          <cell r="S34570">
            <v>146222.76999999999</v>
          </cell>
        </row>
        <row r="34571">
          <cell r="S34571">
            <v>291410</v>
          </cell>
          <cell r="BB34571" t="str">
            <v>Rød</v>
          </cell>
        </row>
        <row r="34572">
          <cell r="S34572">
            <v>581774</v>
          </cell>
        </row>
        <row r="34573">
          <cell r="S34573">
            <v>15000</v>
          </cell>
        </row>
        <row r="34574">
          <cell r="S34574">
            <v>459556.26</v>
          </cell>
        </row>
        <row r="34575">
          <cell r="S34575">
            <v>2499500.81</v>
          </cell>
        </row>
        <row r="34576">
          <cell r="S34576">
            <v>1900298</v>
          </cell>
        </row>
        <row r="34577">
          <cell r="S34577">
            <v>369471.93</v>
          </cell>
        </row>
        <row r="34578">
          <cell r="S34578">
            <v>999999.82</v>
          </cell>
        </row>
        <row r="34579">
          <cell r="S34579">
            <v>289004.63</v>
          </cell>
        </row>
        <row r="34580">
          <cell r="S34580">
            <v>1856922.13</v>
          </cell>
        </row>
        <row r="34581">
          <cell r="S34581">
            <v>890717.09</v>
          </cell>
          <cell r="BB34581" t="str">
            <v>Oransje</v>
          </cell>
        </row>
        <row r="34582">
          <cell r="S34582">
            <v>370992.63</v>
          </cell>
        </row>
        <row r="34583">
          <cell r="S34583">
            <v>1269173.67</v>
          </cell>
        </row>
        <row r="34584">
          <cell r="S34584">
            <v>739537.57</v>
          </cell>
          <cell r="BB34584" t="str">
            <v>Gul</v>
          </cell>
        </row>
        <row r="34585">
          <cell r="S34585">
            <v>1140000</v>
          </cell>
        </row>
        <row r="34586">
          <cell r="S34586">
            <v>1134413.7</v>
          </cell>
        </row>
        <row r="34587">
          <cell r="S34587">
            <v>858922.66</v>
          </cell>
        </row>
        <row r="34588">
          <cell r="S34588">
            <v>554184.73</v>
          </cell>
        </row>
        <row r="34589">
          <cell r="S34589">
            <v>2055375.89</v>
          </cell>
        </row>
        <row r="34590">
          <cell r="S34590">
            <v>350000</v>
          </cell>
        </row>
        <row r="34591">
          <cell r="S34591">
            <v>4344072.82</v>
          </cell>
        </row>
        <row r="34592">
          <cell r="S34592">
            <v>1536000</v>
          </cell>
        </row>
        <row r="34593">
          <cell r="S34593">
            <v>938421.05</v>
          </cell>
        </row>
        <row r="34594">
          <cell r="S34594">
            <v>2379595</v>
          </cell>
        </row>
        <row r="34595">
          <cell r="S34595">
            <v>264595.01</v>
          </cell>
        </row>
        <row r="34596">
          <cell r="S34596">
            <v>172251.23</v>
          </cell>
        </row>
        <row r="34597">
          <cell r="S34597">
            <v>600550.42000000004</v>
          </cell>
          <cell r="BB34597" t="str">
            <v>Oransje</v>
          </cell>
        </row>
        <row r="34598">
          <cell r="S34598">
            <v>2622000</v>
          </cell>
        </row>
        <row r="34599">
          <cell r="S34599">
            <v>654000</v>
          </cell>
        </row>
        <row r="34600">
          <cell r="S34600">
            <v>2030724.74</v>
          </cell>
        </row>
        <row r="34601">
          <cell r="S34601">
            <v>1393506</v>
          </cell>
        </row>
        <row r="34602">
          <cell r="S34602">
            <v>1338000</v>
          </cell>
        </row>
        <row r="34603">
          <cell r="S34603">
            <v>2042064.7</v>
          </cell>
        </row>
        <row r="34604">
          <cell r="S34604">
            <v>1119674.1000000001</v>
          </cell>
        </row>
        <row r="34605">
          <cell r="S34605">
            <v>1061376.2</v>
          </cell>
        </row>
        <row r="34606">
          <cell r="S34606">
            <v>1183603.18</v>
          </cell>
        </row>
        <row r="34607">
          <cell r="S34607">
            <v>1568030.25</v>
          </cell>
        </row>
        <row r="34608">
          <cell r="S34608">
            <v>200000</v>
          </cell>
          <cell r="BB34608" t="str">
            <v>Rød</v>
          </cell>
        </row>
        <row r="34609">
          <cell r="S34609">
            <v>400000</v>
          </cell>
        </row>
        <row r="34610">
          <cell r="S34610">
            <v>1200000</v>
          </cell>
        </row>
        <row r="34611">
          <cell r="S34611">
            <v>827320.02</v>
          </cell>
        </row>
        <row r="34612">
          <cell r="S34612">
            <v>1395015.16</v>
          </cell>
        </row>
        <row r="34613">
          <cell r="S34613">
            <v>556000</v>
          </cell>
          <cell r="BB34613" t="str">
            <v>Rød</v>
          </cell>
        </row>
        <row r="34614">
          <cell r="S34614">
            <v>1242000</v>
          </cell>
        </row>
        <row r="34615">
          <cell r="S34615">
            <v>354798.97</v>
          </cell>
        </row>
        <row r="34616">
          <cell r="S34616">
            <v>421323.38</v>
          </cell>
        </row>
        <row r="34617">
          <cell r="S34617">
            <v>1193458.69</v>
          </cell>
        </row>
        <row r="34618">
          <cell r="S34618">
            <v>229710.17</v>
          </cell>
        </row>
        <row r="34619">
          <cell r="S34619">
            <v>819459.17</v>
          </cell>
        </row>
        <row r="34620">
          <cell r="S34620">
            <v>1586468</v>
          </cell>
        </row>
        <row r="34621">
          <cell r="S34621">
            <v>62</v>
          </cell>
        </row>
        <row r="34622">
          <cell r="S34622">
            <v>1296286.25</v>
          </cell>
        </row>
        <row r="34623">
          <cell r="S34623">
            <v>418000</v>
          </cell>
        </row>
        <row r="34624">
          <cell r="S34624">
            <v>1751874.75</v>
          </cell>
        </row>
        <row r="34625">
          <cell r="S34625">
            <v>1620299.46</v>
          </cell>
        </row>
        <row r="34626">
          <cell r="S34626">
            <v>297900</v>
          </cell>
        </row>
        <row r="34627">
          <cell r="S34627">
            <v>658836.13</v>
          </cell>
        </row>
        <row r="34628">
          <cell r="S34628">
            <v>1188000</v>
          </cell>
        </row>
        <row r="34629">
          <cell r="S34629">
            <v>0</v>
          </cell>
        </row>
        <row r="34630">
          <cell r="S34630">
            <v>749595.97</v>
          </cell>
        </row>
        <row r="34631">
          <cell r="S34631">
            <v>90084.71</v>
          </cell>
        </row>
        <row r="34632">
          <cell r="S34632">
            <v>-0.03</v>
          </cell>
        </row>
        <row r="34633">
          <cell r="S34633">
            <v>249999</v>
          </cell>
        </row>
        <row r="34634">
          <cell r="S34634">
            <v>75616.2</v>
          </cell>
          <cell r="BB34634" t="str">
            <v>Gul</v>
          </cell>
        </row>
        <row r="34635">
          <cell r="S34635">
            <v>1238775</v>
          </cell>
        </row>
        <row r="34636">
          <cell r="S34636">
            <v>1707312.56</v>
          </cell>
        </row>
        <row r="34637">
          <cell r="S34637">
            <v>400000</v>
          </cell>
        </row>
        <row r="34638">
          <cell r="S34638">
            <v>485577</v>
          </cell>
        </row>
        <row r="34639">
          <cell r="S34639">
            <v>1554800.44</v>
          </cell>
        </row>
        <row r="34640">
          <cell r="S34640">
            <v>975431.07</v>
          </cell>
        </row>
        <row r="34641">
          <cell r="S34641">
            <v>489990.88</v>
          </cell>
        </row>
        <row r="34642">
          <cell r="S34642">
            <v>736382.28</v>
          </cell>
        </row>
        <row r="34643">
          <cell r="S34643">
            <v>2360444.9500000002</v>
          </cell>
        </row>
        <row r="34644">
          <cell r="S34644">
            <v>1316625</v>
          </cell>
          <cell r="BB34644" t="str">
            <v>Oransje</v>
          </cell>
        </row>
        <row r="34645">
          <cell r="S34645">
            <v>693538</v>
          </cell>
        </row>
        <row r="34646">
          <cell r="S34646">
            <v>30118.94</v>
          </cell>
        </row>
        <row r="34647">
          <cell r="S34647">
            <v>1365149</v>
          </cell>
          <cell r="BB34647" t="str">
            <v>Rød</v>
          </cell>
        </row>
        <row r="34648">
          <cell r="S34648">
            <v>503578.45</v>
          </cell>
        </row>
        <row r="34649">
          <cell r="S34649">
            <v>3337445.88</v>
          </cell>
        </row>
        <row r="34650">
          <cell r="S34650">
            <v>1188000</v>
          </cell>
        </row>
        <row r="34651">
          <cell r="S34651">
            <v>1748005.25</v>
          </cell>
        </row>
        <row r="34652">
          <cell r="S34652">
            <v>136000</v>
          </cell>
        </row>
        <row r="34653">
          <cell r="S34653">
            <v>2100</v>
          </cell>
        </row>
        <row r="34654">
          <cell r="S34654">
            <v>1133380.1000000001</v>
          </cell>
        </row>
        <row r="34655">
          <cell r="S34655">
            <v>228021.9</v>
          </cell>
        </row>
        <row r="34656">
          <cell r="S34656">
            <v>48847.57</v>
          </cell>
        </row>
        <row r="34657">
          <cell r="S34657">
            <v>1411971</v>
          </cell>
          <cell r="BB34657" t="str">
            <v>Gul</v>
          </cell>
        </row>
        <row r="34658">
          <cell r="S34658">
            <v>1021723.73</v>
          </cell>
        </row>
        <row r="34659">
          <cell r="S34659">
            <v>513858.7</v>
          </cell>
        </row>
        <row r="34660">
          <cell r="S34660">
            <v>2459111.2000000002</v>
          </cell>
        </row>
        <row r="34661">
          <cell r="S34661">
            <v>2032948.71</v>
          </cell>
        </row>
        <row r="34662">
          <cell r="S34662">
            <v>1632000</v>
          </cell>
        </row>
        <row r="34663">
          <cell r="S34663">
            <v>2191653.88</v>
          </cell>
        </row>
        <row r="34664">
          <cell r="S34664">
            <v>2792195.19</v>
          </cell>
        </row>
        <row r="34665">
          <cell r="S34665">
            <v>840000</v>
          </cell>
        </row>
        <row r="34666">
          <cell r="S34666">
            <v>2103403.17</v>
          </cell>
        </row>
        <row r="34667">
          <cell r="S34667">
            <v>2417367.7999999998</v>
          </cell>
          <cell r="BB34667" t="str">
            <v>Gul</v>
          </cell>
        </row>
        <row r="34668">
          <cell r="S34668">
            <v>476787.96</v>
          </cell>
        </row>
        <row r="34669">
          <cell r="S34669">
            <v>1470787.83</v>
          </cell>
        </row>
        <row r="34670">
          <cell r="S34670">
            <v>234400.16</v>
          </cell>
        </row>
        <row r="34671">
          <cell r="S34671">
            <v>1240298</v>
          </cell>
        </row>
        <row r="34672">
          <cell r="S34672">
            <v>947910.23</v>
          </cell>
        </row>
        <row r="34673">
          <cell r="S34673">
            <v>152417</v>
          </cell>
        </row>
        <row r="34674">
          <cell r="S34674">
            <v>260.2</v>
          </cell>
        </row>
        <row r="34675">
          <cell r="S34675">
            <v>1255614.77</v>
          </cell>
        </row>
        <row r="34676">
          <cell r="S34676">
            <v>2099146.79</v>
          </cell>
        </row>
        <row r="34677">
          <cell r="S34677">
            <v>1024496.09</v>
          </cell>
        </row>
        <row r="34678">
          <cell r="S34678">
            <v>500000</v>
          </cell>
        </row>
        <row r="34679">
          <cell r="S34679">
            <v>1470000</v>
          </cell>
        </row>
        <row r="34680">
          <cell r="S34680">
            <v>734667.64</v>
          </cell>
        </row>
        <row r="34681">
          <cell r="S34681">
            <v>1277913.1499999999</v>
          </cell>
        </row>
        <row r="34682">
          <cell r="S34682">
            <v>55000</v>
          </cell>
        </row>
        <row r="34683">
          <cell r="S34683">
            <v>300000</v>
          </cell>
        </row>
        <row r="34684">
          <cell r="S34684">
            <v>4860433.79</v>
          </cell>
        </row>
        <row r="34685">
          <cell r="S34685">
            <v>846000</v>
          </cell>
        </row>
        <row r="34686">
          <cell r="S34686">
            <v>1391806.29</v>
          </cell>
        </row>
        <row r="34687">
          <cell r="S34687">
            <v>1487397.77</v>
          </cell>
        </row>
        <row r="34688">
          <cell r="S34688">
            <v>1032698.38</v>
          </cell>
        </row>
        <row r="34689">
          <cell r="S34689">
            <v>0</v>
          </cell>
        </row>
        <row r="34690">
          <cell r="S34690">
            <v>487519.09</v>
          </cell>
          <cell r="BB34690" t="str">
            <v>Oransje</v>
          </cell>
        </row>
        <row r="34691">
          <cell r="S34691">
            <v>1113210.6000000001</v>
          </cell>
        </row>
        <row r="34692">
          <cell r="S34692">
            <v>2406000</v>
          </cell>
        </row>
        <row r="34693">
          <cell r="S34693">
            <v>2136661</v>
          </cell>
        </row>
        <row r="34694">
          <cell r="S34694">
            <v>1423201.7</v>
          </cell>
        </row>
        <row r="34695">
          <cell r="S34695">
            <v>2442939.48</v>
          </cell>
        </row>
        <row r="34696">
          <cell r="S34696">
            <v>622519.37</v>
          </cell>
        </row>
        <row r="34697">
          <cell r="S34697">
            <v>1562229.16</v>
          </cell>
        </row>
        <row r="34698">
          <cell r="S34698">
            <v>191767.65</v>
          </cell>
        </row>
        <row r="34699">
          <cell r="S34699">
            <v>185701.22</v>
          </cell>
        </row>
        <row r="34700">
          <cell r="S34700">
            <v>213396.98</v>
          </cell>
        </row>
        <row r="34701">
          <cell r="S34701">
            <v>3060000</v>
          </cell>
        </row>
        <row r="34702">
          <cell r="S34702">
            <v>3192417.44</v>
          </cell>
        </row>
        <row r="34703">
          <cell r="S34703">
            <v>487033.84</v>
          </cell>
        </row>
        <row r="34704">
          <cell r="S34704">
            <v>281534.56</v>
          </cell>
        </row>
        <row r="34705">
          <cell r="S34705">
            <v>1792506.48</v>
          </cell>
        </row>
        <row r="34706">
          <cell r="S34706">
            <v>494240.52</v>
          </cell>
        </row>
        <row r="34707">
          <cell r="S34707">
            <v>936861.2</v>
          </cell>
        </row>
        <row r="34708">
          <cell r="S34708">
            <v>649567.4</v>
          </cell>
        </row>
        <row r="34709">
          <cell r="S34709">
            <v>1172925.75</v>
          </cell>
        </row>
        <row r="34710">
          <cell r="S34710">
            <v>1247642.6000000001</v>
          </cell>
          <cell r="BB34710" t="str">
            <v>Oransje</v>
          </cell>
        </row>
        <row r="34711">
          <cell r="S34711">
            <v>1932000</v>
          </cell>
        </row>
        <row r="34712">
          <cell r="S34712">
            <v>2400000</v>
          </cell>
        </row>
        <row r="34713">
          <cell r="S34713">
            <v>245058.28</v>
          </cell>
        </row>
        <row r="34714">
          <cell r="S34714">
            <v>1786069.19</v>
          </cell>
        </row>
        <row r="34715">
          <cell r="S34715">
            <v>2377588.21</v>
          </cell>
        </row>
        <row r="34716">
          <cell r="S34716">
            <v>1704111.97</v>
          </cell>
        </row>
        <row r="34717">
          <cell r="S34717">
            <v>1222216.54</v>
          </cell>
        </row>
        <row r="34718">
          <cell r="S34718">
            <v>735638.67</v>
          </cell>
        </row>
        <row r="34719">
          <cell r="S34719">
            <v>2051598.56</v>
          </cell>
        </row>
        <row r="34720">
          <cell r="S34720">
            <v>1560000</v>
          </cell>
        </row>
        <row r="34721">
          <cell r="S34721">
            <v>797642.7</v>
          </cell>
        </row>
        <row r="34722">
          <cell r="S34722">
            <v>302700</v>
          </cell>
        </row>
        <row r="34723">
          <cell r="S34723">
            <v>369500.02</v>
          </cell>
          <cell r="BB34723" t="str">
            <v>Oransje</v>
          </cell>
        </row>
        <row r="34724">
          <cell r="S34724">
            <v>369556.89</v>
          </cell>
        </row>
        <row r="34725">
          <cell r="S34725">
            <v>291747.51</v>
          </cell>
        </row>
        <row r="34726">
          <cell r="S34726">
            <v>1649555.2</v>
          </cell>
        </row>
        <row r="34727">
          <cell r="S34727">
            <v>1758000</v>
          </cell>
        </row>
        <row r="34728">
          <cell r="S34728">
            <v>760463.59</v>
          </cell>
        </row>
        <row r="34729">
          <cell r="S34729">
            <v>895.45</v>
          </cell>
        </row>
        <row r="34730">
          <cell r="S34730">
            <v>3838858.99</v>
          </cell>
        </row>
        <row r="34731">
          <cell r="S34731">
            <v>1134060</v>
          </cell>
        </row>
        <row r="34732">
          <cell r="S34732">
            <v>4535231.34</v>
          </cell>
        </row>
        <row r="34733">
          <cell r="S34733">
            <v>3554841.6</v>
          </cell>
          <cell r="BB34733" t="str">
            <v>Rød</v>
          </cell>
        </row>
        <row r="34734">
          <cell r="S34734">
            <v>1340179</v>
          </cell>
        </row>
        <row r="34735">
          <cell r="S34735">
            <v>954945.96</v>
          </cell>
        </row>
        <row r="34736">
          <cell r="S34736">
            <v>516027.53</v>
          </cell>
        </row>
        <row r="34737">
          <cell r="S34737">
            <v>133117.31</v>
          </cell>
        </row>
        <row r="34738">
          <cell r="S34738">
            <v>1614554.23</v>
          </cell>
        </row>
        <row r="34739">
          <cell r="S34739">
            <v>346931.83</v>
          </cell>
        </row>
        <row r="34740">
          <cell r="S34740">
            <v>1573688.13</v>
          </cell>
        </row>
        <row r="34741">
          <cell r="S34741">
            <v>963134.54</v>
          </cell>
          <cell r="BB34741" t="str">
            <v>Rød</v>
          </cell>
        </row>
        <row r="34742">
          <cell r="S34742">
            <v>486237.27</v>
          </cell>
        </row>
        <row r="34743">
          <cell r="S34743">
            <v>1599945.21</v>
          </cell>
        </row>
        <row r="34744">
          <cell r="S34744">
            <v>3049884.33</v>
          </cell>
        </row>
        <row r="34745">
          <cell r="S34745">
            <v>600000</v>
          </cell>
        </row>
        <row r="34746">
          <cell r="S34746">
            <v>790000</v>
          </cell>
        </row>
        <row r="34747">
          <cell r="S34747">
            <v>1497893.38</v>
          </cell>
        </row>
        <row r="34748">
          <cell r="S34748">
            <v>260000</v>
          </cell>
        </row>
        <row r="34749">
          <cell r="S34749">
            <v>200000</v>
          </cell>
        </row>
        <row r="34750">
          <cell r="S34750">
            <v>920706</v>
          </cell>
          <cell r="BB34750" t="str">
            <v>Gul</v>
          </cell>
        </row>
        <row r="34751">
          <cell r="S34751">
            <v>1021868</v>
          </cell>
        </row>
        <row r="34752">
          <cell r="S34752">
            <v>2170000</v>
          </cell>
        </row>
        <row r="34753">
          <cell r="S34753">
            <v>190750.13</v>
          </cell>
        </row>
        <row r="34754">
          <cell r="S34754">
            <v>1937999.46</v>
          </cell>
        </row>
        <row r="34755">
          <cell r="S34755">
            <v>2474177.2999999998</v>
          </cell>
        </row>
        <row r="34756">
          <cell r="S34756">
            <v>824615</v>
          </cell>
          <cell r="BB34756" t="str">
            <v>Rød</v>
          </cell>
        </row>
        <row r="34757">
          <cell r="S34757">
            <v>1435067.7</v>
          </cell>
        </row>
        <row r="34758">
          <cell r="S34758">
            <v>1190000</v>
          </cell>
        </row>
        <row r="34759">
          <cell r="S34759">
            <v>1849985.27</v>
          </cell>
        </row>
        <row r="34760">
          <cell r="S34760">
            <v>2900000</v>
          </cell>
        </row>
        <row r="34761">
          <cell r="S34761">
            <v>2687768.58</v>
          </cell>
        </row>
        <row r="34762">
          <cell r="S34762">
            <v>1703956.1</v>
          </cell>
          <cell r="BB34762" t="str">
            <v>Rød</v>
          </cell>
        </row>
        <row r="34763">
          <cell r="S34763">
            <v>1906991.05</v>
          </cell>
        </row>
        <row r="34764">
          <cell r="S34764">
            <v>582920</v>
          </cell>
        </row>
        <row r="34765">
          <cell r="S34765">
            <v>1230000</v>
          </cell>
        </row>
        <row r="34766">
          <cell r="S34766">
            <v>2610000</v>
          </cell>
        </row>
        <row r="34767">
          <cell r="S34767">
            <v>1200000</v>
          </cell>
        </row>
        <row r="34768">
          <cell r="S34768">
            <v>3008999.44</v>
          </cell>
        </row>
        <row r="34769">
          <cell r="S34769">
            <v>1312362.5900000001</v>
          </cell>
        </row>
        <row r="34770">
          <cell r="S34770">
            <v>1342668.18</v>
          </cell>
        </row>
        <row r="34771">
          <cell r="S34771">
            <v>150000</v>
          </cell>
        </row>
        <row r="34772">
          <cell r="S34772">
            <v>2028000</v>
          </cell>
        </row>
        <row r="34773">
          <cell r="S34773">
            <v>996791.4</v>
          </cell>
        </row>
        <row r="34774">
          <cell r="S34774">
            <v>400000</v>
          </cell>
        </row>
        <row r="34775">
          <cell r="S34775">
            <v>571943.07999999996</v>
          </cell>
        </row>
        <row r="34776">
          <cell r="S34776">
            <v>1945000</v>
          </cell>
        </row>
        <row r="34777">
          <cell r="S34777">
            <v>756940.42</v>
          </cell>
        </row>
        <row r="34778">
          <cell r="S34778">
            <v>1169195.46</v>
          </cell>
        </row>
        <row r="34779">
          <cell r="S34779">
            <v>863657.05</v>
          </cell>
        </row>
        <row r="34780">
          <cell r="S34780">
            <v>2015990.39</v>
          </cell>
        </row>
        <row r="34781">
          <cell r="S34781">
            <v>794631.46</v>
          </cell>
        </row>
        <row r="34782">
          <cell r="S34782">
            <v>2940000</v>
          </cell>
        </row>
        <row r="34783">
          <cell r="S34783">
            <v>1375151.32</v>
          </cell>
        </row>
        <row r="34784">
          <cell r="S34784">
            <v>1263100.46</v>
          </cell>
        </row>
        <row r="34785">
          <cell r="S34785">
            <v>493999.34</v>
          </cell>
        </row>
        <row r="34786">
          <cell r="S34786">
            <v>1779731.56</v>
          </cell>
        </row>
        <row r="34787">
          <cell r="S34787">
            <v>960452</v>
          </cell>
          <cell r="BB34787" t="str">
            <v>Gul</v>
          </cell>
        </row>
        <row r="34788">
          <cell r="S34788">
            <v>1782000</v>
          </cell>
        </row>
        <row r="34789">
          <cell r="S34789">
            <v>399000</v>
          </cell>
          <cell r="BB34789" t="str">
            <v>Gul</v>
          </cell>
        </row>
        <row r="34790">
          <cell r="S34790">
            <v>805314.42</v>
          </cell>
        </row>
        <row r="34791">
          <cell r="S34791">
            <v>1173745.19</v>
          </cell>
        </row>
        <row r="34792">
          <cell r="S34792">
            <v>1086166.3700000001</v>
          </cell>
        </row>
        <row r="34793">
          <cell r="S34793">
            <v>1248309</v>
          </cell>
        </row>
        <row r="34794">
          <cell r="S34794">
            <v>2948323.8</v>
          </cell>
        </row>
        <row r="34795">
          <cell r="S34795">
            <v>1177392.03</v>
          </cell>
          <cell r="BB34795" t="str">
            <v>Oransje</v>
          </cell>
        </row>
        <row r="34796">
          <cell r="S34796">
            <v>1649412.7</v>
          </cell>
        </row>
        <row r="34797">
          <cell r="S34797">
            <v>600000</v>
          </cell>
        </row>
        <row r="34798">
          <cell r="S34798">
            <v>405780.62</v>
          </cell>
        </row>
        <row r="34799">
          <cell r="S34799">
            <v>2576449</v>
          </cell>
        </row>
        <row r="34800">
          <cell r="S34800">
            <v>2640000</v>
          </cell>
        </row>
        <row r="34801">
          <cell r="S34801">
            <v>280658.46000000002</v>
          </cell>
        </row>
        <row r="34802">
          <cell r="S34802">
            <v>2015000</v>
          </cell>
        </row>
        <row r="34803">
          <cell r="S34803">
            <v>1666750</v>
          </cell>
        </row>
        <row r="34804">
          <cell r="S34804">
            <v>1236295</v>
          </cell>
        </row>
        <row r="34805">
          <cell r="S34805">
            <v>1019878.28</v>
          </cell>
          <cell r="BB34805" t="str">
            <v>Oransje</v>
          </cell>
        </row>
        <row r="34806">
          <cell r="S34806">
            <v>778094</v>
          </cell>
        </row>
        <row r="34807">
          <cell r="S34807">
            <v>673138.62</v>
          </cell>
        </row>
        <row r="34808">
          <cell r="S34808">
            <v>979999.76</v>
          </cell>
          <cell r="BB34808" t="str">
            <v>Rød</v>
          </cell>
        </row>
        <row r="34809">
          <cell r="S34809">
            <v>742040.35</v>
          </cell>
        </row>
        <row r="34810">
          <cell r="S34810">
            <v>2760000</v>
          </cell>
        </row>
        <row r="34811">
          <cell r="S34811">
            <v>1127000</v>
          </cell>
        </row>
        <row r="34812">
          <cell r="S34812">
            <v>933833.7</v>
          </cell>
        </row>
        <row r="34813">
          <cell r="S34813">
            <v>1237782.73</v>
          </cell>
        </row>
        <row r="34814">
          <cell r="S34814">
            <v>630000</v>
          </cell>
        </row>
        <row r="34815">
          <cell r="S34815">
            <v>1300120.28</v>
          </cell>
        </row>
        <row r="34816">
          <cell r="S34816">
            <v>820000</v>
          </cell>
          <cell r="BB34816" t="str">
            <v>Rød</v>
          </cell>
        </row>
        <row r="34817">
          <cell r="S34817">
            <v>1591430.98</v>
          </cell>
        </row>
        <row r="34818">
          <cell r="S34818">
            <v>1406513.5</v>
          </cell>
        </row>
        <row r="34819">
          <cell r="S34819">
            <v>1790559.51</v>
          </cell>
        </row>
        <row r="34820">
          <cell r="S34820">
            <v>2395450.7000000002</v>
          </cell>
        </row>
        <row r="34821">
          <cell r="S34821">
            <v>408035.63</v>
          </cell>
        </row>
        <row r="34822">
          <cell r="S34822">
            <v>1700505.04</v>
          </cell>
        </row>
        <row r="34823">
          <cell r="S34823">
            <v>1728000</v>
          </cell>
        </row>
        <row r="34824">
          <cell r="S34824">
            <v>455698.93</v>
          </cell>
        </row>
        <row r="34825">
          <cell r="S34825">
            <v>668447.94999999995</v>
          </cell>
        </row>
        <row r="34826">
          <cell r="S34826">
            <v>511157.82</v>
          </cell>
        </row>
        <row r="34827">
          <cell r="S34827">
            <v>1099999.2</v>
          </cell>
        </row>
        <row r="34828">
          <cell r="S34828">
            <v>2406000</v>
          </cell>
        </row>
        <row r="34829">
          <cell r="S34829">
            <v>1422000</v>
          </cell>
        </row>
        <row r="34830">
          <cell r="S34830">
            <v>1058196</v>
          </cell>
        </row>
        <row r="34831">
          <cell r="S34831">
            <v>20000</v>
          </cell>
          <cell r="BB34831" t="str">
            <v>Rød</v>
          </cell>
        </row>
        <row r="34832">
          <cell r="S34832">
            <v>1187525.58</v>
          </cell>
        </row>
        <row r="34833">
          <cell r="S34833">
            <v>-128.63999999999999</v>
          </cell>
        </row>
        <row r="34834">
          <cell r="S34834">
            <v>40.51</v>
          </cell>
        </row>
        <row r="34835">
          <cell r="S34835">
            <v>2904000</v>
          </cell>
        </row>
        <row r="34836">
          <cell r="S34836">
            <v>679000</v>
          </cell>
        </row>
        <row r="34837">
          <cell r="S34837">
            <v>130394</v>
          </cell>
        </row>
        <row r="34838">
          <cell r="S34838">
            <v>1866000</v>
          </cell>
        </row>
        <row r="34839">
          <cell r="S34839">
            <v>2472000</v>
          </cell>
        </row>
        <row r="34840">
          <cell r="S34840">
            <v>2249999.89</v>
          </cell>
        </row>
        <row r="34841">
          <cell r="S34841">
            <v>1164430.77</v>
          </cell>
        </row>
        <row r="34842">
          <cell r="S34842">
            <v>1200000</v>
          </cell>
        </row>
        <row r="34843">
          <cell r="S34843">
            <v>862205.26</v>
          </cell>
        </row>
        <row r="34844">
          <cell r="S34844">
            <v>1972484.47</v>
          </cell>
        </row>
        <row r="34845">
          <cell r="S34845">
            <v>1619762.97</v>
          </cell>
        </row>
        <row r="34846">
          <cell r="S34846">
            <v>1679384.42</v>
          </cell>
        </row>
        <row r="34847">
          <cell r="S34847">
            <v>2515464.5</v>
          </cell>
        </row>
        <row r="34848">
          <cell r="S34848">
            <v>800000</v>
          </cell>
        </row>
        <row r="34849">
          <cell r="S34849">
            <v>-50</v>
          </cell>
        </row>
        <row r="34850">
          <cell r="S34850">
            <v>1241713.8600000001</v>
          </cell>
        </row>
        <row r="34851">
          <cell r="S34851">
            <v>154000.85</v>
          </cell>
        </row>
        <row r="34852">
          <cell r="S34852">
            <v>1004949.57</v>
          </cell>
        </row>
        <row r="34853">
          <cell r="S34853">
            <v>1211344</v>
          </cell>
        </row>
        <row r="34854">
          <cell r="S34854">
            <v>3413940.58</v>
          </cell>
        </row>
        <row r="34855">
          <cell r="S34855">
            <v>846987.91</v>
          </cell>
        </row>
        <row r="34856">
          <cell r="S34856">
            <v>2500000</v>
          </cell>
        </row>
        <row r="34857">
          <cell r="S34857">
            <v>798199.56</v>
          </cell>
        </row>
        <row r="34858">
          <cell r="S34858">
            <v>1769113.1</v>
          </cell>
        </row>
        <row r="34859">
          <cell r="S34859">
            <v>833259.86</v>
          </cell>
        </row>
        <row r="34860">
          <cell r="S34860">
            <v>4056000</v>
          </cell>
        </row>
        <row r="34861">
          <cell r="S34861">
            <v>2516568.5099999998</v>
          </cell>
        </row>
        <row r="34862">
          <cell r="S34862">
            <v>372303.98</v>
          </cell>
        </row>
        <row r="34863">
          <cell r="S34863">
            <v>731250</v>
          </cell>
        </row>
        <row r="34864">
          <cell r="S34864">
            <v>1677921.68</v>
          </cell>
        </row>
        <row r="34865">
          <cell r="S34865">
            <v>5000000</v>
          </cell>
        </row>
        <row r="34866">
          <cell r="S34866">
            <v>1595000</v>
          </cell>
          <cell r="BB34866" t="str">
            <v>Rød</v>
          </cell>
        </row>
        <row r="34867">
          <cell r="S34867">
            <v>1350839.96</v>
          </cell>
        </row>
        <row r="34868">
          <cell r="S34868">
            <v>1875032.45</v>
          </cell>
        </row>
        <row r="34869">
          <cell r="S34869">
            <v>2486289.5099999998</v>
          </cell>
        </row>
        <row r="34870">
          <cell r="S34870">
            <v>1795300</v>
          </cell>
        </row>
        <row r="34871">
          <cell r="S34871">
            <v>850000</v>
          </cell>
        </row>
        <row r="34872">
          <cell r="S34872">
            <v>1459220.61</v>
          </cell>
        </row>
        <row r="34873">
          <cell r="S34873">
            <v>847489.87</v>
          </cell>
        </row>
        <row r="34874">
          <cell r="S34874">
            <v>2190939.5</v>
          </cell>
        </row>
        <row r="34875">
          <cell r="S34875">
            <v>1804200</v>
          </cell>
        </row>
        <row r="34876">
          <cell r="S34876">
            <v>2862255</v>
          </cell>
        </row>
        <row r="34877">
          <cell r="S34877">
            <v>1596476</v>
          </cell>
        </row>
        <row r="34878">
          <cell r="S34878">
            <v>2100000</v>
          </cell>
        </row>
        <row r="34879">
          <cell r="S34879">
            <v>802999.57</v>
          </cell>
        </row>
        <row r="34880">
          <cell r="S34880">
            <v>500348.45</v>
          </cell>
        </row>
        <row r="34881">
          <cell r="S34881">
            <v>271826.34999999998</v>
          </cell>
        </row>
        <row r="34882">
          <cell r="S34882">
            <v>1878000</v>
          </cell>
        </row>
        <row r="34883">
          <cell r="S34883">
            <v>1317333.6399999999</v>
          </cell>
        </row>
        <row r="34884">
          <cell r="S34884">
            <v>46400</v>
          </cell>
        </row>
        <row r="34885">
          <cell r="S34885">
            <v>3150000</v>
          </cell>
        </row>
        <row r="34886">
          <cell r="S34886">
            <v>1729999.17</v>
          </cell>
        </row>
        <row r="34887">
          <cell r="S34887">
            <v>1929042.97</v>
          </cell>
        </row>
        <row r="34888">
          <cell r="S34888">
            <v>150000</v>
          </cell>
        </row>
        <row r="34889">
          <cell r="S34889">
            <v>811826.74</v>
          </cell>
        </row>
        <row r="34890">
          <cell r="S34890">
            <v>184722.98</v>
          </cell>
        </row>
        <row r="34891">
          <cell r="S34891">
            <v>499647.44</v>
          </cell>
          <cell r="BB34891" t="str">
            <v>Oransje</v>
          </cell>
        </row>
        <row r="34892">
          <cell r="S34892">
            <v>4000000</v>
          </cell>
        </row>
        <row r="34893">
          <cell r="S34893">
            <v>1099999.81</v>
          </cell>
        </row>
        <row r="34894">
          <cell r="S34894">
            <v>1289987.3999999999</v>
          </cell>
          <cell r="BB34894" t="str">
            <v>Oransje</v>
          </cell>
        </row>
        <row r="34895">
          <cell r="S34895">
            <v>823237.43</v>
          </cell>
        </row>
        <row r="34896">
          <cell r="S34896">
            <v>5586019.0899999999</v>
          </cell>
        </row>
        <row r="34897">
          <cell r="S34897">
            <v>676091.79</v>
          </cell>
          <cell r="BB34897" t="str">
            <v>Oransje</v>
          </cell>
        </row>
        <row r="34898">
          <cell r="S34898">
            <v>989999</v>
          </cell>
        </row>
        <row r="34899">
          <cell r="S34899">
            <v>987816</v>
          </cell>
        </row>
        <row r="34900">
          <cell r="S34900">
            <v>544979.63</v>
          </cell>
        </row>
        <row r="34901">
          <cell r="S34901">
            <v>770000</v>
          </cell>
        </row>
        <row r="34902">
          <cell r="S34902">
            <v>928509.77</v>
          </cell>
        </row>
        <row r="34903">
          <cell r="S34903">
            <v>308926.61</v>
          </cell>
        </row>
        <row r="34904">
          <cell r="S34904">
            <v>1782809.59</v>
          </cell>
        </row>
        <row r="34905">
          <cell r="S34905">
            <v>1539000</v>
          </cell>
        </row>
        <row r="34906">
          <cell r="S34906">
            <v>1147953.2</v>
          </cell>
        </row>
        <row r="34907">
          <cell r="S34907">
            <v>154638.18</v>
          </cell>
        </row>
        <row r="34908">
          <cell r="S34908">
            <v>3000000</v>
          </cell>
        </row>
        <row r="34909">
          <cell r="S34909">
            <v>1959653.72</v>
          </cell>
        </row>
        <row r="34910">
          <cell r="S34910">
            <v>1394026.77</v>
          </cell>
        </row>
        <row r="34911">
          <cell r="S34911">
            <v>2136257.21</v>
          </cell>
        </row>
        <row r="34912">
          <cell r="S34912">
            <v>1159000</v>
          </cell>
        </row>
        <row r="34913">
          <cell r="S34913">
            <v>1137484.95</v>
          </cell>
        </row>
        <row r="34914">
          <cell r="S34914">
            <v>1853758.88</v>
          </cell>
        </row>
        <row r="34915">
          <cell r="S34915">
            <v>1542000</v>
          </cell>
        </row>
        <row r="34916">
          <cell r="S34916">
            <v>48372</v>
          </cell>
          <cell r="BB34916" t="str">
            <v>Rød</v>
          </cell>
        </row>
        <row r="34917">
          <cell r="S34917">
            <v>2108546.25</v>
          </cell>
        </row>
        <row r="34918">
          <cell r="S34918">
            <v>2304132.96</v>
          </cell>
        </row>
        <row r="34919">
          <cell r="S34919">
            <v>1482872.59</v>
          </cell>
          <cell r="BB34919" t="str">
            <v>Gul</v>
          </cell>
        </row>
        <row r="34920">
          <cell r="S34920">
            <v>259223.93</v>
          </cell>
        </row>
        <row r="34921">
          <cell r="S34921">
            <v>149792</v>
          </cell>
        </row>
        <row r="34922">
          <cell r="S34922">
            <v>1480154.36</v>
          </cell>
        </row>
        <row r="34923">
          <cell r="S34923">
            <v>1649364</v>
          </cell>
        </row>
        <row r="34924">
          <cell r="S34924">
            <v>1473887.75</v>
          </cell>
        </row>
        <row r="34925">
          <cell r="S34925">
            <v>1229693.8700000001</v>
          </cell>
        </row>
        <row r="34926">
          <cell r="S34926">
            <v>3089531.14</v>
          </cell>
          <cell r="BB34926" t="str">
            <v>Gul</v>
          </cell>
        </row>
        <row r="34927">
          <cell r="S34927">
            <v>136374.57999999999</v>
          </cell>
        </row>
        <row r="34928">
          <cell r="S34928">
            <v>1184502.1100000001</v>
          </cell>
        </row>
        <row r="34929">
          <cell r="S34929">
            <v>791328.5</v>
          </cell>
        </row>
        <row r="34930">
          <cell r="S34930">
            <v>283479.73</v>
          </cell>
        </row>
        <row r="34931">
          <cell r="S34931">
            <v>217000</v>
          </cell>
        </row>
        <row r="34932">
          <cell r="S34932">
            <v>1595639.8</v>
          </cell>
        </row>
        <row r="34933">
          <cell r="S34933">
            <v>1543593.68</v>
          </cell>
        </row>
        <row r="34934">
          <cell r="S34934">
            <v>2737621.25</v>
          </cell>
        </row>
        <row r="34935">
          <cell r="S34935">
            <v>2300000</v>
          </cell>
        </row>
        <row r="34936">
          <cell r="S34936">
            <v>1080000</v>
          </cell>
          <cell r="BB34936" t="str">
            <v>Oransje</v>
          </cell>
        </row>
        <row r="34937">
          <cell r="S34937">
            <v>468800</v>
          </cell>
        </row>
        <row r="34938">
          <cell r="S34938">
            <v>2890000</v>
          </cell>
        </row>
        <row r="34939">
          <cell r="S34939">
            <v>1347979.22</v>
          </cell>
        </row>
        <row r="34940">
          <cell r="S34940">
            <v>1362335.53</v>
          </cell>
        </row>
        <row r="34941">
          <cell r="S34941">
            <v>2500000</v>
          </cell>
        </row>
        <row r="34942">
          <cell r="S34942">
            <v>1440000</v>
          </cell>
        </row>
        <row r="34943">
          <cell r="S34943">
            <v>691290</v>
          </cell>
        </row>
        <row r="34944">
          <cell r="S34944">
            <v>598728.22</v>
          </cell>
        </row>
        <row r="34945">
          <cell r="S34945">
            <v>974497</v>
          </cell>
        </row>
        <row r="34946">
          <cell r="S34946">
            <v>6518565.7800000003</v>
          </cell>
          <cell r="BB34946" t="str">
            <v>Lys grønn</v>
          </cell>
        </row>
        <row r="34947">
          <cell r="S34947">
            <v>1417818.46</v>
          </cell>
        </row>
        <row r="34948">
          <cell r="S34948">
            <v>570000</v>
          </cell>
        </row>
        <row r="34949">
          <cell r="S34949">
            <v>705242</v>
          </cell>
        </row>
        <row r="34950">
          <cell r="S34950">
            <v>1077999.3600000001</v>
          </cell>
        </row>
        <row r="34951">
          <cell r="S34951">
            <v>1197178.31</v>
          </cell>
        </row>
        <row r="34952">
          <cell r="S34952">
            <v>2498614</v>
          </cell>
        </row>
        <row r="34953">
          <cell r="S34953">
            <v>795000</v>
          </cell>
          <cell r="BB34953" t="str">
            <v>Gul</v>
          </cell>
        </row>
        <row r="34954">
          <cell r="S34954">
            <v>431138.05</v>
          </cell>
        </row>
        <row r="34955">
          <cell r="S34955">
            <v>1420000</v>
          </cell>
        </row>
        <row r="34956">
          <cell r="S34956">
            <v>265595.46999999997</v>
          </cell>
        </row>
        <row r="34957">
          <cell r="S34957">
            <v>1144627.8999999999</v>
          </cell>
        </row>
        <row r="34958">
          <cell r="S34958">
            <v>2399991.7999999998</v>
          </cell>
        </row>
        <row r="34959">
          <cell r="S34959">
            <v>1132538.1200000001</v>
          </cell>
        </row>
        <row r="34960">
          <cell r="S34960">
            <v>1700000</v>
          </cell>
        </row>
        <row r="34961">
          <cell r="S34961">
            <v>1240000</v>
          </cell>
        </row>
        <row r="34962">
          <cell r="S34962">
            <v>1228845.3600000001</v>
          </cell>
        </row>
        <row r="34963">
          <cell r="S34963">
            <v>964321.24</v>
          </cell>
        </row>
        <row r="34964">
          <cell r="S34964">
            <v>1126200</v>
          </cell>
        </row>
        <row r="34965">
          <cell r="S34965">
            <v>779107.65</v>
          </cell>
        </row>
        <row r="34966">
          <cell r="S34966">
            <v>1059529.28</v>
          </cell>
        </row>
        <row r="34967">
          <cell r="S34967">
            <v>1422742.06</v>
          </cell>
        </row>
        <row r="34968">
          <cell r="S34968">
            <v>453325.71</v>
          </cell>
        </row>
        <row r="34969">
          <cell r="S34969">
            <v>1642730.1</v>
          </cell>
        </row>
        <row r="34970">
          <cell r="S34970">
            <v>1147000.4099999999</v>
          </cell>
        </row>
        <row r="34971">
          <cell r="S34971">
            <v>1848441.86</v>
          </cell>
        </row>
        <row r="34972">
          <cell r="S34972">
            <v>664899.82999999996</v>
          </cell>
        </row>
        <row r="34973">
          <cell r="S34973">
            <v>977082.36</v>
          </cell>
        </row>
        <row r="34974">
          <cell r="S34974">
            <v>2094000</v>
          </cell>
        </row>
        <row r="34975">
          <cell r="S34975">
            <v>1710000</v>
          </cell>
        </row>
        <row r="34976">
          <cell r="S34976">
            <v>494504.48</v>
          </cell>
          <cell r="BB34976" t="str">
            <v>Rød</v>
          </cell>
        </row>
        <row r="34977">
          <cell r="S34977">
            <v>802416.65</v>
          </cell>
        </row>
        <row r="34978">
          <cell r="S34978">
            <v>1069942</v>
          </cell>
        </row>
        <row r="34979">
          <cell r="S34979">
            <v>2300956.14</v>
          </cell>
        </row>
        <row r="34980">
          <cell r="S34980">
            <v>6698513.9900000002</v>
          </cell>
        </row>
        <row r="34981">
          <cell r="S34981">
            <v>1482076.71</v>
          </cell>
        </row>
        <row r="34982">
          <cell r="S34982">
            <v>1332000</v>
          </cell>
        </row>
        <row r="34983">
          <cell r="S34983">
            <v>1829497.4</v>
          </cell>
        </row>
        <row r="34984">
          <cell r="S34984">
            <v>1178991.27</v>
          </cell>
        </row>
        <row r="34985">
          <cell r="S34985">
            <v>1280000</v>
          </cell>
        </row>
        <row r="34986">
          <cell r="S34986">
            <v>1000000</v>
          </cell>
        </row>
        <row r="34987">
          <cell r="S34987">
            <v>882000</v>
          </cell>
        </row>
        <row r="34988">
          <cell r="S34988">
            <v>960533.61</v>
          </cell>
        </row>
        <row r="34989">
          <cell r="S34989">
            <v>3504860.87</v>
          </cell>
        </row>
        <row r="34990">
          <cell r="S34990">
            <v>1787789.61</v>
          </cell>
        </row>
        <row r="34991">
          <cell r="S34991">
            <v>2500000</v>
          </cell>
        </row>
        <row r="34992">
          <cell r="S34992">
            <v>4788214.21</v>
          </cell>
        </row>
        <row r="34993">
          <cell r="S34993">
            <v>200356</v>
          </cell>
        </row>
        <row r="34994">
          <cell r="S34994">
            <v>402884.56</v>
          </cell>
          <cell r="BB34994" t="str">
            <v>Oransje</v>
          </cell>
        </row>
        <row r="34995">
          <cell r="S34995">
            <v>303565.31</v>
          </cell>
        </row>
        <row r="34996">
          <cell r="S34996">
            <v>826470.09</v>
          </cell>
        </row>
        <row r="34997">
          <cell r="S34997">
            <v>1458000</v>
          </cell>
        </row>
        <row r="34998">
          <cell r="S34998">
            <v>1249525.43</v>
          </cell>
        </row>
        <row r="34999">
          <cell r="S34999">
            <v>410920</v>
          </cell>
        </row>
        <row r="35000">
          <cell r="S35000">
            <v>600000</v>
          </cell>
        </row>
        <row r="35001">
          <cell r="S35001">
            <v>1892042.71</v>
          </cell>
        </row>
        <row r="35002">
          <cell r="S35002">
            <v>300000</v>
          </cell>
        </row>
        <row r="35003">
          <cell r="S35003">
            <v>355748</v>
          </cell>
        </row>
        <row r="35004">
          <cell r="S35004">
            <v>1784642.72</v>
          </cell>
        </row>
        <row r="35005">
          <cell r="S35005">
            <v>1707135.15</v>
          </cell>
        </row>
        <row r="35006">
          <cell r="S35006">
            <v>999218.99</v>
          </cell>
        </row>
        <row r="35007">
          <cell r="S35007">
            <v>479121.27</v>
          </cell>
        </row>
        <row r="35008">
          <cell r="S35008">
            <v>585000</v>
          </cell>
        </row>
        <row r="35009">
          <cell r="S35009">
            <v>295000</v>
          </cell>
        </row>
        <row r="35010">
          <cell r="S35010">
            <v>4410000</v>
          </cell>
          <cell r="BB35010" t="str">
            <v>Grønn</v>
          </cell>
        </row>
        <row r="35011">
          <cell r="S35011">
            <v>895000</v>
          </cell>
        </row>
        <row r="35012">
          <cell r="S35012">
            <v>503453.22</v>
          </cell>
        </row>
        <row r="35013">
          <cell r="S35013">
            <v>1566149.06</v>
          </cell>
        </row>
        <row r="35014">
          <cell r="S35014">
            <v>274373.64</v>
          </cell>
        </row>
        <row r="35015">
          <cell r="S35015">
            <v>783902.56</v>
          </cell>
        </row>
        <row r="35016">
          <cell r="S35016">
            <v>499712.76</v>
          </cell>
        </row>
        <row r="35017">
          <cell r="S35017">
            <v>340290.58</v>
          </cell>
        </row>
        <row r="35018">
          <cell r="S35018">
            <v>1197910.8799999999</v>
          </cell>
        </row>
        <row r="35019">
          <cell r="S35019">
            <v>1245048.67</v>
          </cell>
        </row>
        <row r="35020">
          <cell r="S35020">
            <v>830188.14</v>
          </cell>
        </row>
        <row r="35021">
          <cell r="S35021">
            <v>1722000</v>
          </cell>
        </row>
        <row r="35022">
          <cell r="S35022">
            <v>949005.9</v>
          </cell>
        </row>
        <row r="35023">
          <cell r="S35023">
            <v>2500000</v>
          </cell>
        </row>
        <row r="35024">
          <cell r="S35024">
            <v>2367000</v>
          </cell>
        </row>
        <row r="35025">
          <cell r="S35025">
            <v>1110000</v>
          </cell>
        </row>
        <row r="35026">
          <cell r="S35026">
            <v>1080000</v>
          </cell>
        </row>
        <row r="35027">
          <cell r="S35027">
            <v>4260000</v>
          </cell>
        </row>
        <row r="35028">
          <cell r="S35028">
            <v>220570.7</v>
          </cell>
        </row>
        <row r="35029">
          <cell r="S35029">
            <v>1800000</v>
          </cell>
          <cell r="BB35029" t="str">
            <v>Gul</v>
          </cell>
        </row>
        <row r="35030">
          <cell r="S35030">
            <v>492010</v>
          </cell>
        </row>
        <row r="35031">
          <cell r="S35031">
            <v>1090041.82</v>
          </cell>
        </row>
        <row r="35032">
          <cell r="S35032">
            <v>2284886.1800000002</v>
          </cell>
        </row>
        <row r="35033">
          <cell r="S35033">
            <v>958172.62</v>
          </cell>
        </row>
        <row r="35034">
          <cell r="S35034">
            <v>593814.64</v>
          </cell>
        </row>
        <row r="35035">
          <cell r="S35035">
            <v>2496760.9900000002</v>
          </cell>
        </row>
        <row r="35036">
          <cell r="S35036">
            <v>2310000</v>
          </cell>
        </row>
        <row r="35037">
          <cell r="S35037">
            <v>999379.06</v>
          </cell>
        </row>
        <row r="35038">
          <cell r="S35038">
            <v>1793240.76</v>
          </cell>
        </row>
        <row r="35039">
          <cell r="S35039">
            <v>1220000</v>
          </cell>
        </row>
        <row r="35040">
          <cell r="S35040">
            <v>100000</v>
          </cell>
        </row>
        <row r="35041">
          <cell r="S35041">
            <v>579840.41</v>
          </cell>
          <cell r="BB35041" t="str">
            <v>Rød</v>
          </cell>
        </row>
        <row r="35042">
          <cell r="S35042">
            <v>2997490.81</v>
          </cell>
        </row>
        <row r="35043">
          <cell r="S35043">
            <v>1463000</v>
          </cell>
        </row>
        <row r="35044">
          <cell r="S35044">
            <v>1104801.1100000001</v>
          </cell>
        </row>
        <row r="35045">
          <cell r="S35045">
            <v>1015227</v>
          </cell>
        </row>
        <row r="35046">
          <cell r="S35046">
            <v>308633.25</v>
          </cell>
        </row>
        <row r="35047">
          <cell r="S35047">
            <v>2555000</v>
          </cell>
        </row>
        <row r="35048">
          <cell r="S35048">
            <v>2178000</v>
          </cell>
        </row>
        <row r="35049">
          <cell r="S35049">
            <v>569123.25</v>
          </cell>
        </row>
        <row r="35050">
          <cell r="S35050">
            <v>1800000</v>
          </cell>
        </row>
        <row r="35051">
          <cell r="S35051">
            <v>421017.87</v>
          </cell>
        </row>
        <row r="35052">
          <cell r="S35052">
            <v>2256765.4300000002</v>
          </cell>
        </row>
        <row r="35053">
          <cell r="S35053">
            <v>2671952.13</v>
          </cell>
        </row>
        <row r="35054">
          <cell r="S35054">
            <v>996203.45</v>
          </cell>
        </row>
        <row r="35055">
          <cell r="S35055">
            <v>1283945.51</v>
          </cell>
        </row>
        <row r="35056">
          <cell r="S35056">
            <v>949446.4</v>
          </cell>
        </row>
        <row r="35057">
          <cell r="S35057">
            <v>1173053.52</v>
          </cell>
        </row>
        <row r="35058">
          <cell r="S35058">
            <v>4538542.57</v>
          </cell>
        </row>
        <row r="35059">
          <cell r="S35059">
            <v>1853753.7</v>
          </cell>
        </row>
        <row r="35060">
          <cell r="S35060">
            <v>450000</v>
          </cell>
        </row>
        <row r="35061">
          <cell r="S35061">
            <v>3878245.63</v>
          </cell>
        </row>
        <row r="35062">
          <cell r="S35062">
            <v>570255.01</v>
          </cell>
          <cell r="BB35062" t="str">
            <v>Oransje</v>
          </cell>
        </row>
        <row r="35063">
          <cell r="S35063">
            <v>3699933.84</v>
          </cell>
        </row>
        <row r="35064">
          <cell r="S35064">
            <v>485014.22</v>
          </cell>
        </row>
        <row r="35065">
          <cell r="S35065">
            <v>1429057.3</v>
          </cell>
        </row>
        <row r="35066">
          <cell r="S35066">
            <v>943345.5</v>
          </cell>
          <cell r="BB35066" t="str">
            <v>Oransje</v>
          </cell>
        </row>
        <row r="35067">
          <cell r="S35067">
            <v>1500000</v>
          </cell>
        </row>
        <row r="35068">
          <cell r="S35068">
            <v>142000</v>
          </cell>
        </row>
        <row r="35069">
          <cell r="S35069">
            <v>4500000</v>
          </cell>
        </row>
        <row r="35070">
          <cell r="S35070">
            <v>1941698.44</v>
          </cell>
        </row>
        <row r="35071">
          <cell r="S35071">
            <v>1288879</v>
          </cell>
        </row>
        <row r="35072">
          <cell r="S35072">
            <v>688524</v>
          </cell>
        </row>
        <row r="35073">
          <cell r="S35073">
            <v>2783168.51</v>
          </cell>
        </row>
        <row r="35074">
          <cell r="S35074">
            <v>1549817.8</v>
          </cell>
        </row>
        <row r="35075">
          <cell r="S35075">
            <v>230668.77</v>
          </cell>
        </row>
        <row r="35076">
          <cell r="S35076">
            <v>600000</v>
          </cell>
        </row>
        <row r="35077">
          <cell r="S35077">
            <v>1127217.3700000001</v>
          </cell>
        </row>
        <row r="35078">
          <cell r="S35078">
            <v>2165981.13</v>
          </cell>
        </row>
        <row r="35079">
          <cell r="S35079">
            <v>578154.13</v>
          </cell>
        </row>
        <row r="35080">
          <cell r="S35080">
            <v>1509000</v>
          </cell>
        </row>
        <row r="35081">
          <cell r="S35081">
            <v>4263368.57</v>
          </cell>
        </row>
        <row r="35082">
          <cell r="S35082">
            <v>289047.98</v>
          </cell>
          <cell r="BB35082" t="str">
            <v>Oransje</v>
          </cell>
        </row>
        <row r="35083">
          <cell r="S35083">
            <v>701222</v>
          </cell>
        </row>
        <row r="35084">
          <cell r="S35084">
            <v>1219988.93</v>
          </cell>
        </row>
        <row r="35085">
          <cell r="S35085">
            <v>825000</v>
          </cell>
        </row>
        <row r="35086">
          <cell r="S35086">
            <v>654563.55000000005</v>
          </cell>
          <cell r="BB35086" t="str">
            <v>Rød</v>
          </cell>
        </row>
        <row r="35087">
          <cell r="S35087">
            <v>4500000</v>
          </cell>
        </row>
        <row r="35088">
          <cell r="S35088">
            <v>1617224.51</v>
          </cell>
        </row>
        <row r="35089">
          <cell r="S35089">
            <v>2520000</v>
          </cell>
        </row>
        <row r="35090">
          <cell r="S35090">
            <v>1499640.43</v>
          </cell>
          <cell r="BB35090" t="str">
            <v>Gul</v>
          </cell>
        </row>
        <row r="35091">
          <cell r="S35091">
            <v>3846514.74</v>
          </cell>
        </row>
        <row r="35092">
          <cell r="S35092">
            <v>344424.58</v>
          </cell>
        </row>
        <row r="35093">
          <cell r="S35093">
            <v>1765545.03</v>
          </cell>
        </row>
        <row r="35094">
          <cell r="S35094">
            <v>482900</v>
          </cell>
        </row>
        <row r="35095">
          <cell r="S35095">
            <v>1633961.38</v>
          </cell>
        </row>
        <row r="35096">
          <cell r="S35096">
            <v>1145277.94</v>
          </cell>
        </row>
        <row r="35097">
          <cell r="S35097">
            <v>320000</v>
          </cell>
        </row>
        <row r="35098">
          <cell r="S35098">
            <v>798369.67</v>
          </cell>
        </row>
        <row r="35099">
          <cell r="S35099">
            <v>1430598.3</v>
          </cell>
        </row>
        <row r="35100">
          <cell r="S35100">
            <v>3548999.52</v>
          </cell>
        </row>
        <row r="35101">
          <cell r="S35101">
            <v>319728.99</v>
          </cell>
        </row>
        <row r="35102">
          <cell r="S35102">
            <v>170000</v>
          </cell>
        </row>
        <row r="35103">
          <cell r="S35103">
            <v>1113124</v>
          </cell>
          <cell r="BB35103" t="str">
            <v>Oransje</v>
          </cell>
        </row>
        <row r="35104">
          <cell r="S35104">
            <v>1073382.05</v>
          </cell>
        </row>
        <row r="35105">
          <cell r="S35105">
            <v>1288731.6499999999</v>
          </cell>
        </row>
        <row r="35106">
          <cell r="S35106">
            <v>1899742.95</v>
          </cell>
        </row>
        <row r="35107">
          <cell r="S35107">
            <v>1549999.79</v>
          </cell>
        </row>
        <row r="35108">
          <cell r="S35108">
            <v>2126187.7400000002</v>
          </cell>
          <cell r="BB35108" t="str">
            <v>Gul</v>
          </cell>
        </row>
        <row r="35109">
          <cell r="S35109">
            <v>941841.85</v>
          </cell>
        </row>
        <row r="35110">
          <cell r="S35110">
            <v>657905</v>
          </cell>
        </row>
        <row r="35111">
          <cell r="S35111">
            <v>1260000</v>
          </cell>
        </row>
        <row r="35112">
          <cell r="S35112">
            <v>2048204.75</v>
          </cell>
        </row>
        <row r="35113">
          <cell r="S35113">
            <v>759150.94</v>
          </cell>
          <cell r="BB35113" t="str">
            <v>Gul</v>
          </cell>
        </row>
        <row r="35114">
          <cell r="S35114">
            <v>195792.46</v>
          </cell>
        </row>
        <row r="35115">
          <cell r="S35115">
            <v>1559904.21</v>
          </cell>
        </row>
        <row r="35116">
          <cell r="S35116">
            <v>2063739.78</v>
          </cell>
        </row>
        <row r="35117">
          <cell r="S35117">
            <v>1502708</v>
          </cell>
        </row>
        <row r="35118">
          <cell r="S35118">
            <v>1920000</v>
          </cell>
        </row>
        <row r="35119">
          <cell r="S35119">
            <v>1920000</v>
          </cell>
        </row>
        <row r="35120">
          <cell r="S35120">
            <v>1171910</v>
          </cell>
        </row>
        <row r="35121">
          <cell r="S35121">
            <v>484930.24</v>
          </cell>
        </row>
        <row r="35122">
          <cell r="S35122">
            <v>1399952.12</v>
          </cell>
        </row>
        <row r="35123">
          <cell r="S35123">
            <v>745727.81</v>
          </cell>
        </row>
        <row r="35124">
          <cell r="S35124">
            <v>1092112.58</v>
          </cell>
        </row>
        <row r="35125">
          <cell r="S35125">
            <v>964642.79</v>
          </cell>
        </row>
        <row r="35126">
          <cell r="S35126">
            <v>1412117.92</v>
          </cell>
        </row>
        <row r="35127">
          <cell r="S35127">
            <v>3060000</v>
          </cell>
          <cell r="BB35127" t="str">
            <v>Oransje</v>
          </cell>
        </row>
        <row r="35128">
          <cell r="S35128">
            <v>2467082.12</v>
          </cell>
        </row>
        <row r="35129">
          <cell r="S35129">
            <v>1089951.03</v>
          </cell>
        </row>
        <row r="35130">
          <cell r="S35130">
            <v>452582</v>
          </cell>
        </row>
        <row r="35131">
          <cell r="S35131">
            <v>287170</v>
          </cell>
        </row>
        <row r="35132">
          <cell r="S35132">
            <v>2759997.81</v>
          </cell>
        </row>
        <row r="35133">
          <cell r="S35133">
            <v>736043.58</v>
          </cell>
        </row>
        <row r="35134">
          <cell r="S35134">
            <v>1404975.22</v>
          </cell>
        </row>
        <row r="35135">
          <cell r="S35135">
            <v>1413903.11</v>
          </cell>
        </row>
        <row r="35136">
          <cell r="S35136">
            <v>1346000</v>
          </cell>
        </row>
        <row r="35137">
          <cell r="S35137">
            <v>378963.67</v>
          </cell>
        </row>
        <row r="35138">
          <cell r="S35138">
            <v>1933238.31</v>
          </cell>
        </row>
        <row r="35139">
          <cell r="S35139">
            <v>1976345.52</v>
          </cell>
        </row>
        <row r="35140">
          <cell r="S35140">
            <v>2270432.54</v>
          </cell>
          <cell r="BB35140" t="str">
            <v>Oransje</v>
          </cell>
        </row>
        <row r="35141">
          <cell r="S35141">
            <v>583698.36</v>
          </cell>
        </row>
        <row r="35142">
          <cell r="S35142">
            <v>1164481.4099999999</v>
          </cell>
        </row>
        <row r="35143">
          <cell r="S35143">
            <v>2090380.07</v>
          </cell>
        </row>
        <row r="35144">
          <cell r="S35144">
            <v>3100000</v>
          </cell>
        </row>
        <row r="35145">
          <cell r="S35145">
            <v>891774.64</v>
          </cell>
          <cell r="BB35145" t="str">
            <v>Rød</v>
          </cell>
        </row>
        <row r="35146">
          <cell r="S35146">
            <v>1209667.3700000001</v>
          </cell>
        </row>
        <row r="35147">
          <cell r="S35147">
            <v>2214000</v>
          </cell>
        </row>
        <row r="35148">
          <cell r="S35148">
            <v>840000</v>
          </cell>
        </row>
        <row r="35149">
          <cell r="S35149">
            <v>929144.68</v>
          </cell>
        </row>
        <row r="35150">
          <cell r="S35150">
            <v>500000</v>
          </cell>
        </row>
        <row r="35151">
          <cell r="S35151">
            <v>1199818.18</v>
          </cell>
        </row>
        <row r="35152">
          <cell r="S35152">
            <v>1352900</v>
          </cell>
        </row>
        <row r="35153">
          <cell r="S35153">
            <v>1275728.6599999999</v>
          </cell>
        </row>
        <row r="35154">
          <cell r="S35154">
            <v>855383.27</v>
          </cell>
        </row>
        <row r="35155">
          <cell r="S35155">
            <v>604845.5</v>
          </cell>
        </row>
        <row r="35156">
          <cell r="S35156">
            <v>1914000</v>
          </cell>
        </row>
        <row r="35157">
          <cell r="S35157">
            <v>3000000</v>
          </cell>
          <cell r="BB35157" t="str">
            <v>Gul</v>
          </cell>
        </row>
        <row r="35158">
          <cell r="S35158">
            <v>1656699.39</v>
          </cell>
        </row>
        <row r="35159">
          <cell r="S35159">
            <v>1866642</v>
          </cell>
        </row>
        <row r="35160">
          <cell r="S35160">
            <v>2180939.75</v>
          </cell>
        </row>
        <row r="35161">
          <cell r="S35161">
            <v>2334000</v>
          </cell>
        </row>
        <row r="35162">
          <cell r="S35162">
            <v>589390.01</v>
          </cell>
        </row>
        <row r="35163">
          <cell r="S35163">
            <v>2872690.53</v>
          </cell>
        </row>
        <row r="35164">
          <cell r="S35164">
            <v>1800500</v>
          </cell>
        </row>
        <row r="35165">
          <cell r="S35165">
            <v>3034253.03</v>
          </cell>
        </row>
        <row r="35166">
          <cell r="S35166">
            <v>1350000</v>
          </cell>
        </row>
        <row r="35167">
          <cell r="S35167">
            <v>4334427.8600000003</v>
          </cell>
        </row>
        <row r="35168">
          <cell r="S35168">
            <v>3057142.04</v>
          </cell>
        </row>
        <row r="35169">
          <cell r="S35169">
            <v>2006448.05</v>
          </cell>
        </row>
        <row r="35170">
          <cell r="S35170">
            <v>1494000</v>
          </cell>
        </row>
        <row r="35171">
          <cell r="S35171">
            <v>2092349.75</v>
          </cell>
          <cell r="BB35171" t="str">
            <v>Gul</v>
          </cell>
        </row>
        <row r="35172">
          <cell r="S35172">
            <v>1828000</v>
          </cell>
        </row>
        <row r="35173">
          <cell r="S35173">
            <v>3600000</v>
          </cell>
        </row>
        <row r="35174">
          <cell r="S35174">
            <v>996000</v>
          </cell>
        </row>
        <row r="35175">
          <cell r="S35175">
            <v>1869815.45</v>
          </cell>
        </row>
        <row r="35176">
          <cell r="S35176">
            <v>1250000</v>
          </cell>
        </row>
        <row r="35177">
          <cell r="S35177">
            <v>2250000</v>
          </cell>
        </row>
        <row r="35178">
          <cell r="S35178">
            <v>2215000</v>
          </cell>
        </row>
        <row r="35179">
          <cell r="S35179">
            <v>1548000</v>
          </cell>
          <cell r="BB35179" t="str">
            <v>Oransje</v>
          </cell>
        </row>
        <row r="35180">
          <cell r="S35180">
            <v>1560388.38</v>
          </cell>
        </row>
        <row r="35181">
          <cell r="S35181">
            <v>3800000</v>
          </cell>
        </row>
        <row r="35182">
          <cell r="S35182">
            <v>1261942.8700000001</v>
          </cell>
          <cell r="BB35182" t="str">
            <v>Oransje</v>
          </cell>
        </row>
        <row r="35183">
          <cell r="S35183">
            <v>2562000</v>
          </cell>
        </row>
        <row r="35184">
          <cell r="S35184">
            <v>529369.15</v>
          </cell>
        </row>
        <row r="35185">
          <cell r="S35185">
            <v>2584979.92</v>
          </cell>
          <cell r="BB35185" t="str">
            <v>Rød</v>
          </cell>
        </row>
        <row r="35186">
          <cell r="S35186">
            <v>2170834.4700000002</v>
          </cell>
        </row>
        <row r="35187">
          <cell r="S35187">
            <v>732243.88</v>
          </cell>
          <cell r="BB35187" t="str">
            <v>Rød</v>
          </cell>
        </row>
        <row r="35188">
          <cell r="S35188">
            <v>1833547.56</v>
          </cell>
        </row>
        <row r="35189">
          <cell r="S35189">
            <v>576879.78</v>
          </cell>
        </row>
        <row r="35190">
          <cell r="S35190">
            <v>460855.84</v>
          </cell>
        </row>
        <row r="35191">
          <cell r="S35191">
            <v>6180000</v>
          </cell>
        </row>
        <row r="35192">
          <cell r="S35192">
            <v>1197440</v>
          </cell>
        </row>
        <row r="35193">
          <cell r="S35193">
            <v>1161670</v>
          </cell>
        </row>
        <row r="35194">
          <cell r="S35194">
            <v>3864200.93</v>
          </cell>
          <cell r="BB35194" t="str">
            <v>Rød</v>
          </cell>
        </row>
        <row r="35195">
          <cell r="S35195">
            <v>3841579.32</v>
          </cell>
        </row>
        <row r="35196">
          <cell r="S35196">
            <v>1493795.24</v>
          </cell>
        </row>
        <row r="35197">
          <cell r="S35197">
            <v>236917</v>
          </cell>
        </row>
        <row r="35198">
          <cell r="S35198">
            <v>1057500</v>
          </cell>
        </row>
        <row r="35199">
          <cell r="S35199">
            <v>1250958</v>
          </cell>
        </row>
        <row r="35200">
          <cell r="S35200">
            <v>609899</v>
          </cell>
        </row>
        <row r="35201">
          <cell r="S35201">
            <v>843750</v>
          </cell>
        </row>
        <row r="35202">
          <cell r="S35202">
            <v>205824</v>
          </cell>
        </row>
        <row r="35203">
          <cell r="S35203">
            <v>478262</v>
          </cell>
        </row>
        <row r="35204">
          <cell r="S35204">
            <v>1656206</v>
          </cell>
        </row>
        <row r="35205">
          <cell r="S35205">
            <v>680799</v>
          </cell>
        </row>
        <row r="35206">
          <cell r="S35206">
            <v>259716</v>
          </cell>
        </row>
        <row r="35207">
          <cell r="S35207">
            <v>1108586.6299999999</v>
          </cell>
        </row>
        <row r="35208">
          <cell r="S35208">
            <v>291085</v>
          </cell>
        </row>
        <row r="35209">
          <cell r="S35209">
            <v>641065</v>
          </cell>
        </row>
        <row r="35210">
          <cell r="S35210">
            <v>116394</v>
          </cell>
        </row>
        <row r="35211">
          <cell r="S35211">
            <v>981732</v>
          </cell>
        </row>
        <row r="35212">
          <cell r="S35212">
            <v>729207</v>
          </cell>
        </row>
        <row r="35213">
          <cell r="S35213">
            <v>368771</v>
          </cell>
        </row>
        <row r="35214">
          <cell r="S35214">
            <v>445872</v>
          </cell>
        </row>
        <row r="35215">
          <cell r="S35215">
            <v>271104</v>
          </cell>
        </row>
        <row r="35216">
          <cell r="S35216">
            <v>902562</v>
          </cell>
        </row>
        <row r="35217">
          <cell r="S35217">
            <v>89793</v>
          </cell>
        </row>
        <row r="35218">
          <cell r="S35218">
            <v>688585</v>
          </cell>
        </row>
        <row r="35219">
          <cell r="S35219">
            <v>378654</v>
          </cell>
        </row>
        <row r="35220">
          <cell r="S35220">
            <v>245636</v>
          </cell>
        </row>
        <row r="35221">
          <cell r="S35221">
            <v>243442</v>
          </cell>
        </row>
        <row r="35222">
          <cell r="S35222">
            <v>378657</v>
          </cell>
        </row>
        <row r="35223">
          <cell r="S35223">
            <v>474875</v>
          </cell>
        </row>
        <row r="35224">
          <cell r="S35224">
            <v>1544831</v>
          </cell>
        </row>
        <row r="35225">
          <cell r="S35225">
            <v>726724</v>
          </cell>
        </row>
        <row r="35226">
          <cell r="S35226">
            <v>628180</v>
          </cell>
        </row>
        <row r="35227">
          <cell r="S35227">
            <v>380797</v>
          </cell>
        </row>
        <row r="35228">
          <cell r="S35228">
            <v>574318</v>
          </cell>
        </row>
        <row r="35229">
          <cell r="S35229">
            <v>986983</v>
          </cell>
        </row>
        <row r="35230">
          <cell r="S35230">
            <v>530886</v>
          </cell>
        </row>
        <row r="35231">
          <cell r="S35231">
            <v>621060</v>
          </cell>
        </row>
        <row r="35232">
          <cell r="S35232">
            <v>245243</v>
          </cell>
        </row>
        <row r="35233">
          <cell r="S35233">
            <v>564006</v>
          </cell>
        </row>
        <row r="35234">
          <cell r="S35234">
            <v>833369</v>
          </cell>
        </row>
        <row r="35235">
          <cell r="S35235">
            <v>131898</v>
          </cell>
        </row>
        <row r="35236">
          <cell r="S35236">
            <v>2036176</v>
          </cell>
        </row>
        <row r="35237">
          <cell r="S35237">
            <v>1033136</v>
          </cell>
        </row>
        <row r="35238">
          <cell r="S35238">
            <v>795200</v>
          </cell>
        </row>
        <row r="35239">
          <cell r="S35239">
            <v>186828</v>
          </cell>
        </row>
        <row r="35240">
          <cell r="S35240">
            <v>650466</v>
          </cell>
        </row>
        <row r="35241">
          <cell r="S35241">
            <v>613196</v>
          </cell>
        </row>
        <row r="35242">
          <cell r="S35242">
            <v>795921</v>
          </cell>
        </row>
        <row r="35243">
          <cell r="S35243">
            <v>487881</v>
          </cell>
        </row>
        <row r="35244">
          <cell r="S35244">
            <v>461908</v>
          </cell>
        </row>
        <row r="35245">
          <cell r="S35245">
            <v>2317500</v>
          </cell>
        </row>
        <row r="35246">
          <cell r="S35246">
            <v>337905</v>
          </cell>
        </row>
        <row r="35247">
          <cell r="S35247">
            <v>889490</v>
          </cell>
        </row>
        <row r="35248">
          <cell r="S35248">
            <v>885025</v>
          </cell>
        </row>
        <row r="35249">
          <cell r="S35249">
            <v>690355.16</v>
          </cell>
        </row>
        <row r="35250">
          <cell r="S35250">
            <v>1498236</v>
          </cell>
        </row>
        <row r="35251">
          <cell r="S35251">
            <v>1227378</v>
          </cell>
        </row>
        <row r="35252">
          <cell r="S35252">
            <v>1854387</v>
          </cell>
        </row>
        <row r="35253">
          <cell r="S35253">
            <v>784975</v>
          </cell>
        </row>
        <row r="35254">
          <cell r="S35254">
            <v>913363</v>
          </cell>
        </row>
        <row r="35255">
          <cell r="S35255">
            <v>571094</v>
          </cell>
        </row>
        <row r="35256">
          <cell r="S35256">
            <v>100000</v>
          </cell>
        </row>
        <row r="35257">
          <cell r="S35257">
            <v>874216</v>
          </cell>
        </row>
        <row r="35258">
          <cell r="S35258">
            <v>619823</v>
          </cell>
        </row>
        <row r="35259">
          <cell r="S35259">
            <v>826427</v>
          </cell>
        </row>
        <row r="35260">
          <cell r="S35260">
            <v>552895</v>
          </cell>
        </row>
        <row r="35261">
          <cell r="S35261">
            <v>650893</v>
          </cell>
        </row>
        <row r="35262">
          <cell r="S35262">
            <v>669012</v>
          </cell>
        </row>
        <row r="35263">
          <cell r="S35263">
            <v>1150387</v>
          </cell>
        </row>
        <row r="35264">
          <cell r="S35264">
            <v>1330567</v>
          </cell>
        </row>
        <row r="35265">
          <cell r="S35265">
            <v>542541</v>
          </cell>
        </row>
        <row r="35266">
          <cell r="S35266">
            <v>1380000</v>
          </cell>
        </row>
        <row r="35267">
          <cell r="S35267">
            <v>1228561</v>
          </cell>
        </row>
        <row r="35268">
          <cell r="S35268">
            <v>1755000</v>
          </cell>
        </row>
        <row r="35269">
          <cell r="S35269">
            <v>300569</v>
          </cell>
        </row>
        <row r="35270">
          <cell r="S35270">
            <v>823006</v>
          </cell>
        </row>
        <row r="35271">
          <cell r="S35271">
            <v>1492958</v>
          </cell>
        </row>
        <row r="35272">
          <cell r="S35272">
            <v>700706</v>
          </cell>
        </row>
        <row r="35273">
          <cell r="S35273">
            <v>1285429</v>
          </cell>
        </row>
        <row r="35274">
          <cell r="S35274">
            <v>253842.08</v>
          </cell>
        </row>
        <row r="35275">
          <cell r="S35275">
            <v>1535796</v>
          </cell>
        </row>
        <row r="35276">
          <cell r="S35276">
            <v>783011</v>
          </cell>
        </row>
        <row r="35277">
          <cell r="S35277">
            <v>468485</v>
          </cell>
        </row>
        <row r="35278">
          <cell r="S35278">
            <v>454746</v>
          </cell>
        </row>
        <row r="35279">
          <cell r="S35279">
            <v>977518</v>
          </cell>
        </row>
        <row r="35280">
          <cell r="S35280">
            <v>195430</v>
          </cell>
        </row>
        <row r="35281">
          <cell r="S35281">
            <v>285000</v>
          </cell>
        </row>
        <row r="35282">
          <cell r="S35282">
            <v>946839</v>
          </cell>
        </row>
        <row r="35283">
          <cell r="S35283">
            <v>1668474</v>
          </cell>
        </row>
        <row r="35284">
          <cell r="S35284">
            <v>1914563</v>
          </cell>
        </row>
        <row r="35285">
          <cell r="S35285">
            <v>779860</v>
          </cell>
        </row>
        <row r="35286">
          <cell r="S35286">
            <v>229176</v>
          </cell>
        </row>
        <row r="35287">
          <cell r="S35287">
            <v>478298</v>
          </cell>
        </row>
        <row r="35288">
          <cell r="S35288">
            <v>919116</v>
          </cell>
        </row>
        <row r="35289">
          <cell r="S35289">
            <v>698244</v>
          </cell>
        </row>
        <row r="35290">
          <cell r="S35290">
            <v>1273075</v>
          </cell>
        </row>
        <row r="35291">
          <cell r="S35291">
            <v>831198</v>
          </cell>
        </row>
        <row r="35292">
          <cell r="S35292">
            <v>1394217</v>
          </cell>
        </row>
        <row r="35293">
          <cell r="S35293">
            <v>1298298</v>
          </cell>
        </row>
        <row r="35294">
          <cell r="S35294">
            <v>399707</v>
          </cell>
        </row>
        <row r="35295">
          <cell r="S35295">
            <v>959112</v>
          </cell>
        </row>
        <row r="35296">
          <cell r="S35296">
            <v>772845</v>
          </cell>
        </row>
        <row r="35297">
          <cell r="S35297">
            <v>675000</v>
          </cell>
        </row>
        <row r="35298">
          <cell r="S35298">
            <v>1537647</v>
          </cell>
        </row>
        <row r="35299">
          <cell r="S35299">
            <v>1560753</v>
          </cell>
        </row>
        <row r="35300">
          <cell r="S35300">
            <v>1237004</v>
          </cell>
        </row>
        <row r="35301">
          <cell r="S35301">
            <v>2467239.27</v>
          </cell>
        </row>
        <row r="35302">
          <cell r="S35302">
            <v>798392</v>
          </cell>
        </row>
        <row r="35303">
          <cell r="S35303">
            <v>1104793</v>
          </cell>
        </row>
        <row r="35304">
          <cell r="S35304">
            <v>488629</v>
          </cell>
        </row>
        <row r="35305">
          <cell r="S35305">
            <v>237094</v>
          </cell>
        </row>
        <row r="35306">
          <cell r="S35306">
            <v>1514618</v>
          </cell>
        </row>
        <row r="35307">
          <cell r="S35307">
            <v>1341013.6299999999</v>
          </cell>
        </row>
        <row r="35308">
          <cell r="S35308">
            <v>1062225</v>
          </cell>
        </row>
        <row r="35309">
          <cell r="S35309">
            <v>1474199</v>
          </cell>
        </row>
        <row r="35310">
          <cell r="S35310">
            <v>1010814</v>
          </cell>
        </row>
        <row r="35311">
          <cell r="S35311">
            <v>400424</v>
          </cell>
        </row>
        <row r="35312">
          <cell r="S35312">
            <v>1095000</v>
          </cell>
        </row>
        <row r="35313">
          <cell r="S35313">
            <v>1698345</v>
          </cell>
        </row>
        <row r="35314">
          <cell r="S35314">
            <v>1347643</v>
          </cell>
        </row>
        <row r="35315">
          <cell r="S35315">
            <v>676609</v>
          </cell>
        </row>
        <row r="35316">
          <cell r="S35316">
            <v>448717</v>
          </cell>
        </row>
        <row r="35317">
          <cell r="S35317">
            <v>1307323.01</v>
          </cell>
        </row>
        <row r="35318">
          <cell r="S35318">
            <v>1333895</v>
          </cell>
        </row>
        <row r="35319">
          <cell r="S35319">
            <v>397828</v>
          </cell>
        </row>
        <row r="35320">
          <cell r="S35320">
            <v>251942</v>
          </cell>
        </row>
        <row r="35321">
          <cell r="S35321">
            <v>1347035</v>
          </cell>
        </row>
        <row r="35322">
          <cell r="S35322">
            <v>443818</v>
          </cell>
        </row>
        <row r="35323">
          <cell r="S35323">
            <v>1973853</v>
          </cell>
        </row>
        <row r="35324">
          <cell r="S35324">
            <v>1041265</v>
          </cell>
        </row>
        <row r="35325">
          <cell r="S35325">
            <v>239150</v>
          </cell>
        </row>
        <row r="35326">
          <cell r="S35326">
            <v>2812500</v>
          </cell>
        </row>
        <row r="35327">
          <cell r="S35327">
            <v>1612500</v>
          </cell>
        </row>
        <row r="35328">
          <cell r="S35328">
            <v>1386916</v>
          </cell>
        </row>
        <row r="35329">
          <cell r="S35329">
            <v>1200000</v>
          </cell>
        </row>
        <row r="35330">
          <cell r="S35330">
            <v>1125000</v>
          </cell>
        </row>
        <row r="35331">
          <cell r="S35331">
            <v>1185000</v>
          </cell>
        </row>
        <row r="35332">
          <cell r="S35332">
            <v>1668047</v>
          </cell>
        </row>
        <row r="35333">
          <cell r="S35333">
            <v>1187535</v>
          </cell>
        </row>
        <row r="35334">
          <cell r="S35334">
            <v>169736</v>
          </cell>
        </row>
        <row r="35335">
          <cell r="S35335">
            <v>620871</v>
          </cell>
        </row>
        <row r="35336">
          <cell r="S35336">
            <v>730193</v>
          </cell>
        </row>
        <row r="35337">
          <cell r="S35337">
            <v>712710</v>
          </cell>
        </row>
        <row r="35338">
          <cell r="S35338">
            <v>1650000</v>
          </cell>
        </row>
        <row r="35339">
          <cell r="S35339">
            <v>593984</v>
          </cell>
        </row>
        <row r="35340">
          <cell r="S35340">
            <v>855844</v>
          </cell>
        </row>
        <row r="35341">
          <cell r="S35341">
            <v>844051</v>
          </cell>
        </row>
        <row r="35342">
          <cell r="S35342">
            <v>1129689</v>
          </cell>
        </row>
        <row r="35343">
          <cell r="S35343">
            <v>304222</v>
          </cell>
        </row>
        <row r="35344">
          <cell r="S35344">
            <v>1807500</v>
          </cell>
        </row>
        <row r="35345">
          <cell r="S35345">
            <v>3818011</v>
          </cell>
        </row>
        <row r="35346">
          <cell r="S35346">
            <v>1184673</v>
          </cell>
        </row>
        <row r="35347">
          <cell r="S35347">
            <v>1195070</v>
          </cell>
        </row>
        <row r="35348">
          <cell r="S35348">
            <v>1745481</v>
          </cell>
        </row>
        <row r="35349">
          <cell r="S35349">
            <v>487814</v>
          </cell>
        </row>
        <row r="35350">
          <cell r="S35350">
            <v>2834719.25</v>
          </cell>
        </row>
        <row r="35351">
          <cell r="S35351">
            <v>1097259</v>
          </cell>
        </row>
        <row r="35352">
          <cell r="S35352">
            <v>1113008</v>
          </cell>
        </row>
        <row r="35353">
          <cell r="S35353">
            <v>1610000</v>
          </cell>
        </row>
        <row r="35354">
          <cell r="S35354">
            <v>147632</v>
          </cell>
        </row>
        <row r="35355">
          <cell r="S35355">
            <v>1129278</v>
          </cell>
        </row>
        <row r="35356">
          <cell r="S35356">
            <v>1924369</v>
          </cell>
        </row>
        <row r="35357">
          <cell r="S35357">
            <v>140762</v>
          </cell>
        </row>
        <row r="35358">
          <cell r="S35358">
            <v>567299</v>
          </cell>
        </row>
        <row r="35359">
          <cell r="S35359">
            <v>762308</v>
          </cell>
        </row>
        <row r="35360">
          <cell r="S35360">
            <v>358952</v>
          </cell>
        </row>
        <row r="35361">
          <cell r="S35361">
            <v>1882173</v>
          </cell>
        </row>
        <row r="35362">
          <cell r="S35362">
            <v>602656</v>
          </cell>
        </row>
        <row r="35363">
          <cell r="S35363">
            <v>1763735</v>
          </cell>
        </row>
        <row r="35364">
          <cell r="S35364">
            <v>815347</v>
          </cell>
        </row>
        <row r="35365">
          <cell r="S35365">
            <v>429933</v>
          </cell>
        </row>
        <row r="35366">
          <cell r="S35366">
            <v>2725529</v>
          </cell>
        </row>
        <row r="35367">
          <cell r="S35367">
            <v>112614.84</v>
          </cell>
        </row>
        <row r="35368">
          <cell r="S35368">
            <v>1636976</v>
          </cell>
        </row>
        <row r="35369">
          <cell r="S35369">
            <v>840667</v>
          </cell>
        </row>
        <row r="35370">
          <cell r="S35370">
            <v>727393</v>
          </cell>
        </row>
        <row r="35371">
          <cell r="S35371">
            <v>754490</v>
          </cell>
        </row>
        <row r="35372">
          <cell r="S35372">
            <v>1446226</v>
          </cell>
        </row>
        <row r="35373">
          <cell r="S35373">
            <v>2760000</v>
          </cell>
        </row>
        <row r="35374">
          <cell r="S35374">
            <v>758057</v>
          </cell>
        </row>
        <row r="35375">
          <cell r="S35375">
            <v>1141693</v>
          </cell>
        </row>
        <row r="35376">
          <cell r="S35376">
            <v>1925949</v>
          </cell>
        </row>
        <row r="35377">
          <cell r="S35377">
            <v>722860</v>
          </cell>
        </row>
        <row r="35378">
          <cell r="S35378">
            <v>665485.68999999994</v>
          </cell>
        </row>
        <row r="35379">
          <cell r="S35379">
            <v>2438963</v>
          </cell>
        </row>
        <row r="35380">
          <cell r="S35380">
            <v>187500</v>
          </cell>
        </row>
        <row r="35381">
          <cell r="S35381">
            <v>587640</v>
          </cell>
        </row>
        <row r="35382">
          <cell r="S35382">
            <v>1052780</v>
          </cell>
        </row>
        <row r="35383">
          <cell r="S35383">
            <v>1370000</v>
          </cell>
        </row>
        <row r="35384">
          <cell r="S35384">
            <v>145187</v>
          </cell>
        </row>
        <row r="35385">
          <cell r="S35385">
            <v>2241228.3199999998</v>
          </cell>
        </row>
        <row r="35386">
          <cell r="S35386">
            <v>679975</v>
          </cell>
        </row>
        <row r="35387">
          <cell r="S35387">
            <v>968984</v>
          </cell>
        </row>
        <row r="35388">
          <cell r="S35388">
            <v>171021</v>
          </cell>
        </row>
        <row r="35389">
          <cell r="S35389">
            <v>1024813</v>
          </cell>
        </row>
        <row r="35390">
          <cell r="S35390">
            <v>1438044</v>
          </cell>
        </row>
        <row r="35391">
          <cell r="S35391">
            <v>885529</v>
          </cell>
        </row>
        <row r="35392">
          <cell r="S35392">
            <v>116815</v>
          </cell>
        </row>
        <row r="35393">
          <cell r="S35393">
            <v>400000</v>
          </cell>
        </row>
        <row r="35394">
          <cell r="S35394">
            <v>391079</v>
          </cell>
        </row>
        <row r="35395">
          <cell r="S35395">
            <v>1072157</v>
          </cell>
        </row>
        <row r="35396">
          <cell r="S35396">
            <v>1075082</v>
          </cell>
        </row>
        <row r="35397">
          <cell r="S35397">
            <v>312716</v>
          </cell>
        </row>
        <row r="35398">
          <cell r="S35398">
            <v>921650</v>
          </cell>
        </row>
        <row r="35399">
          <cell r="S35399">
            <v>1352361</v>
          </cell>
        </row>
        <row r="35400">
          <cell r="S35400">
            <v>905416</v>
          </cell>
        </row>
        <row r="35401">
          <cell r="S35401">
            <v>284172</v>
          </cell>
        </row>
        <row r="35402">
          <cell r="S35402">
            <v>934805</v>
          </cell>
        </row>
        <row r="35403">
          <cell r="S35403">
            <v>1038127</v>
          </cell>
        </row>
        <row r="35404">
          <cell r="S35404">
            <v>2092500</v>
          </cell>
        </row>
        <row r="35405">
          <cell r="S35405">
            <v>246950</v>
          </cell>
        </row>
        <row r="35406">
          <cell r="S35406">
            <v>1508385</v>
          </cell>
        </row>
        <row r="35407">
          <cell r="S35407">
            <v>894568</v>
          </cell>
        </row>
        <row r="35408">
          <cell r="S35408">
            <v>1775012</v>
          </cell>
        </row>
        <row r="35409">
          <cell r="S35409">
            <v>1082105</v>
          </cell>
        </row>
        <row r="35410">
          <cell r="S35410">
            <v>102797</v>
          </cell>
        </row>
        <row r="35411">
          <cell r="S35411">
            <v>1162500</v>
          </cell>
        </row>
        <row r="35412">
          <cell r="S35412">
            <v>206336</v>
          </cell>
        </row>
        <row r="35413">
          <cell r="S35413">
            <v>800000</v>
          </cell>
        </row>
        <row r="35414">
          <cell r="S35414">
            <v>954138</v>
          </cell>
        </row>
        <row r="35415">
          <cell r="S35415">
            <v>139369</v>
          </cell>
        </row>
        <row r="35416">
          <cell r="S35416">
            <v>862762</v>
          </cell>
        </row>
        <row r="35417">
          <cell r="S35417">
            <v>1300000</v>
          </cell>
        </row>
        <row r="35418">
          <cell r="S35418">
            <v>2388762</v>
          </cell>
        </row>
        <row r="35419">
          <cell r="S35419">
            <v>1269465</v>
          </cell>
        </row>
        <row r="35420">
          <cell r="S35420">
            <v>479537</v>
          </cell>
        </row>
        <row r="35421">
          <cell r="S35421">
            <v>1516796</v>
          </cell>
        </row>
        <row r="35422">
          <cell r="S35422">
            <v>623269</v>
          </cell>
        </row>
        <row r="35423">
          <cell r="S35423">
            <v>634685</v>
          </cell>
        </row>
        <row r="35424">
          <cell r="S35424">
            <v>954025</v>
          </cell>
        </row>
        <row r="35425">
          <cell r="S35425">
            <v>851047</v>
          </cell>
        </row>
        <row r="35426">
          <cell r="S35426">
            <v>899377</v>
          </cell>
        </row>
        <row r="35427">
          <cell r="S35427">
            <v>990375</v>
          </cell>
        </row>
        <row r="35428">
          <cell r="S35428">
            <v>1346911</v>
          </cell>
          <cell r="BB35428" t="str">
            <v>Oransje</v>
          </cell>
        </row>
        <row r="35429">
          <cell r="S35429">
            <v>1587334</v>
          </cell>
        </row>
        <row r="35430">
          <cell r="S35430">
            <v>2040758</v>
          </cell>
        </row>
        <row r="35431">
          <cell r="S35431">
            <v>969380</v>
          </cell>
        </row>
        <row r="35432">
          <cell r="S35432">
            <v>1254472</v>
          </cell>
        </row>
        <row r="35433">
          <cell r="S35433">
            <v>2168954.0299999998</v>
          </cell>
          <cell r="BB35433" t="str">
            <v>Oransje</v>
          </cell>
        </row>
        <row r="35434">
          <cell r="S35434">
            <v>2257216</v>
          </cell>
        </row>
        <row r="35435">
          <cell r="S35435">
            <v>46747</v>
          </cell>
        </row>
        <row r="35436">
          <cell r="S35436">
            <v>1654991.63</v>
          </cell>
        </row>
        <row r="35437">
          <cell r="S35437">
            <v>322984</v>
          </cell>
        </row>
        <row r="35438">
          <cell r="S35438">
            <v>177645</v>
          </cell>
        </row>
        <row r="35439">
          <cell r="S35439">
            <v>1296102.5</v>
          </cell>
          <cell r="BB35439" t="str">
            <v>Rød</v>
          </cell>
        </row>
        <row r="35440">
          <cell r="S35440">
            <v>1437762</v>
          </cell>
        </row>
        <row r="35441">
          <cell r="S35441">
            <v>325688</v>
          </cell>
        </row>
        <row r="35442">
          <cell r="S35442">
            <v>1336263</v>
          </cell>
        </row>
        <row r="35443">
          <cell r="S35443">
            <v>4493636</v>
          </cell>
          <cell r="BB35443" t="str">
            <v>Oransje</v>
          </cell>
        </row>
        <row r="35444">
          <cell r="S35444">
            <v>283073.03000000003</v>
          </cell>
          <cell r="BB35444" t="str">
            <v>Oransje</v>
          </cell>
        </row>
        <row r="35445">
          <cell r="S35445">
            <v>1224998</v>
          </cell>
        </row>
        <row r="35446">
          <cell r="S35446">
            <v>407452</v>
          </cell>
        </row>
        <row r="35447">
          <cell r="S35447">
            <v>679347</v>
          </cell>
        </row>
        <row r="35448">
          <cell r="S35448">
            <v>903390</v>
          </cell>
        </row>
        <row r="35449">
          <cell r="S35449">
            <v>212241</v>
          </cell>
        </row>
        <row r="35450">
          <cell r="S35450">
            <v>1088700</v>
          </cell>
          <cell r="BB35450" t="str">
            <v>Rød</v>
          </cell>
        </row>
        <row r="35451">
          <cell r="S35451">
            <v>912718</v>
          </cell>
        </row>
        <row r="35452">
          <cell r="S35452">
            <v>652487</v>
          </cell>
          <cell r="BB35452" t="str">
            <v>Rød</v>
          </cell>
        </row>
        <row r="35453">
          <cell r="S35453">
            <v>355179</v>
          </cell>
          <cell r="BB35453" t="str">
            <v>Rød</v>
          </cell>
        </row>
        <row r="35454">
          <cell r="S35454">
            <v>978655</v>
          </cell>
        </row>
        <row r="35455">
          <cell r="S35455">
            <v>2352443</v>
          </cell>
        </row>
        <row r="35456">
          <cell r="S35456">
            <v>143389</v>
          </cell>
        </row>
        <row r="35457">
          <cell r="S35457">
            <v>1376535</v>
          </cell>
        </row>
        <row r="35458">
          <cell r="S35458">
            <v>1455976</v>
          </cell>
        </row>
        <row r="35459">
          <cell r="S35459">
            <v>328846</v>
          </cell>
        </row>
        <row r="35460">
          <cell r="S35460">
            <v>213958</v>
          </cell>
        </row>
        <row r="35461">
          <cell r="S35461">
            <v>523170</v>
          </cell>
        </row>
        <row r="35462">
          <cell r="S35462">
            <v>669941</v>
          </cell>
          <cell r="BB35462" t="str">
            <v>Rød</v>
          </cell>
        </row>
        <row r="35463">
          <cell r="S35463">
            <v>1057880</v>
          </cell>
          <cell r="BB35463" t="str">
            <v>Gul</v>
          </cell>
        </row>
        <row r="35464">
          <cell r="S35464">
            <v>1920000</v>
          </cell>
        </row>
        <row r="35465">
          <cell r="S35465">
            <v>1975171</v>
          </cell>
        </row>
        <row r="35466">
          <cell r="S35466">
            <v>795922</v>
          </cell>
        </row>
        <row r="35467">
          <cell r="S35467">
            <v>971855</v>
          </cell>
        </row>
        <row r="35468">
          <cell r="S35468">
            <v>1003300</v>
          </cell>
        </row>
        <row r="35469">
          <cell r="S35469">
            <v>960000</v>
          </cell>
        </row>
        <row r="35470">
          <cell r="S35470">
            <v>1548116</v>
          </cell>
        </row>
        <row r="35471">
          <cell r="S35471">
            <v>89742</v>
          </cell>
        </row>
        <row r="35472">
          <cell r="S35472">
            <v>426511</v>
          </cell>
        </row>
        <row r="35473">
          <cell r="S35473">
            <v>665233</v>
          </cell>
        </row>
        <row r="35474">
          <cell r="S35474">
            <v>905677</v>
          </cell>
        </row>
        <row r="35475">
          <cell r="S35475">
            <v>231980</v>
          </cell>
        </row>
        <row r="35476">
          <cell r="S35476">
            <v>420807</v>
          </cell>
        </row>
        <row r="35477">
          <cell r="S35477">
            <v>690561</v>
          </cell>
        </row>
        <row r="35478">
          <cell r="S35478">
            <v>530142</v>
          </cell>
        </row>
        <row r="35479">
          <cell r="S35479">
            <v>497895</v>
          </cell>
        </row>
        <row r="35480">
          <cell r="S35480">
            <v>1399123.42</v>
          </cell>
        </row>
        <row r="35481">
          <cell r="S35481">
            <v>405920</v>
          </cell>
        </row>
        <row r="35482">
          <cell r="S35482">
            <v>436562</v>
          </cell>
        </row>
        <row r="35483">
          <cell r="S35483">
            <v>1613332</v>
          </cell>
        </row>
        <row r="35484">
          <cell r="S35484">
            <v>194180</v>
          </cell>
        </row>
        <row r="35485">
          <cell r="S35485">
            <v>483751</v>
          </cell>
        </row>
        <row r="35486">
          <cell r="S35486">
            <v>806631</v>
          </cell>
        </row>
        <row r="35487">
          <cell r="S35487">
            <v>1758827</v>
          </cell>
          <cell r="BB35487" t="str">
            <v>Lys grønn</v>
          </cell>
        </row>
        <row r="35488">
          <cell r="S35488">
            <v>2548226</v>
          </cell>
        </row>
        <row r="35489">
          <cell r="S35489">
            <v>1436712</v>
          </cell>
        </row>
        <row r="35490">
          <cell r="S35490">
            <v>697682</v>
          </cell>
        </row>
        <row r="35491">
          <cell r="S35491">
            <v>1800506</v>
          </cell>
        </row>
        <row r="35492">
          <cell r="S35492">
            <v>953588</v>
          </cell>
        </row>
        <row r="35493">
          <cell r="S35493">
            <v>1471713.68</v>
          </cell>
        </row>
        <row r="35494">
          <cell r="S35494">
            <v>2425468</v>
          </cell>
        </row>
        <row r="35495">
          <cell r="S35495">
            <v>760143.58</v>
          </cell>
          <cell r="BB35495" t="str">
            <v>Oransje</v>
          </cell>
        </row>
        <row r="35496">
          <cell r="S35496">
            <v>1957938</v>
          </cell>
        </row>
        <row r="35497">
          <cell r="S35497">
            <v>357556</v>
          </cell>
        </row>
        <row r="35498">
          <cell r="S35498">
            <v>1988997</v>
          </cell>
        </row>
        <row r="35499">
          <cell r="S35499">
            <v>1743453</v>
          </cell>
        </row>
        <row r="35500">
          <cell r="S35500">
            <v>1187259</v>
          </cell>
        </row>
        <row r="35501">
          <cell r="S35501">
            <v>863339</v>
          </cell>
          <cell r="BB35501" t="str">
            <v>Oransje</v>
          </cell>
        </row>
        <row r="35502">
          <cell r="S35502">
            <v>1390542</v>
          </cell>
        </row>
        <row r="35503">
          <cell r="S35503">
            <v>2133479</v>
          </cell>
        </row>
        <row r="35504">
          <cell r="S35504">
            <v>1432922</v>
          </cell>
        </row>
        <row r="35505">
          <cell r="S35505">
            <v>1234939</v>
          </cell>
        </row>
        <row r="35506">
          <cell r="S35506">
            <v>832500</v>
          </cell>
        </row>
        <row r="35507">
          <cell r="S35507">
            <v>48881</v>
          </cell>
        </row>
        <row r="35508">
          <cell r="S35508">
            <v>1576599</v>
          </cell>
          <cell r="BB35508" t="str">
            <v>Oransje</v>
          </cell>
        </row>
        <row r="35509">
          <cell r="S35509">
            <v>1629407</v>
          </cell>
          <cell r="BB35509" t="str">
            <v>Lys grønn</v>
          </cell>
        </row>
        <row r="35510">
          <cell r="S35510">
            <v>1912197</v>
          </cell>
        </row>
        <row r="35511">
          <cell r="S35511">
            <v>357683</v>
          </cell>
        </row>
        <row r="35512">
          <cell r="S35512">
            <v>699656</v>
          </cell>
          <cell r="BB35512" t="str">
            <v>Oransje</v>
          </cell>
        </row>
        <row r="35513">
          <cell r="S35513">
            <v>1061614</v>
          </cell>
        </row>
        <row r="35514">
          <cell r="S35514">
            <v>1624982</v>
          </cell>
        </row>
        <row r="35515">
          <cell r="S35515">
            <v>2505000</v>
          </cell>
        </row>
        <row r="35516">
          <cell r="S35516">
            <v>1946378</v>
          </cell>
        </row>
        <row r="35517">
          <cell r="S35517">
            <v>1426332</v>
          </cell>
        </row>
        <row r="35518">
          <cell r="S35518">
            <v>618329</v>
          </cell>
        </row>
        <row r="35519">
          <cell r="S35519">
            <v>268428</v>
          </cell>
        </row>
        <row r="35520">
          <cell r="S35520">
            <v>497988</v>
          </cell>
        </row>
        <row r="35521">
          <cell r="S35521">
            <v>2829936</v>
          </cell>
        </row>
        <row r="35522">
          <cell r="S35522">
            <v>920735</v>
          </cell>
        </row>
        <row r="35523">
          <cell r="S35523">
            <v>766969</v>
          </cell>
        </row>
        <row r="35524">
          <cell r="S35524">
            <v>2314625</v>
          </cell>
        </row>
        <row r="35525">
          <cell r="S35525">
            <v>1880775</v>
          </cell>
        </row>
        <row r="35526">
          <cell r="S35526">
            <v>106806.85</v>
          </cell>
        </row>
        <row r="35527">
          <cell r="S35527">
            <v>1822871</v>
          </cell>
          <cell r="BB35527" t="str">
            <v>Oransje</v>
          </cell>
        </row>
        <row r="35528">
          <cell r="S35528">
            <v>927928</v>
          </cell>
        </row>
        <row r="35529">
          <cell r="S35529">
            <v>1259999.43</v>
          </cell>
        </row>
        <row r="35530">
          <cell r="S35530">
            <v>986995</v>
          </cell>
        </row>
        <row r="35531">
          <cell r="S35531">
            <v>393186</v>
          </cell>
        </row>
        <row r="35532">
          <cell r="S35532">
            <v>845000</v>
          </cell>
        </row>
        <row r="35533">
          <cell r="S35533">
            <v>75672</v>
          </cell>
        </row>
        <row r="35534">
          <cell r="S35534">
            <v>3195000</v>
          </cell>
        </row>
        <row r="35535">
          <cell r="S35535">
            <v>209288</v>
          </cell>
        </row>
        <row r="35536">
          <cell r="S35536">
            <v>1197987</v>
          </cell>
          <cell r="BB35536" t="str">
            <v>Rød</v>
          </cell>
        </row>
        <row r="35537">
          <cell r="S35537">
            <v>401783</v>
          </cell>
        </row>
        <row r="35538">
          <cell r="S35538">
            <v>1392966</v>
          </cell>
        </row>
        <row r="35539">
          <cell r="S35539">
            <v>847846</v>
          </cell>
        </row>
        <row r="35540">
          <cell r="S35540">
            <v>1110839</v>
          </cell>
        </row>
        <row r="35541">
          <cell r="S35541">
            <v>2359510</v>
          </cell>
        </row>
        <row r="35542">
          <cell r="S35542">
            <v>1350000</v>
          </cell>
        </row>
        <row r="35543">
          <cell r="S35543">
            <v>1935740</v>
          </cell>
        </row>
        <row r="35544">
          <cell r="S35544">
            <v>935699</v>
          </cell>
        </row>
        <row r="35545">
          <cell r="S35545">
            <v>931121.9</v>
          </cell>
          <cell r="BB35545" t="str">
            <v>Rød</v>
          </cell>
        </row>
        <row r="35546">
          <cell r="S35546">
            <v>1194253.3799999999</v>
          </cell>
        </row>
        <row r="35547">
          <cell r="S35547">
            <v>1144123</v>
          </cell>
        </row>
        <row r="35548">
          <cell r="S35548">
            <v>743664</v>
          </cell>
        </row>
        <row r="35549">
          <cell r="S35549">
            <v>1083267.8899999999</v>
          </cell>
        </row>
        <row r="35550">
          <cell r="S35550">
            <v>831482</v>
          </cell>
          <cell r="BB35550" t="str">
            <v>Oransje</v>
          </cell>
        </row>
        <row r="35551">
          <cell r="S35551">
            <v>941452.29</v>
          </cell>
          <cell r="BB35551" t="str">
            <v>Gul</v>
          </cell>
        </row>
        <row r="35552">
          <cell r="S35552">
            <v>650787</v>
          </cell>
        </row>
        <row r="35553">
          <cell r="S35553">
            <v>1907893</v>
          </cell>
        </row>
        <row r="35554">
          <cell r="S35554">
            <v>457411</v>
          </cell>
        </row>
        <row r="35555">
          <cell r="S35555">
            <v>1772320</v>
          </cell>
        </row>
        <row r="35556">
          <cell r="S35556">
            <v>291788</v>
          </cell>
        </row>
        <row r="35557">
          <cell r="S35557">
            <v>94842</v>
          </cell>
        </row>
        <row r="35558">
          <cell r="S35558">
            <v>1082377</v>
          </cell>
        </row>
        <row r="35559">
          <cell r="S35559">
            <v>1361848.96</v>
          </cell>
        </row>
        <row r="35560">
          <cell r="S35560">
            <v>838771</v>
          </cell>
        </row>
        <row r="35561">
          <cell r="S35561">
            <v>2655000</v>
          </cell>
        </row>
        <row r="35562">
          <cell r="S35562">
            <v>768891</v>
          </cell>
        </row>
        <row r="35563">
          <cell r="S35563">
            <v>642216</v>
          </cell>
        </row>
        <row r="35564">
          <cell r="S35564">
            <v>1355819</v>
          </cell>
        </row>
        <row r="35565">
          <cell r="S35565">
            <v>777294</v>
          </cell>
        </row>
        <row r="35566">
          <cell r="S35566">
            <v>5938245</v>
          </cell>
        </row>
        <row r="35567">
          <cell r="S35567">
            <v>750000</v>
          </cell>
        </row>
        <row r="35568">
          <cell r="S35568">
            <v>1408482</v>
          </cell>
        </row>
        <row r="35569">
          <cell r="S35569">
            <v>1657071</v>
          </cell>
        </row>
        <row r="35570">
          <cell r="S35570">
            <v>502891.81</v>
          </cell>
        </row>
        <row r="35571">
          <cell r="S35571">
            <v>1431410</v>
          </cell>
        </row>
        <row r="35572">
          <cell r="S35572">
            <v>1416547</v>
          </cell>
        </row>
        <row r="35573">
          <cell r="S35573">
            <v>2655000</v>
          </cell>
        </row>
        <row r="35574">
          <cell r="S35574">
            <v>911020</v>
          </cell>
        </row>
        <row r="35575">
          <cell r="S35575">
            <v>1395807</v>
          </cell>
        </row>
        <row r="35576">
          <cell r="S35576">
            <v>1357883.11</v>
          </cell>
        </row>
        <row r="35577">
          <cell r="S35577">
            <v>1028032</v>
          </cell>
        </row>
        <row r="35578">
          <cell r="S35578">
            <v>566190</v>
          </cell>
        </row>
        <row r="35579">
          <cell r="S35579">
            <v>797175</v>
          </cell>
        </row>
        <row r="35580">
          <cell r="S35580">
            <v>2692500</v>
          </cell>
        </row>
        <row r="35581">
          <cell r="S35581">
            <v>2065173</v>
          </cell>
          <cell r="BB35581" t="str">
            <v>Gul</v>
          </cell>
        </row>
        <row r="35582">
          <cell r="S35582">
            <v>2436488</v>
          </cell>
          <cell r="BB35582" t="str">
            <v>Gul</v>
          </cell>
        </row>
        <row r="35583">
          <cell r="S35583">
            <v>1611353</v>
          </cell>
        </row>
        <row r="35584">
          <cell r="S35584">
            <v>757130</v>
          </cell>
        </row>
        <row r="35585">
          <cell r="S35585">
            <v>1159085</v>
          </cell>
        </row>
        <row r="35586">
          <cell r="S35586">
            <v>584480</v>
          </cell>
        </row>
        <row r="35587">
          <cell r="S35587">
            <v>1302557</v>
          </cell>
        </row>
        <row r="35588">
          <cell r="S35588">
            <v>942984</v>
          </cell>
        </row>
        <row r="35589">
          <cell r="S35589">
            <v>1548298</v>
          </cell>
        </row>
        <row r="35590">
          <cell r="S35590">
            <v>67207</v>
          </cell>
        </row>
        <row r="35591">
          <cell r="S35591">
            <v>2850000</v>
          </cell>
        </row>
        <row r="35592">
          <cell r="S35592">
            <v>341398</v>
          </cell>
        </row>
        <row r="35593">
          <cell r="S35593">
            <v>345581</v>
          </cell>
        </row>
        <row r="35594">
          <cell r="S35594">
            <v>633767</v>
          </cell>
        </row>
        <row r="35595">
          <cell r="S35595">
            <v>398381</v>
          </cell>
        </row>
        <row r="35596">
          <cell r="S35596">
            <v>1552531</v>
          </cell>
          <cell r="BB35596" t="str">
            <v>Rød</v>
          </cell>
        </row>
        <row r="35597">
          <cell r="S35597">
            <v>1854598</v>
          </cell>
        </row>
        <row r="35598">
          <cell r="S35598">
            <v>308941</v>
          </cell>
          <cell r="BB35598" t="str">
            <v>Oransje</v>
          </cell>
        </row>
        <row r="35599">
          <cell r="S35599">
            <v>407967</v>
          </cell>
          <cell r="BB35599" t="str">
            <v>Oransje</v>
          </cell>
        </row>
        <row r="35600">
          <cell r="S35600">
            <v>694541</v>
          </cell>
        </row>
        <row r="35601">
          <cell r="S35601">
            <v>1898636.79</v>
          </cell>
        </row>
        <row r="35602">
          <cell r="S35602">
            <v>580862</v>
          </cell>
        </row>
        <row r="35603">
          <cell r="S35603">
            <v>2367761</v>
          </cell>
        </row>
        <row r="35604">
          <cell r="S35604">
            <v>78952.67</v>
          </cell>
        </row>
        <row r="35605">
          <cell r="S35605">
            <v>415410</v>
          </cell>
          <cell r="BB35605" t="str">
            <v>Oransje</v>
          </cell>
        </row>
        <row r="35606">
          <cell r="S35606">
            <v>407318</v>
          </cell>
          <cell r="BB35606" t="str">
            <v>Oransje</v>
          </cell>
        </row>
        <row r="35607">
          <cell r="S35607">
            <v>246939.79</v>
          </cell>
          <cell r="BB35607" t="str">
            <v>Oransje</v>
          </cell>
        </row>
        <row r="35608">
          <cell r="S35608">
            <v>463629</v>
          </cell>
          <cell r="BB35608" t="str">
            <v>Rød</v>
          </cell>
        </row>
        <row r="35609">
          <cell r="S35609">
            <v>157087</v>
          </cell>
          <cell r="BB35609" t="str">
            <v>Oransje</v>
          </cell>
        </row>
        <row r="35610">
          <cell r="S35610">
            <v>378418.5</v>
          </cell>
          <cell r="BB35610" t="str">
            <v>Oransje</v>
          </cell>
        </row>
        <row r="35611">
          <cell r="S35611">
            <v>647305</v>
          </cell>
        </row>
        <row r="35612">
          <cell r="S35612">
            <v>1087059</v>
          </cell>
        </row>
        <row r="35613">
          <cell r="S35613">
            <v>1076700</v>
          </cell>
        </row>
        <row r="35614">
          <cell r="S35614">
            <v>2602500</v>
          </cell>
        </row>
        <row r="35615">
          <cell r="S35615">
            <v>1834463</v>
          </cell>
        </row>
        <row r="35616">
          <cell r="S35616">
            <v>1090780.77</v>
          </cell>
        </row>
        <row r="35617">
          <cell r="S35617">
            <v>1058205</v>
          </cell>
          <cell r="BB35617" t="str">
            <v>Oransje</v>
          </cell>
        </row>
        <row r="35618">
          <cell r="S35618">
            <v>791455</v>
          </cell>
        </row>
        <row r="35619">
          <cell r="S35619">
            <v>795328</v>
          </cell>
        </row>
        <row r="35620">
          <cell r="S35620">
            <v>1735632</v>
          </cell>
          <cell r="BB35620" t="str">
            <v>Rød</v>
          </cell>
        </row>
        <row r="35621">
          <cell r="S35621">
            <v>646726</v>
          </cell>
          <cell r="BB35621" t="str">
            <v>Lys grønn</v>
          </cell>
        </row>
        <row r="35622">
          <cell r="S35622">
            <v>1499043</v>
          </cell>
        </row>
        <row r="35623">
          <cell r="S35623">
            <v>2394351</v>
          </cell>
        </row>
        <row r="35624">
          <cell r="S35624">
            <v>457495</v>
          </cell>
        </row>
        <row r="35625">
          <cell r="S35625">
            <v>3716543</v>
          </cell>
        </row>
        <row r="35626">
          <cell r="S35626">
            <v>785927</v>
          </cell>
        </row>
        <row r="35627">
          <cell r="S35627">
            <v>0.75</v>
          </cell>
        </row>
        <row r="35628">
          <cell r="S35628">
            <v>616890</v>
          </cell>
        </row>
        <row r="35629">
          <cell r="S35629">
            <v>189358</v>
          </cell>
        </row>
        <row r="35630">
          <cell r="S35630">
            <v>673392</v>
          </cell>
          <cell r="BB35630" t="str">
            <v>Oransje</v>
          </cell>
        </row>
        <row r="35631">
          <cell r="S35631">
            <v>1208707</v>
          </cell>
          <cell r="BB35631" t="str">
            <v>Oransje</v>
          </cell>
        </row>
        <row r="35632">
          <cell r="S35632">
            <v>1859285</v>
          </cell>
        </row>
        <row r="35633">
          <cell r="S35633">
            <v>2137523</v>
          </cell>
        </row>
        <row r="35634">
          <cell r="S35634">
            <v>1148125</v>
          </cell>
        </row>
        <row r="35635">
          <cell r="S35635">
            <v>2670000</v>
          </cell>
        </row>
        <row r="35636">
          <cell r="S35636">
            <v>919705</v>
          </cell>
          <cell r="BB35636" t="str">
            <v>Oransje</v>
          </cell>
        </row>
        <row r="35637">
          <cell r="S35637">
            <v>79601</v>
          </cell>
        </row>
        <row r="35638">
          <cell r="S35638">
            <v>638428</v>
          </cell>
          <cell r="BB35638" t="str">
            <v>Rød</v>
          </cell>
        </row>
        <row r="35639">
          <cell r="S35639">
            <v>4837599</v>
          </cell>
          <cell r="BB35639" t="str">
            <v>Oransje</v>
          </cell>
        </row>
        <row r="35640">
          <cell r="S35640">
            <v>4997230</v>
          </cell>
        </row>
        <row r="35641">
          <cell r="S35641">
            <v>2143375</v>
          </cell>
        </row>
        <row r="35642">
          <cell r="S35642">
            <v>1239688</v>
          </cell>
          <cell r="BB35642" t="str">
            <v>Rød</v>
          </cell>
        </row>
        <row r="35643">
          <cell r="S35643">
            <v>1187280</v>
          </cell>
          <cell r="BB35643" t="str">
            <v>Gul</v>
          </cell>
        </row>
        <row r="35644">
          <cell r="S35644">
            <v>393945</v>
          </cell>
        </row>
        <row r="35645">
          <cell r="S35645">
            <v>401905</v>
          </cell>
        </row>
        <row r="35646">
          <cell r="S35646">
            <v>1267500</v>
          </cell>
        </row>
        <row r="35647">
          <cell r="S35647">
            <v>963824</v>
          </cell>
        </row>
        <row r="35648">
          <cell r="S35648">
            <v>1466034</v>
          </cell>
        </row>
        <row r="35649">
          <cell r="S35649">
            <v>242769</v>
          </cell>
        </row>
        <row r="35650">
          <cell r="S35650">
            <v>1215000</v>
          </cell>
        </row>
        <row r="35651">
          <cell r="S35651">
            <v>1000928</v>
          </cell>
        </row>
        <row r="35652">
          <cell r="S35652">
            <v>1555914</v>
          </cell>
        </row>
        <row r="35653">
          <cell r="S35653">
            <v>1610653</v>
          </cell>
        </row>
        <row r="35654">
          <cell r="S35654">
            <v>1506733</v>
          </cell>
        </row>
        <row r="35655">
          <cell r="S35655">
            <v>780000</v>
          </cell>
        </row>
        <row r="35656">
          <cell r="S35656">
            <v>1293629</v>
          </cell>
        </row>
        <row r="35657">
          <cell r="S35657">
            <v>442721</v>
          </cell>
        </row>
        <row r="35658">
          <cell r="S35658">
            <v>1016513</v>
          </cell>
        </row>
        <row r="35659">
          <cell r="S35659">
            <v>962293</v>
          </cell>
        </row>
        <row r="35660">
          <cell r="S35660">
            <v>720744</v>
          </cell>
          <cell r="BB35660" t="str">
            <v>Rød</v>
          </cell>
        </row>
        <row r="35661">
          <cell r="S35661">
            <v>12206</v>
          </cell>
        </row>
        <row r="35662">
          <cell r="S35662">
            <v>1246392</v>
          </cell>
          <cell r="BB35662" t="str">
            <v>Rød</v>
          </cell>
        </row>
        <row r="35663">
          <cell r="S35663">
            <v>1029526</v>
          </cell>
        </row>
        <row r="35664">
          <cell r="S35664">
            <v>229138</v>
          </cell>
        </row>
        <row r="35665">
          <cell r="S35665">
            <v>1319371</v>
          </cell>
        </row>
        <row r="35666">
          <cell r="S35666">
            <v>359462</v>
          </cell>
        </row>
        <row r="35667">
          <cell r="S35667">
            <v>2663891</v>
          </cell>
          <cell r="BB35667" t="str">
            <v>Oransje</v>
          </cell>
        </row>
        <row r="35668">
          <cell r="S35668">
            <v>992035</v>
          </cell>
        </row>
        <row r="35669">
          <cell r="S35669">
            <v>2572500</v>
          </cell>
        </row>
        <row r="35670">
          <cell r="S35670">
            <v>776535</v>
          </cell>
        </row>
        <row r="35671">
          <cell r="S35671">
            <v>1470000</v>
          </cell>
          <cell r="BB35671" t="str">
            <v>Rød</v>
          </cell>
        </row>
        <row r="35672">
          <cell r="S35672">
            <v>410626</v>
          </cell>
        </row>
        <row r="35673">
          <cell r="S35673">
            <v>302657</v>
          </cell>
        </row>
        <row r="35674">
          <cell r="S35674">
            <v>652738</v>
          </cell>
        </row>
        <row r="35675">
          <cell r="S35675">
            <v>1468470</v>
          </cell>
          <cell r="BB35675" t="str">
            <v>Rød</v>
          </cell>
        </row>
        <row r="35676">
          <cell r="S35676">
            <v>1906836</v>
          </cell>
        </row>
        <row r="35677">
          <cell r="S35677">
            <v>257082</v>
          </cell>
        </row>
        <row r="35678">
          <cell r="S35678">
            <v>1276090</v>
          </cell>
        </row>
        <row r="35679">
          <cell r="S35679">
            <v>1233680</v>
          </cell>
          <cell r="BB35679" t="str">
            <v>Oransje</v>
          </cell>
        </row>
        <row r="35680">
          <cell r="S35680">
            <v>1335000</v>
          </cell>
        </row>
        <row r="35681">
          <cell r="S35681">
            <v>2881662</v>
          </cell>
        </row>
        <row r="35682">
          <cell r="S35682">
            <v>1383820</v>
          </cell>
          <cell r="BB35682" t="str">
            <v>Gul</v>
          </cell>
        </row>
        <row r="35683">
          <cell r="S35683">
            <v>1306951</v>
          </cell>
          <cell r="BB35683" t="str">
            <v>Gul</v>
          </cell>
        </row>
        <row r="35684">
          <cell r="S35684">
            <v>701485</v>
          </cell>
        </row>
        <row r="35685">
          <cell r="S35685">
            <v>1654889</v>
          </cell>
        </row>
        <row r="35686">
          <cell r="S35686">
            <v>342551</v>
          </cell>
        </row>
        <row r="35687">
          <cell r="S35687">
            <v>1432500</v>
          </cell>
        </row>
        <row r="35688">
          <cell r="S35688">
            <v>952500</v>
          </cell>
        </row>
        <row r="35689">
          <cell r="S35689">
            <v>1714223</v>
          </cell>
        </row>
        <row r="35690">
          <cell r="S35690">
            <v>1690603</v>
          </cell>
        </row>
        <row r="35691">
          <cell r="S35691">
            <v>127615</v>
          </cell>
        </row>
        <row r="35692">
          <cell r="S35692">
            <v>1151797</v>
          </cell>
        </row>
        <row r="35693">
          <cell r="S35693">
            <v>2459957</v>
          </cell>
        </row>
        <row r="35694">
          <cell r="S35694">
            <v>814461.84</v>
          </cell>
          <cell r="BB35694" t="str">
            <v>Oransje</v>
          </cell>
        </row>
        <row r="35695">
          <cell r="S35695">
            <v>863635</v>
          </cell>
        </row>
        <row r="35696">
          <cell r="S35696">
            <v>163207</v>
          </cell>
        </row>
        <row r="35697">
          <cell r="S35697">
            <v>389008</v>
          </cell>
        </row>
        <row r="35698">
          <cell r="S35698">
            <v>1516173</v>
          </cell>
        </row>
        <row r="35699">
          <cell r="S35699">
            <v>665976.32999999996</v>
          </cell>
        </row>
        <row r="35700">
          <cell r="S35700">
            <v>1092361</v>
          </cell>
        </row>
        <row r="35701">
          <cell r="S35701">
            <v>312350</v>
          </cell>
        </row>
        <row r="35702">
          <cell r="S35702">
            <v>582722</v>
          </cell>
        </row>
        <row r="35703">
          <cell r="S35703">
            <v>1769320</v>
          </cell>
        </row>
        <row r="35704">
          <cell r="S35704">
            <v>871108</v>
          </cell>
        </row>
        <row r="35705">
          <cell r="S35705">
            <v>227327</v>
          </cell>
        </row>
        <row r="35706">
          <cell r="S35706">
            <v>1160671</v>
          </cell>
        </row>
        <row r="35707">
          <cell r="S35707">
            <v>285888</v>
          </cell>
        </row>
        <row r="35708">
          <cell r="S35708">
            <v>373000</v>
          </cell>
        </row>
        <row r="35709">
          <cell r="S35709">
            <v>601874</v>
          </cell>
        </row>
        <row r="35710">
          <cell r="S35710">
            <v>485941</v>
          </cell>
        </row>
        <row r="35711">
          <cell r="S35711">
            <v>855021</v>
          </cell>
        </row>
        <row r="35712">
          <cell r="S35712">
            <v>845704</v>
          </cell>
        </row>
        <row r="35713">
          <cell r="S35713">
            <v>1180684</v>
          </cell>
          <cell r="BB35713" t="str">
            <v>Gul</v>
          </cell>
        </row>
        <row r="35714">
          <cell r="S35714">
            <v>1136292</v>
          </cell>
        </row>
        <row r="35715">
          <cell r="S35715">
            <v>286877</v>
          </cell>
          <cell r="BB35715" t="str">
            <v>Oransje</v>
          </cell>
        </row>
        <row r="35716">
          <cell r="S35716">
            <v>675248</v>
          </cell>
        </row>
        <row r="35717">
          <cell r="S35717">
            <v>1035000</v>
          </cell>
        </row>
        <row r="35718">
          <cell r="S35718">
            <v>765121</v>
          </cell>
        </row>
        <row r="35719">
          <cell r="S35719">
            <v>450136</v>
          </cell>
        </row>
        <row r="35720">
          <cell r="S35720">
            <v>3656376</v>
          </cell>
        </row>
        <row r="35721">
          <cell r="S35721">
            <v>202671</v>
          </cell>
        </row>
        <row r="35722">
          <cell r="S35722">
            <v>2832196.77</v>
          </cell>
        </row>
        <row r="35723">
          <cell r="S35723">
            <v>149128</v>
          </cell>
        </row>
        <row r="35724">
          <cell r="S35724">
            <v>621990</v>
          </cell>
        </row>
        <row r="35725">
          <cell r="S35725">
            <v>1265534</v>
          </cell>
        </row>
        <row r="35726">
          <cell r="S35726">
            <v>1400000</v>
          </cell>
        </row>
        <row r="35727">
          <cell r="S35727">
            <v>302139.96000000002</v>
          </cell>
        </row>
        <row r="35728">
          <cell r="S35728">
            <v>1769925</v>
          </cell>
        </row>
        <row r="35729">
          <cell r="S35729">
            <v>2317500</v>
          </cell>
        </row>
        <row r="35730">
          <cell r="S35730">
            <v>899700</v>
          </cell>
        </row>
        <row r="35731">
          <cell r="S35731">
            <v>1221573</v>
          </cell>
          <cell r="BB35731" t="str">
            <v>Oransje</v>
          </cell>
        </row>
        <row r="35732">
          <cell r="S35732">
            <v>105166</v>
          </cell>
        </row>
        <row r="35733">
          <cell r="S35733">
            <v>524610</v>
          </cell>
        </row>
        <row r="35734">
          <cell r="S35734">
            <v>1207536</v>
          </cell>
        </row>
        <row r="35735">
          <cell r="S35735">
            <v>1129000</v>
          </cell>
        </row>
        <row r="35736">
          <cell r="S35736">
            <v>856084</v>
          </cell>
          <cell r="BB35736" t="str">
            <v>Oransje</v>
          </cell>
        </row>
        <row r="35737">
          <cell r="S35737">
            <v>750000</v>
          </cell>
        </row>
        <row r="35738">
          <cell r="S35738">
            <v>500738</v>
          </cell>
        </row>
        <row r="35739">
          <cell r="S35739">
            <v>496373</v>
          </cell>
        </row>
        <row r="35740">
          <cell r="S35740">
            <v>1991167</v>
          </cell>
        </row>
        <row r="35741">
          <cell r="S35741">
            <v>628303</v>
          </cell>
        </row>
        <row r="35742">
          <cell r="S35742">
            <v>678941</v>
          </cell>
        </row>
        <row r="35743">
          <cell r="S35743">
            <v>1297500</v>
          </cell>
        </row>
        <row r="35744">
          <cell r="S35744">
            <v>1492500</v>
          </cell>
        </row>
        <row r="35745">
          <cell r="S35745">
            <v>1101040</v>
          </cell>
        </row>
        <row r="35746">
          <cell r="S35746">
            <v>1578013</v>
          </cell>
        </row>
        <row r="35747">
          <cell r="S35747">
            <v>369411</v>
          </cell>
          <cell r="BB35747" t="str">
            <v>Oransje</v>
          </cell>
        </row>
        <row r="35748">
          <cell r="S35748">
            <v>4000000</v>
          </cell>
        </row>
        <row r="35749">
          <cell r="S35749">
            <v>351764</v>
          </cell>
        </row>
        <row r="35750">
          <cell r="S35750">
            <v>135317</v>
          </cell>
        </row>
        <row r="35751">
          <cell r="S35751">
            <v>1891048.5</v>
          </cell>
        </row>
        <row r="35752">
          <cell r="S35752">
            <v>1047729</v>
          </cell>
          <cell r="BB35752" t="str">
            <v>Gul</v>
          </cell>
        </row>
        <row r="35753">
          <cell r="S35753">
            <v>4020000</v>
          </cell>
        </row>
        <row r="35754">
          <cell r="S35754">
            <v>1430453</v>
          </cell>
        </row>
        <row r="35755">
          <cell r="S35755">
            <v>1486258</v>
          </cell>
        </row>
        <row r="35756">
          <cell r="S35756">
            <v>1281146</v>
          </cell>
        </row>
        <row r="35757">
          <cell r="S35757">
            <v>1600000</v>
          </cell>
        </row>
        <row r="35758">
          <cell r="S35758">
            <v>1009407.6</v>
          </cell>
        </row>
        <row r="35759">
          <cell r="S35759">
            <v>1790304</v>
          </cell>
        </row>
        <row r="35760">
          <cell r="S35760">
            <v>1120361</v>
          </cell>
        </row>
        <row r="35761">
          <cell r="S35761">
            <v>1541422.32</v>
          </cell>
          <cell r="BB35761" t="str">
            <v>Gul</v>
          </cell>
        </row>
        <row r="35762">
          <cell r="S35762">
            <v>1643008.82</v>
          </cell>
        </row>
        <row r="35763">
          <cell r="S35763">
            <v>955397</v>
          </cell>
        </row>
        <row r="35764">
          <cell r="S35764">
            <v>643002</v>
          </cell>
        </row>
        <row r="35765">
          <cell r="S35765">
            <v>1596344</v>
          </cell>
          <cell r="BB35765" t="str">
            <v>Rød</v>
          </cell>
        </row>
        <row r="35766">
          <cell r="S35766">
            <v>2324937.5299999998</v>
          </cell>
        </row>
        <row r="35767">
          <cell r="S35767">
            <v>1423006</v>
          </cell>
        </row>
        <row r="35768">
          <cell r="S35768">
            <v>657292</v>
          </cell>
          <cell r="BB35768" t="str">
            <v>Oransje</v>
          </cell>
        </row>
        <row r="35769">
          <cell r="S35769">
            <v>411349</v>
          </cell>
          <cell r="BB35769" t="str">
            <v>Rød</v>
          </cell>
        </row>
        <row r="35770">
          <cell r="S35770">
            <v>3574511</v>
          </cell>
        </row>
        <row r="35771">
          <cell r="S35771">
            <v>1547778</v>
          </cell>
        </row>
        <row r="35772">
          <cell r="S35772">
            <v>903857</v>
          </cell>
          <cell r="BB35772" t="str">
            <v>Oransje</v>
          </cell>
        </row>
        <row r="35773">
          <cell r="S35773">
            <v>1548863</v>
          </cell>
        </row>
        <row r="35774">
          <cell r="S35774">
            <v>1764476</v>
          </cell>
          <cell r="BB35774" t="str">
            <v>Rød</v>
          </cell>
        </row>
        <row r="35775">
          <cell r="S35775">
            <v>1520904</v>
          </cell>
          <cell r="BB35775" t="str">
            <v>Grønn</v>
          </cell>
        </row>
        <row r="35776">
          <cell r="S35776">
            <v>1250765</v>
          </cell>
          <cell r="BB35776" t="str">
            <v>Oransje</v>
          </cell>
        </row>
        <row r="35777">
          <cell r="S35777">
            <v>467778</v>
          </cell>
        </row>
        <row r="35778">
          <cell r="S35778">
            <v>705359</v>
          </cell>
        </row>
        <row r="35779">
          <cell r="S35779">
            <v>906989</v>
          </cell>
        </row>
        <row r="35780">
          <cell r="S35780">
            <v>2032273</v>
          </cell>
          <cell r="BB35780" t="str">
            <v>Oransje</v>
          </cell>
        </row>
        <row r="35781">
          <cell r="S35781">
            <v>1606712</v>
          </cell>
        </row>
        <row r="35782">
          <cell r="S35782">
            <v>2122500</v>
          </cell>
        </row>
        <row r="35783">
          <cell r="S35783">
            <v>541902</v>
          </cell>
        </row>
        <row r="35784">
          <cell r="S35784">
            <v>3105000</v>
          </cell>
        </row>
        <row r="35785">
          <cell r="S35785">
            <v>1740000</v>
          </cell>
          <cell r="BB35785" t="str">
            <v>Oransje</v>
          </cell>
        </row>
        <row r="35786">
          <cell r="S35786">
            <v>551818</v>
          </cell>
        </row>
        <row r="35787">
          <cell r="S35787">
            <v>1564224</v>
          </cell>
          <cell r="BB35787" t="str">
            <v>Oransje</v>
          </cell>
        </row>
        <row r="35788">
          <cell r="S35788">
            <v>1412573</v>
          </cell>
        </row>
        <row r="35789">
          <cell r="S35789">
            <v>905120</v>
          </cell>
        </row>
        <row r="35790">
          <cell r="S35790">
            <v>705147</v>
          </cell>
        </row>
        <row r="35791">
          <cell r="S35791">
            <v>1016167.42</v>
          </cell>
          <cell r="BB35791" t="str">
            <v>Rød</v>
          </cell>
        </row>
        <row r="35792">
          <cell r="S35792">
            <v>44221</v>
          </cell>
          <cell r="BB35792" t="str">
            <v>Rød</v>
          </cell>
        </row>
        <row r="35793">
          <cell r="S35793">
            <v>969976</v>
          </cell>
        </row>
        <row r="35794">
          <cell r="S35794">
            <v>1543823.3</v>
          </cell>
        </row>
        <row r="35795">
          <cell r="S35795">
            <v>860708</v>
          </cell>
          <cell r="BB35795" t="str">
            <v>Rød</v>
          </cell>
        </row>
        <row r="35796">
          <cell r="S35796">
            <v>1077498.57</v>
          </cell>
        </row>
        <row r="35797">
          <cell r="S35797">
            <v>1671109</v>
          </cell>
        </row>
        <row r="35798">
          <cell r="S35798">
            <v>2399263</v>
          </cell>
        </row>
        <row r="35799">
          <cell r="S35799">
            <v>1181454</v>
          </cell>
        </row>
        <row r="35800">
          <cell r="S35800">
            <v>1290561</v>
          </cell>
        </row>
        <row r="35801">
          <cell r="S35801">
            <v>1242781</v>
          </cell>
        </row>
        <row r="35802">
          <cell r="S35802">
            <v>479308</v>
          </cell>
        </row>
        <row r="35803">
          <cell r="S35803">
            <v>347633</v>
          </cell>
          <cell r="BB35803" t="str">
            <v>Rød</v>
          </cell>
        </row>
        <row r="35804">
          <cell r="S35804">
            <v>243144</v>
          </cell>
        </row>
        <row r="35805">
          <cell r="S35805">
            <v>538102</v>
          </cell>
        </row>
        <row r="35806">
          <cell r="S35806">
            <v>212716</v>
          </cell>
        </row>
        <row r="35807">
          <cell r="S35807">
            <v>1564522.56</v>
          </cell>
          <cell r="BB35807" t="str">
            <v>Rød</v>
          </cell>
        </row>
        <row r="35808">
          <cell r="S35808">
            <v>2442513</v>
          </cell>
        </row>
        <row r="35809">
          <cell r="S35809">
            <v>730630</v>
          </cell>
        </row>
        <row r="35810">
          <cell r="S35810">
            <v>513750</v>
          </cell>
        </row>
        <row r="35811">
          <cell r="S35811">
            <v>2662500</v>
          </cell>
        </row>
        <row r="35812">
          <cell r="S35812">
            <v>1670557</v>
          </cell>
        </row>
        <row r="35813">
          <cell r="S35813">
            <v>948363</v>
          </cell>
        </row>
        <row r="35814">
          <cell r="S35814">
            <v>1069628</v>
          </cell>
        </row>
        <row r="35815">
          <cell r="S35815">
            <v>1702742</v>
          </cell>
        </row>
        <row r="35816">
          <cell r="S35816">
            <v>1577033</v>
          </cell>
        </row>
        <row r="35817">
          <cell r="S35817">
            <v>1885683</v>
          </cell>
        </row>
        <row r="35818">
          <cell r="S35818">
            <v>711274</v>
          </cell>
        </row>
        <row r="35819">
          <cell r="S35819">
            <v>760584.15</v>
          </cell>
          <cell r="BB35819" t="str">
            <v>Grønn</v>
          </cell>
        </row>
        <row r="35820">
          <cell r="S35820">
            <v>2202865</v>
          </cell>
        </row>
        <row r="35821">
          <cell r="S35821">
            <v>740054</v>
          </cell>
        </row>
        <row r="35822">
          <cell r="S35822">
            <v>1381265</v>
          </cell>
          <cell r="BB35822" t="str">
            <v>Rød</v>
          </cell>
        </row>
        <row r="35823">
          <cell r="S35823">
            <v>330665</v>
          </cell>
        </row>
        <row r="35824">
          <cell r="S35824">
            <v>572443</v>
          </cell>
        </row>
        <row r="35825">
          <cell r="S35825">
            <v>2042480</v>
          </cell>
        </row>
        <row r="35826">
          <cell r="S35826">
            <v>380762</v>
          </cell>
        </row>
        <row r="35827">
          <cell r="S35827">
            <v>639881</v>
          </cell>
        </row>
        <row r="35828">
          <cell r="S35828">
            <v>1226058</v>
          </cell>
        </row>
        <row r="35829">
          <cell r="S35829">
            <v>145361</v>
          </cell>
        </row>
        <row r="35830">
          <cell r="S35830">
            <v>347871</v>
          </cell>
        </row>
        <row r="35831">
          <cell r="S35831">
            <v>1242090</v>
          </cell>
        </row>
        <row r="35832">
          <cell r="S35832">
            <v>1953860</v>
          </cell>
        </row>
        <row r="35833">
          <cell r="S35833">
            <v>225000</v>
          </cell>
        </row>
        <row r="35834">
          <cell r="S35834">
            <v>1737341</v>
          </cell>
        </row>
        <row r="35835">
          <cell r="S35835">
            <v>2118387</v>
          </cell>
          <cell r="BB35835" t="str">
            <v>Gul</v>
          </cell>
        </row>
        <row r="35836">
          <cell r="S35836">
            <v>1910944</v>
          </cell>
          <cell r="BB35836" t="str">
            <v>Gul</v>
          </cell>
        </row>
        <row r="35837">
          <cell r="S35837">
            <v>3225000</v>
          </cell>
        </row>
        <row r="35838">
          <cell r="S35838">
            <v>3380532.87</v>
          </cell>
        </row>
        <row r="35839">
          <cell r="S35839">
            <v>1447459</v>
          </cell>
        </row>
        <row r="35840">
          <cell r="S35840">
            <v>590686</v>
          </cell>
        </row>
        <row r="35841">
          <cell r="S35841">
            <v>303841</v>
          </cell>
        </row>
        <row r="35842">
          <cell r="S35842">
            <v>700142</v>
          </cell>
        </row>
        <row r="35843">
          <cell r="S35843">
            <v>2421178</v>
          </cell>
        </row>
        <row r="35844">
          <cell r="S35844">
            <v>1945260</v>
          </cell>
          <cell r="BB35844" t="str">
            <v>Oransje</v>
          </cell>
        </row>
        <row r="35845">
          <cell r="S35845">
            <v>1475226</v>
          </cell>
        </row>
        <row r="35846">
          <cell r="S35846">
            <v>637211</v>
          </cell>
        </row>
        <row r="35847">
          <cell r="S35847">
            <v>402150</v>
          </cell>
        </row>
        <row r="35848">
          <cell r="S35848">
            <v>691729</v>
          </cell>
        </row>
        <row r="35849">
          <cell r="S35849">
            <v>648837</v>
          </cell>
        </row>
        <row r="35850">
          <cell r="S35850">
            <v>245934</v>
          </cell>
          <cell r="BB35850" t="str">
            <v>Oransje</v>
          </cell>
        </row>
        <row r="35851">
          <cell r="S35851">
            <v>164105</v>
          </cell>
        </row>
        <row r="35852">
          <cell r="S35852">
            <v>753763</v>
          </cell>
        </row>
        <row r="35853">
          <cell r="S35853">
            <v>590446</v>
          </cell>
        </row>
        <row r="35854">
          <cell r="S35854">
            <v>1047105</v>
          </cell>
        </row>
        <row r="35855">
          <cell r="S35855">
            <v>1965084</v>
          </cell>
          <cell r="BB35855" t="str">
            <v>Rød</v>
          </cell>
        </row>
        <row r="35856">
          <cell r="S35856">
            <v>878199</v>
          </cell>
        </row>
        <row r="35857">
          <cell r="S35857">
            <v>1535637</v>
          </cell>
        </row>
        <row r="35858">
          <cell r="S35858">
            <v>815026</v>
          </cell>
        </row>
        <row r="35859">
          <cell r="S35859">
            <v>436237</v>
          </cell>
        </row>
        <row r="35860">
          <cell r="S35860">
            <v>469017</v>
          </cell>
        </row>
        <row r="35861">
          <cell r="S35861">
            <v>888572</v>
          </cell>
          <cell r="BB35861" t="str">
            <v>Lys grønn</v>
          </cell>
        </row>
        <row r="35862">
          <cell r="S35862">
            <v>603514</v>
          </cell>
        </row>
        <row r="35863">
          <cell r="S35863">
            <v>1339736</v>
          </cell>
        </row>
        <row r="35864">
          <cell r="S35864">
            <v>2667975</v>
          </cell>
        </row>
        <row r="35865">
          <cell r="S35865">
            <v>1458804.22</v>
          </cell>
        </row>
        <row r="35866">
          <cell r="S35866">
            <v>1083363</v>
          </cell>
        </row>
        <row r="35867">
          <cell r="S35867">
            <v>952192.46</v>
          </cell>
        </row>
        <row r="35868">
          <cell r="S35868">
            <v>2760000</v>
          </cell>
        </row>
        <row r="35869">
          <cell r="S35869">
            <v>1100908</v>
          </cell>
        </row>
        <row r="35870">
          <cell r="S35870">
            <v>1685248</v>
          </cell>
        </row>
        <row r="35871">
          <cell r="S35871">
            <v>1118328</v>
          </cell>
        </row>
        <row r="35872">
          <cell r="S35872">
            <v>1777500</v>
          </cell>
        </row>
        <row r="35873">
          <cell r="S35873">
            <v>524845</v>
          </cell>
        </row>
        <row r="35874">
          <cell r="S35874">
            <v>929739</v>
          </cell>
        </row>
        <row r="35875">
          <cell r="S35875">
            <v>459538</v>
          </cell>
        </row>
        <row r="35876">
          <cell r="S35876">
            <v>856614</v>
          </cell>
        </row>
        <row r="35877">
          <cell r="S35877">
            <v>1932000</v>
          </cell>
        </row>
        <row r="35878">
          <cell r="S35878">
            <v>1000000</v>
          </cell>
        </row>
        <row r="35879">
          <cell r="S35879">
            <v>961430</v>
          </cell>
        </row>
        <row r="35880">
          <cell r="S35880">
            <v>961440</v>
          </cell>
        </row>
        <row r="35881">
          <cell r="S35881">
            <v>2620149</v>
          </cell>
          <cell r="BB35881" t="str">
            <v>Oransje</v>
          </cell>
        </row>
        <row r="35882">
          <cell r="S35882">
            <v>250000</v>
          </cell>
        </row>
        <row r="35883">
          <cell r="S35883">
            <v>1620000</v>
          </cell>
        </row>
        <row r="35884">
          <cell r="S35884">
            <v>2472362.2000000002</v>
          </cell>
        </row>
        <row r="35885">
          <cell r="S35885">
            <v>204434</v>
          </cell>
        </row>
        <row r="35886">
          <cell r="S35886">
            <v>1125000</v>
          </cell>
        </row>
        <row r="35887">
          <cell r="S35887">
            <v>2025515</v>
          </cell>
          <cell r="BB35887" t="str">
            <v>Gul</v>
          </cell>
        </row>
        <row r="35888">
          <cell r="S35888">
            <v>1020974</v>
          </cell>
        </row>
        <row r="35889">
          <cell r="S35889">
            <v>614616</v>
          </cell>
          <cell r="BB35889" t="str">
            <v>Oransje</v>
          </cell>
        </row>
        <row r="35890">
          <cell r="S35890">
            <v>1027352</v>
          </cell>
        </row>
        <row r="35891">
          <cell r="S35891">
            <v>129241</v>
          </cell>
        </row>
        <row r="35892">
          <cell r="S35892">
            <v>1875000</v>
          </cell>
        </row>
        <row r="35893">
          <cell r="S35893">
            <v>827396</v>
          </cell>
        </row>
        <row r="35894">
          <cell r="S35894">
            <v>96403</v>
          </cell>
        </row>
        <row r="35895">
          <cell r="S35895">
            <v>2519475</v>
          </cell>
        </row>
        <row r="35896">
          <cell r="S35896">
            <v>2925050</v>
          </cell>
        </row>
        <row r="35897">
          <cell r="S35897">
            <v>762003</v>
          </cell>
        </row>
        <row r="35898">
          <cell r="S35898">
            <v>825000</v>
          </cell>
        </row>
        <row r="35899">
          <cell r="S35899">
            <v>2297177</v>
          </cell>
        </row>
        <row r="35900">
          <cell r="S35900">
            <v>1037396</v>
          </cell>
        </row>
        <row r="35901">
          <cell r="S35901">
            <v>660458</v>
          </cell>
        </row>
        <row r="35902">
          <cell r="S35902">
            <v>2630983</v>
          </cell>
        </row>
        <row r="35903">
          <cell r="S35903">
            <v>664074</v>
          </cell>
        </row>
        <row r="35904">
          <cell r="S35904">
            <v>2292140</v>
          </cell>
        </row>
        <row r="35905">
          <cell r="S35905">
            <v>1110962</v>
          </cell>
        </row>
        <row r="35906">
          <cell r="S35906">
            <v>1066000</v>
          </cell>
        </row>
        <row r="35907">
          <cell r="S35907">
            <v>815472</v>
          </cell>
        </row>
        <row r="35908">
          <cell r="S35908">
            <v>482697</v>
          </cell>
        </row>
        <row r="35909">
          <cell r="S35909">
            <v>1446552</v>
          </cell>
        </row>
        <row r="35910">
          <cell r="S35910">
            <v>1062624</v>
          </cell>
        </row>
        <row r="35911">
          <cell r="S35911">
            <v>93937</v>
          </cell>
        </row>
        <row r="35912">
          <cell r="S35912">
            <v>3000000</v>
          </cell>
        </row>
        <row r="35913">
          <cell r="S35913">
            <v>707746</v>
          </cell>
        </row>
        <row r="35914">
          <cell r="S35914">
            <v>695534</v>
          </cell>
        </row>
        <row r="35915">
          <cell r="S35915">
            <v>1464294</v>
          </cell>
        </row>
        <row r="35916">
          <cell r="S35916">
            <v>1608998</v>
          </cell>
        </row>
        <row r="35917">
          <cell r="S35917">
            <v>1351778</v>
          </cell>
        </row>
        <row r="35918">
          <cell r="S35918">
            <v>3600000</v>
          </cell>
          <cell r="BB35918" t="str">
            <v>Oransje</v>
          </cell>
        </row>
        <row r="35919">
          <cell r="S35919">
            <v>878258</v>
          </cell>
        </row>
        <row r="35920">
          <cell r="S35920">
            <v>974840</v>
          </cell>
        </row>
        <row r="35921">
          <cell r="S35921">
            <v>1913076</v>
          </cell>
        </row>
        <row r="35922">
          <cell r="S35922">
            <v>3900000</v>
          </cell>
        </row>
        <row r="35923">
          <cell r="S35923">
            <v>2263474</v>
          </cell>
        </row>
        <row r="35924">
          <cell r="S35924">
            <v>490000</v>
          </cell>
        </row>
        <row r="35925">
          <cell r="S35925">
            <v>1300000</v>
          </cell>
        </row>
        <row r="35926">
          <cell r="S35926">
            <v>1983688.5</v>
          </cell>
          <cell r="BB35926" t="str">
            <v>Rød</v>
          </cell>
        </row>
        <row r="35927">
          <cell r="S35927">
            <v>112688</v>
          </cell>
          <cell r="BB35927" t="str">
            <v>Rød</v>
          </cell>
        </row>
        <row r="35928">
          <cell r="S35928">
            <v>691830</v>
          </cell>
        </row>
        <row r="35929">
          <cell r="S35929">
            <v>761511</v>
          </cell>
        </row>
        <row r="35930">
          <cell r="S35930">
            <v>1001735.7</v>
          </cell>
        </row>
        <row r="35931">
          <cell r="S35931">
            <v>321761</v>
          </cell>
        </row>
        <row r="35932">
          <cell r="S35932">
            <v>889052</v>
          </cell>
        </row>
        <row r="35933">
          <cell r="S35933">
            <v>469843</v>
          </cell>
        </row>
        <row r="35934">
          <cell r="S35934">
            <v>348066</v>
          </cell>
        </row>
        <row r="35935">
          <cell r="S35935">
            <v>1004484</v>
          </cell>
        </row>
        <row r="35936">
          <cell r="S35936">
            <v>799131</v>
          </cell>
        </row>
        <row r="35937">
          <cell r="S35937">
            <v>1305941</v>
          </cell>
        </row>
        <row r="35938">
          <cell r="S35938">
            <v>1759594</v>
          </cell>
        </row>
        <row r="35939">
          <cell r="S35939">
            <v>1193382.56</v>
          </cell>
        </row>
        <row r="35940">
          <cell r="S35940">
            <v>1247932</v>
          </cell>
        </row>
        <row r="35941">
          <cell r="S35941">
            <v>87792</v>
          </cell>
        </row>
        <row r="35942">
          <cell r="S35942">
            <v>186212</v>
          </cell>
        </row>
        <row r="35943">
          <cell r="S35943">
            <v>1448145</v>
          </cell>
        </row>
        <row r="35944">
          <cell r="S35944">
            <v>981770</v>
          </cell>
        </row>
        <row r="35945">
          <cell r="S35945">
            <v>740109.2</v>
          </cell>
        </row>
        <row r="35946">
          <cell r="S35946">
            <v>2079276</v>
          </cell>
        </row>
        <row r="35947">
          <cell r="S35947">
            <v>356915</v>
          </cell>
        </row>
        <row r="35948">
          <cell r="S35948">
            <v>270000</v>
          </cell>
        </row>
        <row r="35949">
          <cell r="S35949">
            <v>1897500</v>
          </cell>
          <cell r="BB35949" t="str">
            <v>Oransje</v>
          </cell>
        </row>
        <row r="35950">
          <cell r="S35950">
            <v>898926</v>
          </cell>
        </row>
        <row r="35951">
          <cell r="S35951">
            <v>2790000</v>
          </cell>
        </row>
        <row r="35952">
          <cell r="S35952">
            <v>308741</v>
          </cell>
        </row>
        <row r="35953">
          <cell r="S35953">
            <v>1384017</v>
          </cell>
        </row>
        <row r="35954">
          <cell r="S35954">
            <v>1690530</v>
          </cell>
        </row>
        <row r="35955">
          <cell r="S35955">
            <v>4720763</v>
          </cell>
          <cell r="BB35955" t="str">
            <v>Oransje</v>
          </cell>
        </row>
        <row r="35956">
          <cell r="S35956">
            <v>1127329</v>
          </cell>
        </row>
        <row r="35957">
          <cell r="S35957">
            <v>2543867</v>
          </cell>
          <cell r="BB35957" t="str">
            <v>Oransje</v>
          </cell>
        </row>
        <row r="35958">
          <cell r="S35958">
            <v>1506739</v>
          </cell>
          <cell r="BB35958" t="str">
            <v>Oransje</v>
          </cell>
        </row>
        <row r="35959">
          <cell r="S35959">
            <v>1289670.77</v>
          </cell>
        </row>
        <row r="35960">
          <cell r="S35960">
            <v>1009951</v>
          </cell>
        </row>
        <row r="35961">
          <cell r="S35961">
            <v>617124</v>
          </cell>
        </row>
        <row r="35962">
          <cell r="S35962">
            <v>454002</v>
          </cell>
        </row>
        <row r="35963">
          <cell r="S35963">
            <v>1594825.1</v>
          </cell>
        </row>
        <row r="35964">
          <cell r="S35964">
            <v>2166862</v>
          </cell>
        </row>
        <row r="35965">
          <cell r="S35965">
            <v>1290020</v>
          </cell>
        </row>
        <row r="35966">
          <cell r="S35966">
            <v>992339</v>
          </cell>
          <cell r="BB35966" t="str">
            <v>Oransje</v>
          </cell>
        </row>
        <row r="35967">
          <cell r="S35967">
            <v>430430</v>
          </cell>
        </row>
        <row r="35968">
          <cell r="S35968">
            <v>676967</v>
          </cell>
        </row>
        <row r="35969">
          <cell r="S35969">
            <v>1057289</v>
          </cell>
        </row>
        <row r="35970">
          <cell r="S35970">
            <v>1867500</v>
          </cell>
        </row>
        <row r="35971">
          <cell r="S35971">
            <v>1599362.07</v>
          </cell>
          <cell r="BB35971" t="str">
            <v>Grønn</v>
          </cell>
        </row>
        <row r="35972">
          <cell r="S35972">
            <v>1318986</v>
          </cell>
          <cell r="BB35972" t="str">
            <v>Gul</v>
          </cell>
        </row>
        <row r="35973">
          <cell r="S35973">
            <v>1187973</v>
          </cell>
        </row>
        <row r="35974">
          <cell r="S35974">
            <v>1097756</v>
          </cell>
        </row>
        <row r="35975">
          <cell r="S35975">
            <v>2018817</v>
          </cell>
        </row>
        <row r="35976">
          <cell r="S35976">
            <v>495973</v>
          </cell>
        </row>
        <row r="35977">
          <cell r="S35977">
            <v>324698</v>
          </cell>
        </row>
        <row r="35978">
          <cell r="S35978">
            <v>2035571</v>
          </cell>
        </row>
        <row r="35979">
          <cell r="S35979">
            <v>1030246</v>
          </cell>
          <cell r="BB35979" t="str">
            <v>Gul</v>
          </cell>
        </row>
        <row r="35980">
          <cell r="S35980">
            <v>699417</v>
          </cell>
        </row>
        <row r="35981">
          <cell r="S35981">
            <v>284323</v>
          </cell>
          <cell r="BB35981" t="str">
            <v>Rød</v>
          </cell>
        </row>
        <row r="35982">
          <cell r="S35982">
            <v>1800000</v>
          </cell>
        </row>
        <row r="35983">
          <cell r="S35983">
            <v>671593</v>
          </cell>
          <cell r="BB35983" t="str">
            <v>Rød</v>
          </cell>
        </row>
        <row r="35984">
          <cell r="S35984">
            <v>2551559</v>
          </cell>
          <cell r="BB35984" t="str">
            <v>Gul</v>
          </cell>
        </row>
        <row r="35985">
          <cell r="S35985">
            <v>1412295</v>
          </cell>
        </row>
        <row r="35986">
          <cell r="S35986">
            <v>1552500</v>
          </cell>
        </row>
        <row r="35987">
          <cell r="S35987">
            <v>2221089</v>
          </cell>
        </row>
        <row r="35988">
          <cell r="S35988">
            <v>1384676</v>
          </cell>
        </row>
        <row r="35989">
          <cell r="S35989">
            <v>814547</v>
          </cell>
        </row>
        <row r="35990">
          <cell r="S35990">
            <v>1295530</v>
          </cell>
        </row>
        <row r="35991">
          <cell r="S35991">
            <v>1303502</v>
          </cell>
        </row>
        <row r="35992">
          <cell r="S35992">
            <v>3247667.25</v>
          </cell>
        </row>
        <row r="35993">
          <cell r="S35993">
            <v>1821830.55</v>
          </cell>
        </row>
        <row r="35994">
          <cell r="S35994">
            <v>2138890</v>
          </cell>
        </row>
        <row r="35995">
          <cell r="S35995">
            <v>1912500</v>
          </cell>
        </row>
        <row r="35996">
          <cell r="S35996">
            <v>963375</v>
          </cell>
        </row>
        <row r="35997">
          <cell r="S35997">
            <v>1776501.19</v>
          </cell>
        </row>
        <row r="35998">
          <cell r="S35998">
            <v>1580375</v>
          </cell>
        </row>
        <row r="35999">
          <cell r="S35999">
            <v>398167</v>
          </cell>
        </row>
        <row r="36000">
          <cell r="S36000">
            <v>358532</v>
          </cell>
        </row>
        <row r="36001">
          <cell r="S36001">
            <v>1212239.81</v>
          </cell>
        </row>
        <row r="36002">
          <cell r="S36002">
            <v>2423673</v>
          </cell>
          <cell r="BB36002" t="str">
            <v>Oransje</v>
          </cell>
        </row>
        <row r="36003">
          <cell r="S36003">
            <v>2335000</v>
          </cell>
        </row>
        <row r="36004">
          <cell r="S36004">
            <v>437572</v>
          </cell>
        </row>
        <row r="36005">
          <cell r="S36005">
            <v>1041110</v>
          </cell>
        </row>
        <row r="36006">
          <cell r="S36006">
            <v>1875000</v>
          </cell>
        </row>
        <row r="36007">
          <cell r="S36007">
            <v>343513</v>
          </cell>
        </row>
        <row r="36008">
          <cell r="S36008">
            <v>1949421.58</v>
          </cell>
        </row>
        <row r="36009">
          <cell r="S36009">
            <v>275427</v>
          </cell>
        </row>
        <row r="36010">
          <cell r="S36010">
            <v>1729151</v>
          </cell>
        </row>
        <row r="36011">
          <cell r="S36011">
            <v>528204</v>
          </cell>
        </row>
        <row r="36012">
          <cell r="S36012">
            <v>1529337</v>
          </cell>
        </row>
        <row r="36013">
          <cell r="S36013">
            <v>1755000</v>
          </cell>
        </row>
        <row r="36014">
          <cell r="S36014">
            <v>463861</v>
          </cell>
        </row>
        <row r="36015">
          <cell r="S36015">
            <v>1431075</v>
          </cell>
        </row>
        <row r="36016">
          <cell r="S36016">
            <v>1896145.19</v>
          </cell>
        </row>
        <row r="36017">
          <cell r="S36017">
            <v>1133777</v>
          </cell>
        </row>
        <row r="36018">
          <cell r="S36018">
            <v>862899</v>
          </cell>
        </row>
        <row r="36019">
          <cell r="S36019">
            <v>1099104</v>
          </cell>
        </row>
        <row r="36020">
          <cell r="S36020">
            <v>1745504</v>
          </cell>
        </row>
        <row r="36021">
          <cell r="S36021">
            <v>2941658</v>
          </cell>
        </row>
        <row r="36022">
          <cell r="S36022">
            <v>809514</v>
          </cell>
        </row>
        <row r="36023">
          <cell r="S36023">
            <v>1429822</v>
          </cell>
          <cell r="BB36023" t="str">
            <v>Rød</v>
          </cell>
        </row>
        <row r="36024">
          <cell r="S36024">
            <v>169317</v>
          </cell>
        </row>
        <row r="36025">
          <cell r="S36025">
            <v>771838</v>
          </cell>
        </row>
        <row r="36026">
          <cell r="S36026">
            <v>3019008.23</v>
          </cell>
        </row>
        <row r="36027">
          <cell r="S36027">
            <v>2212500</v>
          </cell>
        </row>
        <row r="36028">
          <cell r="S36028">
            <v>3038134</v>
          </cell>
        </row>
        <row r="36029">
          <cell r="S36029">
            <v>2565000</v>
          </cell>
        </row>
        <row r="36030">
          <cell r="S36030">
            <v>1425000</v>
          </cell>
        </row>
        <row r="36031">
          <cell r="S36031">
            <v>127653</v>
          </cell>
        </row>
        <row r="36032">
          <cell r="S36032">
            <v>1572411</v>
          </cell>
        </row>
        <row r="36033">
          <cell r="S36033">
            <v>1013183</v>
          </cell>
        </row>
        <row r="36034">
          <cell r="S36034">
            <v>2018110</v>
          </cell>
        </row>
        <row r="36035">
          <cell r="S36035">
            <v>1019207</v>
          </cell>
        </row>
        <row r="36036">
          <cell r="S36036">
            <v>908992</v>
          </cell>
        </row>
        <row r="36037">
          <cell r="S36037">
            <v>1624065</v>
          </cell>
        </row>
        <row r="36038">
          <cell r="S36038">
            <v>932099.11</v>
          </cell>
        </row>
        <row r="36039">
          <cell r="S36039">
            <v>1320000</v>
          </cell>
          <cell r="BB36039" t="str">
            <v>Gul</v>
          </cell>
        </row>
        <row r="36040">
          <cell r="S36040">
            <v>1799352</v>
          </cell>
        </row>
        <row r="36041">
          <cell r="S36041">
            <v>279082</v>
          </cell>
        </row>
        <row r="36042">
          <cell r="S36042">
            <v>1335000</v>
          </cell>
        </row>
        <row r="36043">
          <cell r="S36043">
            <v>2160000</v>
          </cell>
          <cell r="BB36043" t="str">
            <v>Gul</v>
          </cell>
        </row>
        <row r="36044">
          <cell r="S36044">
            <v>1555706</v>
          </cell>
        </row>
        <row r="36045">
          <cell r="S36045">
            <v>2805000</v>
          </cell>
        </row>
        <row r="36046">
          <cell r="S36046">
            <v>573922</v>
          </cell>
        </row>
        <row r="36047">
          <cell r="S36047">
            <v>1916899</v>
          </cell>
        </row>
        <row r="36048">
          <cell r="S36048">
            <v>756917</v>
          </cell>
        </row>
        <row r="36049">
          <cell r="S36049">
            <v>1874636</v>
          </cell>
        </row>
        <row r="36050">
          <cell r="S36050">
            <v>1260000</v>
          </cell>
          <cell r="BB36050" t="str">
            <v>Gul</v>
          </cell>
        </row>
        <row r="36051">
          <cell r="S36051">
            <v>644308</v>
          </cell>
          <cell r="BB36051" t="str">
            <v>Oransje</v>
          </cell>
        </row>
        <row r="36052">
          <cell r="S36052">
            <v>1937796</v>
          </cell>
        </row>
        <row r="36053">
          <cell r="S36053">
            <v>663259</v>
          </cell>
        </row>
        <row r="36054">
          <cell r="S36054">
            <v>316757</v>
          </cell>
        </row>
        <row r="36055">
          <cell r="S36055">
            <v>2093016</v>
          </cell>
        </row>
        <row r="36056">
          <cell r="S36056">
            <v>5164398</v>
          </cell>
        </row>
        <row r="36057">
          <cell r="S36057">
            <v>2053605</v>
          </cell>
        </row>
        <row r="36058">
          <cell r="S36058">
            <v>1777500</v>
          </cell>
        </row>
        <row r="36059">
          <cell r="S36059">
            <v>2606866</v>
          </cell>
        </row>
        <row r="36060">
          <cell r="S36060">
            <v>1744403</v>
          </cell>
        </row>
        <row r="36061">
          <cell r="S36061">
            <v>2407353</v>
          </cell>
        </row>
        <row r="36062">
          <cell r="S36062">
            <v>1046759</v>
          </cell>
        </row>
        <row r="36063">
          <cell r="S36063">
            <v>2352076</v>
          </cell>
          <cell r="BB36063" t="str">
            <v>Rød</v>
          </cell>
        </row>
        <row r="36064">
          <cell r="S36064">
            <v>304628</v>
          </cell>
        </row>
        <row r="36065">
          <cell r="S36065">
            <v>1907541.1</v>
          </cell>
        </row>
        <row r="36066">
          <cell r="S36066">
            <v>450000</v>
          </cell>
        </row>
        <row r="36067">
          <cell r="S36067">
            <v>696185</v>
          </cell>
        </row>
        <row r="36068">
          <cell r="S36068">
            <v>624638.14</v>
          </cell>
        </row>
        <row r="36069">
          <cell r="S36069">
            <v>2035554</v>
          </cell>
        </row>
        <row r="36070">
          <cell r="S36070">
            <v>1123500</v>
          </cell>
        </row>
        <row r="36071">
          <cell r="S36071">
            <v>44703</v>
          </cell>
        </row>
        <row r="36072">
          <cell r="S36072">
            <v>2495169</v>
          </cell>
        </row>
        <row r="36073">
          <cell r="S36073">
            <v>1440000</v>
          </cell>
        </row>
        <row r="36074">
          <cell r="S36074">
            <v>656263</v>
          </cell>
        </row>
        <row r="36075">
          <cell r="S36075">
            <v>1274852</v>
          </cell>
        </row>
        <row r="36076">
          <cell r="S36076">
            <v>1344280</v>
          </cell>
          <cell r="BB36076" t="str">
            <v>Rød</v>
          </cell>
        </row>
        <row r="36077">
          <cell r="S36077">
            <v>1438964</v>
          </cell>
        </row>
        <row r="36078">
          <cell r="S36078">
            <v>1930326</v>
          </cell>
        </row>
        <row r="36079">
          <cell r="S36079">
            <v>1128880</v>
          </cell>
        </row>
        <row r="36080">
          <cell r="S36080">
            <v>4113659</v>
          </cell>
          <cell r="BB36080" t="str">
            <v>Oransje</v>
          </cell>
        </row>
        <row r="36081">
          <cell r="S36081">
            <v>1266875</v>
          </cell>
        </row>
        <row r="36082">
          <cell r="S36082">
            <v>926655</v>
          </cell>
          <cell r="BB36082" t="str">
            <v>Oransje</v>
          </cell>
        </row>
        <row r="36083">
          <cell r="S36083">
            <v>1292330.94</v>
          </cell>
        </row>
        <row r="36084">
          <cell r="S36084">
            <v>197575</v>
          </cell>
        </row>
        <row r="36085">
          <cell r="S36085">
            <v>2720873</v>
          </cell>
        </row>
        <row r="36086">
          <cell r="S36086">
            <v>1893750</v>
          </cell>
          <cell r="BB36086" t="str">
            <v>Oransje</v>
          </cell>
        </row>
        <row r="36087">
          <cell r="S36087">
            <v>1316472.33</v>
          </cell>
        </row>
        <row r="36088">
          <cell r="S36088">
            <v>178446</v>
          </cell>
        </row>
        <row r="36089">
          <cell r="S36089">
            <v>277334</v>
          </cell>
        </row>
        <row r="36090">
          <cell r="S36090">
            <v>859197</v>
          </cell>
        </row>
        <row r="36091">
          <cell r="S36091">
            <v>1482567</v>
          </cell>
        </row>
        <row r="36092">
          <cell r="S36092">
            <v>295742</v>
          </cell>
        </row>
        <row r="36093">
          <cell r="S36093">
            <v>2546517.6</v>
          </cell>
        </row>
        <row r="36094">
          <cell r="S36094">
            <v>8529976.2100000009</v>
          </cell>
          <cell r="BB36094" t="str">
            <v>Oransje</v>
          </cell>
        </row>
        <row r="36095">
          <cell r="S36095">
            <v>1561510</v>
          </cell>
        </row>
        <row r="36096">
          <cell r="S36096">
            <v>1743743</v>
          </cell>
          <cell r="BB36096" t="str">
            <v>Oransje</v>
          </cell>
        </row>
        <row r="36097">
          <cell r="S36097">
            <v>174753</v>
          </cell>
        </row>
        <row r="36098">
          <cell r="S36098">
            <v>1910095</v>
          </cell>
        </row>
        <row r="36099">
          <cell r="S36099">
            <v>448104</v>
          </cell>
        </row>
        <row r="36100">
          <cell r="S36100">
            <v>1378542.18</v>
          </cell>
        </row>
        <row r="36101">
          <cell r="S36101">
            <v>733593</v>
          </cell>
          <cell r="BB36101" t="str">
            <v>Rød</v>
          </cell>
        </row>
        <row r="36102">
          <cell r="S36102">
            <v>262970</v>
          </cell>
        </row>
        <row r="36103">
          <cell r="S36103">
            <v>1095316</v>
          </cell>
        </row>
        <row r="36104">
          <cell r="S36104">
            <v>1694421</v>
          </cell>
          <cell r="BB36104" t="str">
            <v>Rød</v>
          </cell>
        </row>
        <row r="36105">
          <cell r="S36105">
            <v>3349087</v>
          </cell>
          <cell r="BB36105" t="str">
            <v>Rød</v>
          </cell>
        </row>
        <row r="36106">
          <cell r="S36106">
            <v>2679053.9</v>
          </cell>
        </row>
        <row r="36107">
          <cell r="S36107">
            <v>1870824</v>
          </cell>
        </row>
        <row r="36108">
          <cell r="S36108">
            <v>833054</v>
          </cell>
        </row>
        <row r="36109">
          <cell r="S36109">
            <v>1120958</v>
          </cell>
        </row>
        <row r="36110">
          <cell r="S36110">
            <v>1170777</v>
          </cell>
          <cell r="BB36110" t="str">
            <v>Rød</v>
          </cell>
        </row>
        <row r="36111">
          <cell r="S36111">
            <v>600000</v>
          </cell>
        </row>
        <row r="36112">
          <cell r="S36112">
            <v>792729</v>
          </cell>
        </row>
        <row r="36113">
          <cell r="S36113">
            <v>1332327</v>
          </cell>
        </row>
        <row r="36114">
          <cell r="S36114">
            <v>1695000</v>
          </cell>
        </row>
        <row r="36115">
          <cell r="S36115">
            <v>1867500</v>
          </cell>
        </row>
        <row r="36116">
          <cell r="S36116">
            <v>2597267.2599999998</v>
          </cell>
        </row>
        <row r="36117">
          <cell r="S36117">
            <v>1571428</v>
          </cell>
        </row>
        <row r="36118">
          <cell r="S36118">
            <v>1833702.53</v>
          </cell>
        </row>
        <row r="36119">
          <cell r="S36119">
            <v>768912</v>
          </cell>
        </row>
        <row r="36120">
          <cell r="S36120">
            <v>375000</v>
          </cell>
        </row>
        <row r="36121">
          <cell r="S36121">
            <v>726547</v>
          </cell>
        </row>
        <row r="36122">
          <cell r="S36122">
            <v>1026912</v>
          </cell>
        </row>
        <row r="36123">
          <cell r="S36123">
            <v>517664</v>
          </cell>
        </row>
        <row r="36124">
          <cell r="S36124">
            <v>500000</v>
          </cell>
        </row>
        <row r="36125">
          <cell r="S36125">
            <v>208230</v>
          </cell>
        </row>
        <row r="36126">
          <cell r="S36126">
            <v>1743000</v>
          </cell>
          <cell r="BB36126" t="str">
            <v>Oransje</v>
          </cell>
        </row>
        <row r="36127">
          <cell r="S36127">
            <v>1559588</v>
          </cell>
        </row>
        <row r="36128">
          <cell r="S36128">
            <v>1369002.77</v>
          </cell>
          <cell r="BB36128" t="str">
            <v>Rød</v>
          </cell>
        </row>
        <row r="36129">
          <cell r="S36129">
            <v>1641494</v>
          </cell>
          <cell r="BB36129" t="str">
            <v>Gul</v>
          </cell>
        </row>
        <row r="36130">
          <cell r="S36130">
            <v>1406266</v>
          </cell>
          <cell r="BB36130" t="str">
            <v>Rød</v>
          </cell>
        </row>
        <row r="36131">
          <cell r="S36131">
            <v>751446</v>
          </cell>
        </row>
        <row r="36132">
          <cell r="S36132">
            <v>1036441</v>
          </cell>
        </row>
        <row r="36133">
          <cell r="S36133">
            <v>725075</v>
          </cell>
        </row>
        <row r="36134">
          <cell r="S36134">
            <v>855099</v>
          </cell>
          <cell r="BB36134" t="str">
            <v>Oransje</v>
          </cell>
        </row>
        <row r="36135">
          <cell r="S36135">
            <v>64295</v>
          </cell>
        </row>
        <row r="36136">
          <cell r="S36136">
            <v>2232413</v>
          </cell>
        </row>
        <row r="36137">
          <cell r="S36137">
            <v>2930281</v>
          </cell>
        </row>
        <row r="36138">
          <cell r="S36138">
            <v>515339</v>
          </cell>
        </row>
        <row r="36139">
          <cell r="S36139">
            <v>1499931</v>
          </cell>
        </row>
        <row r="36140">
          <cell r="S36140">
            <v>893344</v>
          </cell>
        </row>
        <row r="36141">
          <cell r="S36141">
            <v>2782500</v>
          </cell>
        </row>
        <row r="36142">
          <cell r="S36142">
            <v>70000</v>
          </cell>
        </row>
        <row r="36143">
          <cell r="S36143">
            <v>3432615</v>
          </cell>
        </row>
        <row r="36144">
          <cell r="S36144">
            <v>2752525</v>
          </cell>
          <cell r="BB36144" t="str">
            <v>Oransje</v>
          </cell>
        </row>
        <row r="36145">
          <cell r="S36145">
            <v>1256250</v>
          </cell>
          <cell r="BB36145" t="str">
            <v>Rød</v>
          </cell>
        </row>
        <row r="36146">
          <cell r="S36146">
            <v>2644777</v>
          </cell>
        </row>
        <row r="36147">
          <cell r="S36147">
            <v>881329</v>
          </cell>
        </row>
        <row r="36148">
          <cell r="S36148">
            <v>2082979</v>
          </cell>
        </row>
        <row r="36149">
          <cell r="S36149">
            <v>545673</v>
          </cell>
        </row>
        <row r="36150">
          <cell r="S36150">
            <v>836410</v>
          </cell>
        </row>
        <row r="36151">
          <cell r="S36151">
            <v>638273</v>
          </cell>
        </row>
        <row r="36152">
          <cell r="S36152">
            <v>1092602</v>
          </cell>
        </row>
        <row r="36153">
          <cell r="S36153">
            <v>1034158</v>
          </cell>
        </row>
        <row r="36154">
          <cell r="S36154">
            <v>2677087</v>
          </cell>
        </row>
        <row r="36155">
          <cell r="S36155">
            <v>1186394</v>
          </cell>
        </row>
        <row r="36156">
          <cell r="S36156">
            <v>972804</v>
          </cell>
          <cell r="BB36156" t="str">
            <v>Gul</v>
          </cell>
        </row>
        <row r="36157">
          <cell r="S36157">
            <v>1925562.26</v>
          </cell>
        </row>
        <row r="36158">
          <cell r="S36158">
            <v>1488665</v>
          </cell>
        </row>
        <row r="36159">
          <cell r="S36159">
            <v>242497</v>
          </cell>
        </row>
        <row r="36160">
          <cell r="S36160">
            <v>1793842</v>
          </cell>
        </row>
        <row r="36161">
          <cell r="S36161">
            <v>2707465.52</v>
          </cell>
          <cell r="BB36161" t="str">
            <v>Oransje</v>
          </cell>
        </row>
        <row r="36162">
          <cell r="S36162">
            <v>2269108</v>
          </cell>
          <cell r="BB36162" t="str">
            <v>Gul</v>
          </cell>
        </row>
        <row r="36163">
          <cell r="S36163">
            <v>1965000</v>
          </cell>
        </row>
        <row r="36164">
          <cell r="S36164">
            <v>810000</v>
          </cell>
        </row>
        <row r="36165">
          <cell r="S36165">
            <v>717281</v>
          </cell>
          <cell r="BB36165" t="str">
            <v>Rød</v>
          </cell>
        </row>
        <row r="36166">
          <cell r="S36166">
            <v>1522500</v>
          </cell>
        </row>
        <row r="36167">
          <cell r="S36167">
            <v>1508978</v>
          </cell>
        </row>
        <row r="36168">
          <cell r="S36168">
            <v>1925744</v>
          </cell>
          <cell r="BB36168" t="str">
            <v>Rød</v>
          </cell>
        </row>
        <row r="36169">
          <cell r="S36169">
            <v>871842</v>
          </cell>
        </row>
        <row r="36170">
          <cell r="S36170">
            <v>711709</v>
          </cell>
        </row>
        <row r="36171">
          <cell r="S36171">
            <v>1114744</v>
          </cell>
        </row>
        <row r="36172">
          <cell r="S36172">
            <v>1340000</v>
          </cell>
        </row>
        <row r="36173">
          <cell r="S36173">
            <v>853571</v>
          </cell>
        </row>
        <row r="36174">
          <cell r="S36174">
            <v>1469913</v>
          </cell>
        </row>
        <row r="36175">
          <cell r="S36175">
            <v>1925000</v>
          </cell>
          <cell r="BB36175" t="str">
            <v>Gul</v>
          </cell>
        </row>
        <row r="36176">
          <cell r="S36176">
            <v>3193425</v>
          </cell>
        </row>
        <row r="36177">
          <cell r="S36177">
            <v>1556112</v>
          </cell>
        </row>
        <row r="36178">
          <cell r="S36178">
            <v>425207</v>
          </cell>
        </row>
        <row r="36179">
          <cell r="S36179">
            <v>755892</v>
          </cell>
        </row>
        <row r="36180">
          <cell r="S36180">
            <v>753954</v>
          </cell>
        </row>
        <row r="36181">
          <cell r="S36181">
            <v>2266447.7799999998</v>
          </cell>
          <cell r="BB36181" t="str">
            <v>Rød</v>
          </cell>
        </row>
        <row r="36182">
          <cell r="S36182">
            <v>1312500</v>
          </cell>
          <cell r="BB36182" t="str">
            <v>Oransje</v>
          </cell>
        </row>
        <row r="36183">
          <cell r="S36183">
            <v>1400707</v>
          </cell>
        </row>
        <row r="36184">
          <cell r="S36184">
            <v>741608</v>
          </cell>
          <cell r="BB36184" t="str">
            <v>Rød</v>
          </cell>
        </row>
        <row r="36185">
          <cell r="S36185">
            <v>1580453</v>
          </cell>
        </row>
        <row r="36186">
          <cell r="S36186">
            <v>862500</v>
          </cell>
          <cell r="BB36186" t="str">
            <v>Rød</v>
          </cell>
        </row>
        <row r="36187">
          <cell r="S36187">
            <v>542418</v>
          </cell>
        </row>
        <row r="36188">
          <cell r="S36188">
            <v>2152500</v>
          </cell>
        </row>
        <row r="36189">
          <cell r="S36189">
            <v>1201524</v>
          </cell>
        </row>
        <row r="36190">
          <cell r="S36190">
            <v>972868</v>
          </cell>
        </row>
        <row r="36191">
          <cell r="S36191">
            <v>2250000</v>
          </cell>
        </row>
        <row r="36192">
          <cell r="S36192">
            <v>1679266</v>
          </cell>
        </row>
        <row r="36193">
          <cell r="S36193">
            <v>609110</v>
          </cell>
        </row>
        <row r="36194">
          <cell r="S36194">
            <v>1372500</v>
          </cell>
        </row>
        <row r="36195">
          <cell r="S36195">
            <v>2815000</v>
          </cell>
        </row>
        <row r="36196">
          <cell r="S36196">
            <v>871058</v>
          </cell>
          <cell r="BB36196" t="str">
            <v>Gul</v>
          </cell>
        </row>
        <row r="36197">
          <cell r="S36197">
            <v>174016</v>
          </cell>
        </row>
        <row r="36198">
          <cell r="S36198">
            <v>324466</v>
          </cell>
        </row>
        <row r="36199">
          <cell r="S36199">
            <v>914088</v>
          </cell>
        </row>
        <row r="36200">
          <cell r="S36200">
            <v>787851.74</v>
          </cell>
          <cell r="BB36200" t="str">
            <v>Oransje</v>
          </cell>
        </row>
        <row r="36201">
          <cell r="S36201">
            <v>2137500</v>
          </cell>
          <cell r="BB36201" t="str">
            <v>Grønn</v>
          </cell>
        </row>
        <row r="36202">
          <cell r="S36202">
            <v>972815</v>
          </cell>
        </row>
        <row r="36203">
          <cell r="S36203">
            <v>1206434</v>
          </cell>
        </row>
        <row r="36204">
          <cell r="S36204">
            <v>1235783</v>
          </cell>
        </row>
        <row r="36205">
          <cell r="S36205">
            <v>2536428</v>
          </cell>
        </row>
        <row r="36206">
          <cell r="S36206">
            <v>1823733</v>
          </cell>
        </row>
        <row r="36207">
          <cell r="S36207">
            <v>1072500</v>
          </cell>
        </row>
        <row r="36208">
          <cell r="S36208">
            <v>1365709</v>
          </cell>
        </row>
        <row r="36209">
          <cell r="S36209">
            <v>1695023</v>
          </cell>
        </row>
        <row r="36210">
          <cell r="S36210">
            <v>1214036</v>
          </cell>
        </row>
        <row r="36211">
          <cell r="S36211">
            <v>1204673</v>
          </cell>
        </row>
        <row r="36212">
          <cell r="S36212">
            <v>491269</v>
          </cell>
        </row>
        <row r="36213">
          <cell r="S36213">
            <v>2167430</v>
          </cell>
          <cell r="BB36213" t="str">
            <v>Oransje</v>
          </cell>
        </row>
        <row r="36214">
          <cell r="S36214">
            <v>1243791.3999999999</v>
          </cell>
        </row>
        <row r="36215">
          <cell r="S36215">
            <v>1179625</v>
          </cell>
        </row>
        <row r="36216">
          <cell r="S36216">
            <v>1401724</v>
          </cell>
        </row>
        <row r="36217">
          <cell r="S36217">
            <v>868006</v>
          </cell>
        </row>
        <row r="36218">
          <cell r="S36218">
            <v>857500</v>
          </cell>
        </row>
        <row r="36219">
          <cell r="S36219">
            <v>1790000</v>
          </cell>
        </row>
        <row r="36220">
          <cell r="S36220">
            <v>986914.47</v>
          </cell>
          <cell r="BB36220" t="str">
            <v>Rød</v>
          </cell>
        </row>
        <row r="36221">
          <cell r="S36221">
            <v>1940259.78</v>
          </cell>
        </row>
        <row r="36222">
          <cell r="S36222">
            <v>1300000</v>
          </cell>
        </row>
        <row r="36223">
          <cell r="S36223">
            <v>477958</v>
          </cell>
        </row>
        <row r="36224">
          <cell r="S36224">
            <v>1464868</v>
          </cell>
        </row>
        <row r="36225">
          <cell r="S36225">
            <v>1162500</v>
          </cell>
        </row>
        <row r="36226">
          <cell r="S36226">
            <v>172515</v>
          </cell>
        </row>
        <row r="36227">
          <cell r="S36227">
            <v>263119</v>
          </cell>
        </row>
        <row r="36228">
          <cell r="S36228">
            <v>117272</v>
          </cell>
          <cell r="BB36228" t="str">
            <v>Rød</v>
          </cell>
        </row>
        <row r="36229">
          <cell r="S36229">
            <v>599500</v>
          </cell>
          <cell r="BB36229" t="str">
            <v>Oransje</v>
          </cell>
        </row>
        <row r="36230">
          <cell r="S36230">
            <v>172397</v>
          </cell>
        </row>
        <row r="36231">
          <cell r="S36231">
            <v>469648</v>
          </cell>
          <cell r="BB36231" t="str">
            <v>Rød</v>
          </cell>
        </row>
        <row r="36232">
          <cell r="S36232">
            <v>1887563</v>
          </cell>
        </row>
        <row r="36233">
          <cell r="S36233">
            <v>1336714</v>
          </cell>
          <cell r="BB36233" t="str">
            <v>Oransje</v>
          </cell>
        </row>
        <row r="36234">
          <cell r="S36234">
            <v>815712</v>
          </cell>
          <cell r="BB36234" t="str">
            <v>Rød</v>
          </cell>
        </row>
        <row r="36235">
          <cell r="S36235">
            <v>214675</v>
          </cell>
        </row>
        <row r="36236">
          <cell r="S36236">
            <v>1716311</v>
          </cell>
        </row>
        <row r="36237">
          <cell r="S36237">
            <v>1980738</v>
          </cell>
          <cell r="BB36237" t="str">
            <v>Grønn</v>
          </cell>
        </row>
        <row r="36238">
          <cell r="S36238">
            <v>2362500</v>
          </cell>
        </row>
        <row r="36239">
          <cell r="S36239">
            <v>349755</v>
          </cell>
        </row>
        <row r="36240">
          <cell r="S36240">
            <v>2497371</v>
          </cell>
        </row>
        <row r="36241">
          <cell r="S36241">
            <v>190629</v>
          </cell>
        </row>
        <row r="36242">
          <cell r="S36242">
            <v>1389594</v>
          </cell>
        </row>
        <row r="36243">
          <cell r="S36243">
            <v>1456033</v>
          </cell>
        </row>
        <row r="36244">
          <cell r="S36244">
            <v>1946646</v>
          </cell>
        </row>
        <row r="36245">
          <cell r="S36245">
            <v>167412</v>
          </cell>
        </row>
        <row r="36246">
          <cell r="S36246">
            <v>1848368</v>
          </cell>
        </row>
        <row r="36247">
          <cell r="S36247">
            <v>769401</v>
          </cell>
        </row>
        <row r="36248">
          <cell r="S36248">
            <v>2809005</v>
          </cell>
        </row>
        <row r="36249">
          <cell r="S36249">
            <v>580239</v>
          </cell>
        </row>
        <row r="36250">
          <cell r="S36250">
            <v>1326776</v>
          </cell>
          <cell r="BB36250" t="str">
            <v>Oransje</v>
          </cell>
        </row>
        <row r="36251">
          <cell r="S36251">
            <v>249341</v>
          </cell>
          <cell r="BB36251" t="str">
            <v>Oransje</v>
          </cell>
        </row>
        <row r="36252">
          <cell r="S36252">
            <v>1565444</v>
          </cell>
        </row>
        <row r="36253">
          <cell r="S36253">
            <v>2202311</v>
          </cell>
        </row>
        <row r="36254">
          <cell r="S36254">
            <v>324025</v>
          </cell>
        </row>
        <row r="36255">
          <cell r="S36255">
            <v>657797</v>
          </cell>
        </row>
        <row r="36256">
          <cell r="S36256">
            <v>767719</v>
          </cell>
          <cell r="BB36256" t="str">
            <v>Oransje</v>
          </cell>
        </row>
        <row r="36257">
          <cell r="S36257">
            <v>940004</v>
          </cell>
        </row>
        <row r="36258">
          <cell r="S36258">
            <v>820618</v>
          </cell>
          <cell r="BB36258" t="str">
            <v>Gul</v>
          </cell>
        </row>
        <row r="36259">
          <cell r="S36259">
            <v>1520092</v>
          </cell>
          <cell r="BB36259" t="str">
            <v>Rød</v>
          </cell>
        </row>
        <row r="36260">
          <cell r="S36260">
            <v>2834913</v>
          </cell>
        </row>
        <row r="36261">
          <cell r="S36261">
            <v>859968</v>
          </cell>
        </row>
        <row r="36262">
          <cell r="S36262">
            <v>1372871</v>
          </cell>
        </row>
        <row r="36263">
          <cell r="S36263">
            <v>2203500</v>
          </cell>
        </row>
        <row r="36264">
          <cell r="S36264">
            <v>1708695</v>
          </cell>
          <cell r="BB36264" t="str">
            <v>Oransje</v>
          </cell>
        </row>
        <row r="36265">
          <cell r="S36265">
            <v>110674</v>
          </cell>
        </row>
        <row r="36266">
          <cell r="S36266">
            <v>225743</v>
          </cell>
        </row>
        <row r="36267">
          <cell r="S36267">
            <v>933930.5</v>
          </cell>
        </row>
        <row r="36268">
          <cell r="S36268">
            <v>1532473</v>
          </cell>
        </row>
        <row r="36269">
          <cell r="S36269">
            <v>1155000</v>
          </cell>
        </row>
        <row r="36270">
          <cell r="S36270">
            <v>1452609</v>
          </cell>
          <cell r="BB36270" t="str">
            <v>Oransje</v>
          </cell>
        </row>
        <row r="36271">
          <cell r="S36271">
            <v>316653</v>
          </cell>
        </row>
        <row r="36272">
          <cell r="S36272">
            <v>2630521</v>
          </cell>
        </row>
        <row r="36273">
          <cell r="S36273">
            <v>1030343</v>
          </cell>
        </row>
        <row r="36274">
          <cell r="S36274">
            <v>2970839</v>
          </cell>
        </row>
        <row r="36275">
          <cell r="S36275">
            <v>876764.39</v>
          </cell>
        </row>
        <row r="36276">
          <cell r="S36276">
            <v>688183</v>
          </cell>
        </row>
        <row r="36277">
          <cell r="S36277">
            <v>209754</v>
          </cell>
        </row>
        <row r="36278">
          <cell r="S36278">
            <v>1582013</v>
          </cell>
        </row>
        <row r="36279">
          <cell r="S36279">
            <v>1545000</v>
          </cell>
        </row>
        <row r="36280">
          <cell r="S36280">
            <v>5327979</v>
          </cell>
        </row>
        <row r="36281">
          <cell r="S36281">
            <v>1875000</v>
          </cell>
        </row>
        <row r="36282">
          <cell r="S36282">
            <v>1172394</v>
          </cell>
        </row>
        <row r="36283">
          <cell r="S36283">
            <v>3135105</v>
          </cell>
        </row>
        <row r="36284">
          <cell r="S36284">
            <v>4730140</v>
          </cell>
        </row>
        <row r="36285">
          <cell r="S36285">
            <v>1412850.65</v>
          </cell>
        </row>
        <row r="36286">
          <cell r="S36286">
            <v>586397</v>
          </cell>
        </row>
        <row r="36287">
          <cell r="S36287">
            <v>1500000</v>
          </cell>
        </row>
        <row r="36288">
          <cell r="S36288">
            <v>948013</v>
          </cell>
        </row>
        <row r="36289">
          <cell r="S36289">
            <v>1287862</v>
          </cell>
        </row>
        <row r="36290">
          <cell r="S36290">
            <v>1237426</v>
          </cell>
        </row>
        <row r="36291">
          <cell r="S36291">
            <v>2179733</v>
          </cell>
          <cell r="BB36291" t="str">
            <v>Rød</v>
          </cell>
        </row>
        <row r="36292">
          <cell r="S36292">
            <v>742500</v>
          </cell>
        </row>
        <row r="36293">
          <cell r="S36293">
            <v>2478561</v>
          </cell>
        </row>
        <row r="36294">
          <cell r="S36294">
            <v>360268</v>
          </cell>
        </row>
        <row r="36295">
          <cell r="S36295">
            <v>1129603</v>
          </cell>
        </row>
        <row r="36296">
          <cell r="S36296">
            <v>1817298</v>
          </cell>
        </row>
        <row r="36297">
          <cell r="S36297">
            <v>691471</v>
          </cell>
        </row>
        <row r="36298">
          <cell r="S36298">
            <v>1646688</v>
          </cell>
        </row>
        <row r="36299">
          <cell r="S36299">
            <v>998540</v>
          </cell>
        </row>
        <row r="36300">
          <cell r="S36300">
            <v>500000</v>
          </cell>
        </row>
        <row r="36301">
          <cell r="S36301">
            <v>758568</v>
          </cell>
        </row>
        <row r="36302">
          <cell r="S36302">
            <v>2566294</v>
          </cell>
        </row>
        <row r="36303">
          <cell r="S36303">
            <v>3055488</v>
          </cell>
        </row>
        <row r="36304">
          <cell r="S36304">
            <v>1478248</v>
          </cell>
        </row>
        <row r="36305">
          <cell r="S36305">
            <v>1057500</v>
          </cell>
        </row>
        <row r="36306">
          <cell r="S36306">
            <v>1466501</v>
          </cell>
        </row>
        <row r="36307">
          <cell r="S36307">
            <v>1323778.53</v>
          </cell>
        </row>
        <row r="36308">
          <cell r="S36308">
            <v>990000</v>
          </cell>
          <cell r="BB36308" t="str">
            <v>Rød</v>
          </cell>
        </row>
        <row r="36309">
          <cell r="S36309">
            <v>791497</v>
          </cell>
        </row>
        <row r="36310">
          <cell r="S36310">
            <v>211706</v>
          </cell>
        </row>
        <row r="36311">
          <cell r="S36311">
            <v>527336</v>
          </cell>
        </row>
        <row r="36312">
          <cell r="S36312">
            <v>411791</v>
          </cell>
        </row>
        <row r="36313">
          <cell r="S36313">
            <v>1415187</v>
          </cell>
        </row>
        <row r="36314">
          <cell r="S36314">
            <v>2162343.0299999998</v>
          </cell>
        </row>
        <row r="36315">
          <cell r="S36315">
            <v>1680000</v>
          </cell>
        </row>
        <row r="36316">
          <cell r="S36316">
            <v>863764</v>
          </cell>
        </row>
        <row r="36317">
          <cell r="S36317">
            <v>555490</v>
          </cell>
        </row>
        <row r="36318">
          <cell r="S36318">
            <v>91668.14</v>
          </cell>
        </row>
        <row r="36319">
          <cell r="S36319">
            <v>673297</v>
          </cell>
        </row>
        <row r="36320">
          <cell r="S36320">
            <v>1406553</v>
          </cell>
        </row>
        <row r="36321">
          <cell r="S36321">
            <v>179654</v>
          </cell>
        </row>
        <row r="36322">
          <cell r="S36322">
            <v>1231712</v>
          </cell>
        </row>
        <row r="36323">
          <cell r="S36323">
            <v>803538</v>
          </cell>
        </row>
        <row r="36324">
          <cell r="S36324">
            <v>2700000</v>
          </cell>
        </row>
        <row r="36325">
          <cell r="S36325">
            <v>139738</v>
          </cell>
        </row>
        <row r="36326">
          <cell r="S36326">
            <v>1252500</v>
          </cell>
          <cell r="BB36326" t="str">
            <v>Gul</v>
          </cell>
        </row>
        <row r="36327">
          <cell r="S36327">
            <v>4810295</v>
          </cell>
        </row>
        <row r="36328">
          <cell r="S36328">
            <v>731103</v>
          </cell>
        </row>
        <row r="36329">
          <cell r="S36329">
            <v>2279641</v>
          </cell>
          <cell r="BB36329" t="str">
            <v>Oransje</v>
          </cell>
        </row>
        <row r="36330">
          <cell r="S36330">
            <v>215844</v>
          </cell>
          <cell r="BB36330" t="str">
            <v>Rød</v>
          </cell>
        </row>
        <row r="36331">
          <cell r="S36331">
            <v>562806</v>
          </cell>
        </row>
        <row r="36332">
          <cell r="S36332">
            <v>1052766</v>
          </cell>
        </row>
        <row r="36333">
          <cell r="S36333">
            <v>1304711</v>
          </cell>
        </row>
        <row r="36334">
          <cell r="S36334">
            <v>700000</v>
          </cell>
        </row>
        <row r="36335">
          <cell r="S36335">
            <v>2212500</v>
          </cell>
        </row>
        <row r="36336">
          <cell r="S36336">
            <v>1342500</v>
          </cell>
        </row>
        <row r="36337">
          <cell r="S36337">
            <v>1120474</v>
          </cell>
        </row>
        <row r="36338">
          <cell r="S36338">
            <v>1117362</v>
          </cell>
        </row>
        <row r="36339">
          <cell r="S36339">
            <v>2097845</v>
          </cell>
        </row>
        <row r="36340">
          <cell r="S36340">
            <v>722295</v>
          </cell>
        </row>
        <row r="36341">
          <cell r="S36341">
            <v>1800000</v>
          </cell>
        </row>
        <row r="36342">
          <cell r="S36342">
            <v>1039136</v>
          </cell>
        </row>
        <row r="36343">
          <cell r="S36343">
            <v>2450479</v>
          </cell>
        </row>
        <row r="36344">
          <cell r="S36344">
            <v>1365000</v>
          </cell>
          <cell r="BB36344" t="str">
            <v>Rød</v>
          </cell>
        </row>
        <row r="36345">
          <cell r="S36345">
            <v>908000</v>
          </cell>
        </row>
        <row r="36346">
          <cell r="S36346">
            <v>2475000</v>
          </cell>
          <cell r="BB36346" t="str">
            <v>Rød</v>
          </cell>
        </row>
        <row r="36347">
          <cell r="S36347">
            <v>694196</v>
          </cell>
        </row>
        <row r="36348">
          <cell r="S36348">
            <v>246601</v>
          </cell>
        </row>
        <row r="36349">
          <cell r="S36349">
            <v>1261988</v>
          </cell>
        </row>
        <row r="36350">
          <cell r="S36350">
            <v>907872</v>
          </cell>
          <cell r="BB36350" t="str">
            <v>Oransje</v>
          </cell>
        </row>
        <row r="36351">
          <cell r="S36351">
            <v>400164</v>
          </cell>
        </row>
        <row r="36352">
          <cell r="S36352">
            <v>2253683</v>
          </cell>
        </row>
        <row r="36353">
          <cell r="S36353">
            <v>1128095</v>
          </cell>
        </row>
        <row r="36354">
          <cell r="S36354">
            <v>1120484</v>
          </cell>
        </row>
        <row r="36355">
          <cell r="S36355">
            <v>1875000</v>
          </cell>
        </row>
        <row r="36356">
          <cell r="S36356">
            <v>1190000</v>
          </cell>
        </row>
        <row r="36357">
          <cell r="S36357">
            <v>1240143</v>
          </cell>
        </row>
        <row r="36358">
          <cell r="S36358">
            <v>421561</v>
          </cell>
          <cell r="BB36358" t="str">
            <v>Oransje</v>
          </cell>
        </row>
        <row r="36359">
          <cell r="S36359">
            <v>456106</v>
          </cell>
        </row>
        <row r="36360">
          <cell r="S36360">
            <v>1417756</v>
          </cell>
        </row>
        <row r="36361">
          <cell r="S36361">
            <v>647459.32999999996</v>
          </cell>
        </row>
        <row r="36362">
          <cell r="S36362">
            <v>1873320</v>
          </cell>
        </row>
        <row r="36363">
          <cell r="S36363">
            <v>1578258</v>
          </cell>
        </row>
        <row r="36364">
          <cell r="S36364">
            <v>1143921</v>
          </cell>
        </row>
        <row r="36365">
          <cell r="S36365">
            <v>321511</v>
          </cell>
        </row>
        <row r="36366">
          <cell r="S36366">
            <v>164752</v>
          </cell>
          <cell r="BB36366" t="str">
            <v>Rød</v>
          </cell>
        </row>
        <row r="36367">
          <cell r="S36367">
            <v>938631</v>
          </cell>
        </row>
        <row r="36368">
          <cell r="S36368">
            <v>671277</v>
          </cell>
        </row>
        <row r="36369">
          <cell r="S36369">
            <v>1218519</v>
          </cell>
        </row>
        <row r="36370">
          <cell r="S36370">
            <v>2572500</v>
          </cell>
        </row>
        <row r="36371">
          <cell r="S36371">
            <v>581973</v>
          </cell>
        </row>
        <row r="36372">
          <cell r="S36372">
            <v>222693</v>
          </cell>
        </row>
        <row r="36373">
          <cell r="S36373">
            <v>1247486</v>
          </cell>
          <cell r="BB36373" t="str">
            <v>Rød</v>
          </cell>
        </row>
        <row r="36374">
          <cell r="S36374">
            <v>390969</v>
          </cell>
        </row>
        <row r="36375">
          <cell r="S36375">
            <v>1627259</v>
          </cell>
        </row>
        <row r="36376">
          <cell r="S36376">
            <v>305794</v>
          </cell>
        </row>
        <row r="36377">
          <cell r="S36377">
            <v>538535</v>
          </cell>
        </row>
        <row r="36378">
          <cell r="S36378">
            <v>1567128</v>
          </cell>
        </row>
        <row r="36379">
          <cell r="S36379">
            <v>641094</v>
          </cell>
        </row>
        <row r="36380">
          <cell r="S36380">
            <v>1475212</v>
          </cell>
        </row>
        <row r="36381">
          <cell r="S36381">
            <v>314232</v>
          </cell>
        </row>
        <row r="36382">
          <cell r="S36382">
            <v>1470000</v>
          </cell>
        </row>
        <row r="36383">
          <cell r="S36383">
            <v>750000</v>
          </cell>
        </row>
        <row r="36384">
          <cell r="S36384">
            <v>0</v>
          </cell>
        </row>
        <row r="36385">
          <cell r="S36385">
            <v>1907996</v>
          </cell>
          <cell r="BB36385" t="str">
            <v>Rød</v>
          </cell>
        </row>
        <row r="36386">
          <cell r="S36386">
            <v>196082</v>
          </cell>
        </row>
        <row r="36387">
          <cell r="S36387">
            <v>2062500</v>
          </cell>
          <cell r="BB36387" t="str">
            <v>Grønn</v>
          </cell>
        </row>
        <row r="36388">
          <cell r="S36388">
            <v>35326</v>
          </cell>
        </row>
        <row r="36389">
          <cell r="S36389">
            <v>246657</v>
          </cell>
        </row>
        <row r="36390">
          <cell r="S36390">
            <v>525922</v>
          </cell>
        </row>
        <row r="36391">
          <cell r="S36391">
            <v>1151342</v>
          </cell>
          <cell r="BB36391" t="str">
            <v>Oransje</v>
          </cell>
        </row>
        <row r="36392">
          <cell r="S36392">
            <v>1362751</v>
          </cell>
        </row>
        <row r="36393">
          <cell r="S36393">
            <v>2130918</v>
          </cell>
        </row>
        <row r="36394">
          <cell r="S36394">
            <v>1597118</v>
          </cell>
        </row>
        <row r="36395">
          <cell r="S36395">
            <v>473348</v>
          </cell>
        </row>
        <row r="36396">
          <cell r="S36396">
            <v>340891</v>
          </cell>
          <cell r="BB36396" t="str">
            <v>Oransje</v>
          </cell>
        </row>
        <row r="36397">
          <cell r="S36397">
            <v>726696</v>
          </cell>
        </row>
        <row r="36398">
          <cell r="S36398">
            <v>900000</v>
          </cell>
        </row>
        <row r="36399">
          <cell r="S36399">
            <v>265637</v>
          </cell>
        </row>
        <row r="36400">
          <cell r="S36400">
            <v>2587500</v>
          </cell>
        </row>
        <row r="36401">
          <cell r="S36401">
            <v>785171</v>
          </cell>
          <cell r="BB36401" t="str">
            <v>Rød</v>
          </cell>
        </row>
        <row r="36402">
          <cell r="S36402">
            <v>391083</v>
          </cell>
        </row>
        <row r="36403">
          <cell r="S36403">
            <v>443989</v>
          </cell>
        </row>
        <row r="36404">
          <cell r="S36404">
            <v>1762868</v>
          </cell>
        </row>
        <row r="36405">
          <cell r="S36405">
            <v>730964</v>
          </cell>
        </row>
        <row r="36406">
          <cell r="S36406">
            <v>1371716</v>
          </cell>
        </row>
        <row r="36407">
          <cell r="S36407">
            <v>1587670.33</v>
          </cell>
        </row>
        <row r="36408">
          <cell r="S36408">
            <v>260572</v>
          </cell>
        </row>
        <row r="36409">
          <cell r="S36409">
            <v>94265</v>
          </cell>
        </row>
        <row r="36410">
          <cell r="S36410">
            <v>4125000</v>
          </cell>
        </row>
        <row r="36411">
          <cell r="S36411">
            <v>2361000</v>
          </cell>
          <cell r="BB36411" t="str">
            <v>Oransje</v>
          </cell>
        </row>
        <row r="36412">
          <cell r="S36412">
            <v>2193406</v>
          </cell>
        </row>
        <row r="36413">
          <cell r="S36413">
            <v>411253</v>
          </cell>
        </row>
        <row r="36414">
          <cell r="S36414">
            <v>603703</v>
          </cell>
        </row>
        <row r="36415">
          <cell r="S36415">
            <v>286906</v>
          </cell>
        </row>
        <row r="36416">
          <cell r="S36416">
            <v>1776893</v>
          </cell>
        </row>
        <row r="36417">
          <cell r="S36417">
            <v>805003</v>
          </cell>
        </row>
        <row r="36418">
          <cell r="S36418">
            <v>847305</v>
          </cell>
        </row>
        <row r="36419">
          <cell r="S36419">
            <v>3911022</v>
          </cell>
        </row>
        <row r="36420">
          <cell r="S36420">
            <v>443086</v>
          </cell>
        </row>
        <row r="36421">
          <cell r="S36421">
            <v>1377518</v>
          </cell>
        </row>
        <row r="36422">
          <cell r="S36422">
            <v>1875000</v>
          </cell>
        </row>
        <row r="36423">
          <cell r="S36423">
            <v>437442</v>
          </cell>
        </row>
        <row r="36424">
          <cell r="S36424">
            <v>1394483</v>
          </cell>
        </row>
        <row r="36425">
          <cell r="S36425">
            <v>1406629</v>
          </cell>
        </row>
        <row r="36426">
          <cell r="S36426">
            <v>3145485</v>
          </cell>
        </row>
        <row r="36427">
          <cell r="S36427">
            <v>1597500</v>
          </cell>
        </row>
        <row r="36428">
          <cell r="S36428">
            <v>1322939</v>
          </cell>
        </row>
        <row r="36429">
          <cell r="S36429">
            <v>766770.03</v>
          </cell>
        </row>
        <row r="36430">
          <cell r="S36430">
            <v>3799000</v>
          </cell>
        </row>
        <row r="36431">
          <cell r="S36431">
            <v>2100000</v>
          </cell>
        </row>
        <row r="36432">
          <cell r="S36432">
            <v>1281261</v>
          </cell>
        </row>
        <row r="36433">
          <cell r="S36433">
            <v>446554</v>
          </cell>
          <cell r="BB36433" t="str">
            <v>Gul</v>
          </cell>
        </row>
        <row r="36434">
          <cell r="S36434">
            <v>1950000</v>
          </cell>
        </row>
        <row r="36435">
          <cell r="S36435">
            <v>1725000</v>
          </cell>
        </row>
        <row r="36436">
          <cell r="S36436">
            <v>520279</v>
          </cell>
        </row>
        <row r="36437">
          <cell r="S36437">
            <v>1607343</v>
          </cell>
        </row>
        <row r="36438">
          <cell r="S36438">
            <v>1620313</v>
          </cell>
          <cell r="BB36438" t="str">
            <v>Oransje</v>
          </cell>
        </row>
        <row r="36439">
          <cell r="S36439">
            <v>1090783</v>
          </cell>
        </row>
        <row r="36440">
          <cell r="S36440">
            <v>356514</v>
          </cell>
        </row>
        <row r="36441">
          <cell r="S36441">
            <v>1537500</v>
          </cell>
        </row>
        <row r="36442">
          <cell r="S36442">
            <v>2569653</v>
          </cell>
        </row>
        <row r="36443">
          <cell r="S36443">
            <v>272268</v>
          </cell>
          <cell r="BB36443" t="str">
            <v>Rød</v>
          </cell>
        </row>
        <row r="36444">
          <cell r="S36444">
            <v>828661</v>
          </cell>
        </row>
        <row r="36445">
          <cell r="S36445">
            <v>3485926</v>
          </cell>
          <cell r="BB36445" t="str">
            <v>Oransje</v>
          </cell>
        </row>
        <row r="36446">
          <cell r="S36446">
            <v>3187500</v>
          </cell>
          <cell r="BB36446" t="str">
            <v>Oransje</v>
          </cell>
        </row>
        <row r="36447">
          <cell r="S36447">
            <v>4410000</v>
          </cell>
        </row>
        <row r="36448">
          <cell r="S36448">
            <v>908387</v>
          </cell>
        </row>
        <row r="36449">
          <cell r="S36449">
            <v>1387500</v>
          </cell>
          <cell r="BB36449" t="str">
            <v>Oransje</v>
          </cell>
        </row>
        <row r="36450">
          <cell r="S36450">
            <v>709030</v>
          </cell>
        </row>
        <row r="36451">
          <cell r="S36451">
            <v>1990376</v>
          </cell>
        </row>
        <row r="36452">
          <cell r="S36452">
            <v>1055527</v>
          </cell>
        </row>
        <row r="36453">
          <cell r="S36453">
            <v>1575000</v>
          </cell>
          <cell r="BB36453" t="str">
            <v>Gul</v>
          </cell>
        </row>
        <row r="36454">
          <cell r="S36454">
            <v>1725000</v>
          </cell>
          <cell r="BB36454" t="str">
            <v>Gul</v>
          </cell>
        </row>
        <row r="36455">
          <cell r="S36455">
            <v>2073041</v>
          </cell>
        </row>
        <row r="36456">
          <cell r="S36456">
            <v>164295</v>
          </cell>
        </row>
        <row r="36457">
          <cell r="S36457">
            <v>2864905.58</v>
          </cell>
          <cell r="BB36457" t="str">
            <v>Rød</v>
          </cell>
        </row>
        <row r="36458">
          <cell r="S36458">
            <v>324633</v>
          </cell>
        </row>
        <row r="36459">
          <cell r="S36459">
            <v>1810636</v>
          </cell>
        </row>
        <row r="36460">
          <cell r="S36460">
            <v>1182756</v>
          </cell>
        </row>
        <row r="36461">
          <cell r="S36461">
            <v>1768026</v>
          </cell>
        </row>
        <row r="36462">
          <cell r="S36462">
            <v>874374</v>
          </cell>
        </row>
        <row r="36463">
          <cell r="S36463">
            <v>926084</v>
          </cell>
          <cell r="BB36463" t="str">
            <v>Oransje</v>
          </cell>
        </row>
        <row r="36464">
          <cell r="S36464">
            <v>2594501</v>
          </cell>
          <cell r="BB36464" t="str">
            <v>Oransje</v>
          </cell>
        </row>
        <row r="36465">
          <cell r="S36465">
            <v>2277726</v>
          </cell>
        </row>
        <row r="36466">
          <cell r="S36466">
            <v>885966</v>
          </cell>
        </row>
        <row r="36467">
          <cell r="S36467">
            <v>1848731</v>
          </cell>
        </row>
        <row r="36468">
          <cell r="S36468">
            <v>1086261</v>
          </cell>
        </row>
        <row r="36469">
          <cell r="S36469">
            <v>1402415</v>
          </cell>
          <cell r="BB36469" t="str">
            <v>Rød</v>
          </cell>
        </row>
        <row r="36470">
          <cell r="S36470">
            <v>1300000</v>
          </cell>
        </row>
        <row r="36471">
          <cell r="S36471">
            <v>659702</v>
          </cell>
        </row>
        <row r="36472">
          <cell r="S36472">
            <v>417204</v>
          </cell>
        </row>
        <row r="36473">
          <cell r="S36473">
            <v>956453</v>
          </cell>
        </row>
        <row r="36474">
          <cell r="S36474">
            <v>154407</v>
          </cell>
        </row>
        <row r="36475">
          <cell r="S36475">
            <v>1558097</v>
          </cell>
        </row>
        <row r="36476">
          <cell r="S36476">
            <v>524690</v>
          </cell>
        </row>
        <row r="36477">
          <cell r="S36477">
            <v>1621737</v>
          </cell>
        </row>
        <row r="36478">
          <cell r="S36478">
            <v>1200918</v>
          </cell>
        </row>
        <row r="36479">
          <cell r="S36479">
            <v>1670814</v>
          </cell>
        </row>
        <row r="36480">
          <cell r="S36480">
            <v>1982977</v>
          </cell>
        </row>
        <row r="36481">
          <cell r="S36481">
            <v>944470.84</v>
          </cell>
          <cell r="BB36481" t="str">
            <v>Gul</v>
          </cell>
        </row>
        <row r="36482">
          <cell r="S36482">
            <v>1600118</v>
          </cell>
        </row>
        <row r="36483">
          <cell r="S36483">
            <v>227656</v>
          </cell>
        </row>
        <row r="36484">
          <cell r="S36484">
            <v>1118335</v>
          </cell>
          <cell r="BB36484" t="str">
            <v>Rød</v>
          </cell>
        </row>
        <row r="36485">
          <cell r="S36485">
            <v>1151031</v>
          </cell>
        </row>
        <row r="36486">
          <cell r="S36486">
            <v>1512899</v>
          </cell>
        </row>
        <row r="36487">
          <cell r="S36487">
            <v>1515000</v>
          </cell>
        </row>
        <row r="36488">
          <cell r="S36488">
            <v>636045</v>
          </cell>
        </row>
        <row r="36489">
          <cell r="S36489">
            <v>697736</v>
          </cell>
        </row>
        <row r="36490">
          <cell r="S36490">
            <v>562500</v>
          </cell>
        </row>
        <row r="36491">
          <cell r="S36491">
            <v>887628.79</v>
          </cell>
        </row>
        <row r="36492">
          <cell r="S36492">
            <v>1428725</v>
          </cell>
        </row>
        <row r="36493">
          <cell r="S36493">
            <v>2294834</v>
          </cell>
          <cell r="BB36493" t="str">
            <v>Rød</v>
          </cell>
        </row>
        <row r="36494">
          <cell r="S36494">
            <v>1038435</v>
          </cell>
        </row>
        <row r="36495">
          <cell r="S36495">
            <v>443143</v>
          </cell>
        </row>
        <row r="36496">
          <cell r="S36496">
            <v>1582500</v>
          </cell>
        </row>
        <row r="36497">
          <cell r="S36497">
            <v>1089277</v>
          </cell>
        </row>
        <row r="36498">
          <cell r="S36498">
            <v>3263283</v>
          </cell>
        </row>
        <row r="36499">
          <cell r="S36499">
            <v>1141932</v>
          </cell>
        </row>
        <row r="36500">
          <cell r="S36500">
            <v>708591</v>
          </cell>
        </row>
        <row r="36501">
          <cell r="S36501">
            <v>339535</v>
          </cell>
        </row>
        <row r="36502">
          <cell r="S36502">
            <v>1008562</v>
          </cell>
        </row>
        <row r="36503">
          <cell r="S36503">
            <v>1080124</v>
          </cell>
        </row>
        <row r="36504">
          <cell r="S36504">
            <v>1762500</v>
          </cell>
        </row>
        <row r="36505">
          <cell r="S36505">
            <v>600762</v>
          </cell>
          <cell r="BB36505" t="str">
            <v>Gul</v>
          </cell>
        </row>
        <row r="36506">
          <cell r="S36506">
            <v>2084568</v>
          </cell>
        </row>
        <row r="36507">
          <cell r="S36507">
            <v>1010264</v>
          </cell>
        </row>
        <row r="36508">
          <cell r="S36508">
            <v>1531348</v>
          </cell>
        </row>
        <row r="36509">
          <cell r="S36509">
            <v>1026513</v>
          </cell>
        </row>
        <row r="36510">
          <cell r="S36510">
            <v>1350000</v>
          </cell>
        </row>
        <row r="36511">
          <cell r="S36511">
            <v>1031638</v>
          </cell>
          <cell r="BB36511" t="str">
            <v>Rød</v>
          </cell>
        </row>
        <row r="36512">
          <cell r="S36512">
            <v>985373</v>
          </cell>
        </row>
        <row r="36513">
          <cell r="S36513">
            <v>392023</v>
          </cell>
        </row>
        <row r="36514">
          <cell r="S36514">
            <v>1377016</v>
          </cell>
        </row>
        <row r="36515">
          <cell r="S36515">
            <v>1257632</v>
          </cell>
        </row>
        <row r="36516">
          <cell r="S36516">
            <v>2076304</v>
          </cell>
        </row>
        <row r="36517">
          <cell r="S36517">
            <v>742383</v>
          </cell>
        </row>
        <row r="36518">
          <cell r="S36518">
            <v>1492500</v>
          </cell>
        </row>
        <row r="36519">
          <cell r="S36519">
            <v>1380997</v>
          </cell>
          <cell r="BB36519" t="str">
            <v>Rød</v>
          </cell>
        </row>
        <row r="36520">
          <cell r="S36520">
            <v>2467334</v>
          </cell>
        </row>
        <row r="36521">
          <cell r="S36521">
            <v>2295000</v>
          </cell>
        </row>
        <row r="36522">
          <cell r="S36522">
            <v>1957118</v>
          </cell>
        </row>
        <row r="36523">
          <cell r="S36523">
            <v>246532</v>
          </cell>
        </row>
        <row r="36524">
          <cell r="S36524">
            <v>1064607</v>
          </cell>
        </row>
        <row r="36525">
          <cell r="S36525">
            <v>206646</v>
          </cell>
        </row>
        <row r="36526">
          <cell r="S36526">
            <v>3015000</v>
          </cell>
        </row>
        <row r="36527">
          <cell r="S36527">
            <v>1461467</v>
          </cell>
        </row>
        <row r="36528">
          <cell r="S36528">
            <v>1423745</v>
          </cell>
        </row>
        <row r="36529">
          <cell r="S36529">
            <v>904458</v>
          </cell>
        </row>
        <row r="36530">
          <cell r="S36530">
            <v>360573</v>
          </cell>
        </row>
        <row r="36531">
          <cell r="S36531">
            <v>2474048</v>
          </cell>
          <cell r="BB36531" t="str">
            <v>Gul</v>
          </cell>
        </row>
        <row r="36532">
          <cell r="S36532">
            <v>1942500</v>
          </cell>
          <cell r="BB36532" t="str">
            <v>Rød</v>
          </cell>
        </row>
        <row r="36533">
          <cell r="S36533">
            <v>1366368</v>
          </cell>
        </row>
        <row r="36534">
          <cell r="S36534">
            <v>1321271</v>
          </cell>
        </row>
        <row r="36535">
          <cell r="S36535">
            <v>1692110</v>
          </cell>
        </row>
        <row r="36536">
          <cell r="S36536">
            <v>195487</v>
          </cell>
        </row>
        <row r="36537">
          <cell r="S36537">
            <v>2212500</v>
          </cell>
        </row>
        <row r="36538">
          <cell r="S36538">
            <v>598740</v>
          </cell>
        </row>
        <row r="36539">
          <cell r="S36539">
            <v>1925823</v>
          </cell>
        </row>
        <row r="36540">
          <cell r="S36540">
            <v>572993</v>
          </cell>
        </row>
        <row r="36541">
          <cell r="S36541">
            <v>3187500</v>
          </cell>
          <cell r="BB36541" t="str">
            <v>Oransje</v>
          </cell>
        </row>
        <row r="36542">
          <cell r="S36542">
            <v>453876</v>
          </cell>
        </row>
        <row r="36543">
          <cell r="S36543">
            <v>773227</v>
          </cell>
        </row>
        <row r="36544">
          <cell r="S36544">
            <v>2347209</v>
          </cell>
        </row>
        <row r="36545">
          <cell r="S36545">
            <v>1889922.22</v>
          </cell>
        </row>
        <row r="36546">
          <cell r="S36546">
            <v>1968750</v>
          </cell>
        </row>
        <row r="36547">
          <cell r="S36547">
            <v>1433171</v>
          </cell>
        </row>
        <row r="36548">
          <cell r="S36548">
            <v>1134731</v>
          </cell>
        </row>
        <row r="36549">
          <cell r="S36549">
            <v>866920</v>
          </cell>
        </row>
        <row r="36550">
          <cell r="S36550">
            <v>3156874</v>
          </cell>
        </row>
        <row r="36551">
          <cell r="S36551">
            <v>3030000</v>
          </cell>
        </row>
        <row r="36552">
          <cell r="S36552">
            <v>408213</v>
          </cell>
        </row>
        <row r="36553">
          <cell r="S36553">
            <v>1463744</v>
          </cell>
        </row>
        <row r="36554">
          <cell r="S36554">
            <v>1282072</v>
          </cell>
        </row>
        <row r="36555">
          <cell r="S36555">
            <v>3540079</v>
          </cell>
        </row>
        <row r="36556">
          <cell r="S36556">
            <v>106371</v>
          </cell>
        </row>
        <row r="36557">
          <cell r="S36557">
            <v>1901082</v>
          </cell>
        </row>
        <row r="36558">
          <cell r="S36558">
            <v>1755000</v>
          </cell>
        </row>
        <row r="36559">
          <cell r="S36559">
            <v>1080721</v>
          </cell>
        </row>
        <row r="36560">
          <cell r="S36560">
            <v>1665000</v>
          </cell>
        </row>
        <row r="36561">
          <cell r="S36561">
            <v>1181177</v>
          </cell>
        </row>
        <row r="36562">
          <cell r="S36562">
            <v>1807500</v>
          </cell>
        </row>
        <row r="36563">
          <cell r="S36563">
            <v>1667462</v>
          </cell>
        </row>
        <row r="36564">
          <cell r="S36564">
            <v>1314795</v>
          </cell>
        </row>
        <row r="36565">
          <cell r="S36565">
            <v>790307</v>
          </cell>
        </row>
        <row r="36566">
          <cell r="S36566">
            <v>1545000</v>
          </cell>
        </row>
        <row r="36567">
          <cell r="S36567">
            <v>584304</v>
          </cell>
        </row>
        <row r="36568">
          <cell r="S36568">
            <v>1844923</v>
          </cell>
        </row>
        <row r="36569">
          <cell r="S36569">
            <v>2075950.84</v>
          </cell>
        </row>
        <row r="36570">
          <cell r="S36570">
            <v>1455000</v>
          </cell>
          <cell r="BB36570" t="str">
            <v>Gul</v>
          </cell>
        </row>
        <row r="36571">
          <cell r="S36571">
            <v>1022229</v>
          </cell>
        </row>
        <row r="36572">
          <cell r="S36572">
            <v>2674536</v>
          </cell>
          <cell r="BB36572" t="str">
            <v>Gul</v>
          </cell>
        </row>
        <row r="36573">
          <cell r="S36573">
            <v>1154613</v>
          </cell>
        </row>
        <row r="36574">
          <cell r="S36574">
            <v>1575000</v>
          </cell>
        </row>
        <row r="36575">
          <cell r="S36575">
            <v>115646</v>
          </cell>
        </row>
        <row r="36576">
          <cell r="S36576">
            <v>3092275</v>
          </cell>
          <cell r="BB36576" t="str">
            <v>Rød</v>
          </cell>
        </row>
        <row r="36577">
          <cell r="S36577">
            <v>2376084</v>
          </cell>
          <cell r="BB36577" t="str">
            <v>Oransje</v>
          </cell>
        </row>
        <row r="36578">
          <cell r="S36578">
            <v>875000</v>
          </cell>
        </row>
        <row r="36579">
          <cell r="S36579">
            <v>1878067</v>
          </cell>
        </row>
        <row r="36580">
          <cell r="S36580">
            <v>1450000</v>
          </cell>
        </row>
        <row r="36581">
          <cell r="S36581">
            <v>2530110</v>
          </cell>
          <cell r="BB36581" t="str">
            <v>Rød</v>
          </cell>
        </row>
        <row r="36582">
          <cell r="S36582">
            <v>389962</v>
          </cell>
          <cell r="BB36582" t="str">
            <v>Oransje</v>
          </cell>
        </row>
        <row r="36583">
          <cell r="S36583">
            <v>935474</v>
          </cell>
        </row>
        <row r="36584">
          <cell r="S36584">
            <v>1102626</v>
          </cell>
        </row>
        <row r="36585">
          <cell r="S36585">
            <v>2542987.52</v>
          </cell>
          <cell r="BB36585" t="str">
            <v>Oransje</v>
          </cell>
        </row>
        <row r="36586">
          <cell r="S36586">
            <v>1284090</v>
          </cell>
        </row>
        <row r="36587">
          <cell r="S36587">
            <v>1513608</v>
          </cell>
        </row>
        <row r="36588">
          <cell r="S36588">
            <v>323004</v>
          </cell>
        </row>
        <row r="36589">
          <cell r="S36589">
            <v>1641075</v>
          </cell>
          <cell r="BB36589" t="str">
            <v>Gul</v>
          </cell>
        </row>
        <row r="36590">
          <cell r="S36590">
            <v>1481862.47</v>
          </cell>
          <cell r="BB36590" t="str">
            <v>Rød</v>
          </cell>
        </row>
        <row r="36591">
          <cell r="S36591">
            <v>534094</v>
          </cell>
          <cell r="BB36591" t="str">
            <v>Rød</v>
          </cell>
        </row>
        <row r="36592">
          <cell r="S36592">
            <v>730951</v>
          </cell>
        </row>
        <row r="36593">
          <cell r="S36593">
            <v>265043</v>
          </cell>
        </row>
        <row r="36594">
          <cell r="S36594">
            <v>1417500</v>
          </cell>
          <cell r="BB36594" t="str">
            <v>Oransje</v>
          </cell>
        </row>
        <row r="36595">
          <cell r="S36595">
            <v>520764</v>
          </cell>
        </row>
        <row r="36596">
          <cell r="S36596">
            <v>3237919</v>
          </cell>
          <cell r="BB36596" t="str">
            <v>Oransje</v>
          </cell>
        </row>
        <row r="36597">
          <cell r="S36597">
            <v>1560000</v>
          </cell>
        </row>
        <row r="36598">
          <cell r="S36598">
            <v>865622</v>
          </cell>
          <cell r="BB36598" t="str">
            <v>Grønn</v>
          </cell>
        </row>
        <row r="36599">
          <cell r="S36599">
            <v>1938776</v>
          </cell>
          <cell r="BB36599" t="str">
            <v>Oransje</v>
          </cell>
        </row>
        <row r="36600">
          <cell r="S36600">
            <v>2141125</v>
          </cell>
          <cell r="BB36600" t="str">
            <v>Oransje</v>
          </cell>
        </row>
        <row r="36601">
          <cell r="S36601">
            <v>1415368</v>
          </cell>
        </row>
        <row r="36602">
          <cell r="S36602">
            <v>2092500</v>
          </cell>
        </row>
        <row r="36603">
          <cell r="S36603">
            <v>1191251</v>
          </cell>
        </row>
        <row r="36604">
          <cell r="S36604">
            <v>494594</v>
          </cell>
        </row>
        <row r="36605">
          <cell r="S36605">
            <v>865522</v>
          </cell>
        </row>
        <row r="36606">
          <cell r="S36606">
            <v>1943344</v>
          </cell>
          <cell r="BB36606" t="str">
            <v>Oransje</v>
          </cell>
        </row>
        <row r="36607">
          <cell r="S36607">
            <v>1494238</v>
          </cell>
        </row>
        <row r="36608">
          <cell r="S36608">
            <v>1897217</v>
          </cell>
        </row>
        <row r="36609">
          <cell r="S36609">
            <v>3562500</v>
          </cell>
        </row>
        <row r="36610">
          <cell r="S36610">
            <v>4642500</v>
          </cell>
        </row>
        <row r="36611">
          <cell r="S36611">
            <v>546300</v>
          </cell>
        </row>
        <row r="36612">
          <cell r="S36612">
            <v>1294642</v>
          </cell>
        </row>
        <row r="36613">
          <cell r="S36613">
            <v>1275896</v>
          </cell>
        </row>
        <row r="36614">
          <cell r="S36614">
            <v>1612500</v>
          </cell>
        </row>
        <row r="36615">
          <cell r="S36615">
            <v>727000</v>
          </cell>
          <cell r="BB36615" t="str">
            <v>Oransje</v>
          </cell>
        </row>
        <row r="36616">
          <cell r="S36616">
            <v>181331</v>
          </cell>
        </row>
        <row r="36617">
          <cell r="S36617">
            <v>1852500</v>
          </cell>
          <cell r="BB36617" t="str">
            <v>Oransje</v>
          </cell>
        </row>
        <row r="36618">
          <cell r="S36618">
            <v>163079</v>
          </cell>
        </row>
        <row r="36619">
          <cell r="S36619">
            <v>500000</v>
          </cell>
        </row>
        <row r="36620">
          <cell r="S36620">
            <v>59521</v>
          </cell>
        </row>
        <row r="36621">
          <cell r="S36621">
            <v>1801626</v>
          </cell>
        </row>
        <row r="36622">
          <cell r="S36622">
            <v>6937500</v>
          </cell>
          <cell r="BB36622" t="str">
            <v>Rød</v>
          </cell>
        </row>
        <row r="36623">
          <cell r="S36623">
            <v>1372002</v>
          </cell>
          <cell r="BB36623" t="str">
            <v>Rød</v>
          </cell>
        </row>
        <row r="36624">
          <cell r="S36624">
            <v>948456</v>
          </cell>
        </row>
        <row r="36625">
          <cell r="S36625">
            <v>607177</v>
          </cell>
        </row>
        <row r="36626">
          <cell r="S36626">
            <v>1117500</v>
          </cell>
          <cell r="BB36626" t="str">
            <v>Gul</v>
          </cell>
        </row>
        <row r="36627">
          <cell r="S36627">
            <v>4653346</v>
          </cell>
        </row>
        <row r="36628">
          <cell r="S36628">
            <v>1739076.43</v>
          </cell>
        </row>
        <row r="36629">
          <cell r="S36629">
            <v>804311</v>
          </cell>
        </row>
        <row r="36630">
          <cell r="S36630">
            <v>2396716</v>
          </cell>
        </row>
        <row r="36631">
          <cell r="S36631">
            <v>221495</v>
          </cell>
        </row>
        <row r="36632">
          <cell r="S36632">
            <v>309857</v>
          </cell>
        </row>
        <row r="36633">
          <cell r="S36633">
            <v>700000</v>
          </cell>
          <cell r="BB36633" t="str">
            <v>Grønn</v>
          </cell>
        </row>
        <row r="36634">
          <cell r="S36634">
            <v>2925000</v>
          </cell>
        </row>
        <row r="36635">
          <cell r="S36635">
            <v>523987</v>
          </cell>
        </row>
        <row r="36636">
          <cell r="S36636">
            <v>1807500</v>
          </cell>
        </row>
        <row r="36637">
          <cell r="S36637">
            <v>1816102</v>
          </cell>
        </row>
        <row r="36638">
          <cell r="S36638">
            <v>727160</v>
          </cell>
        </row>
        <row r="36639">
          <cell r="S36639">
            <v>143379</v>
          </cell>
        </row>
        <row r="36640">
          <cell r="S36640">
            <v>1821107</v>
          </cell>
        </row>
        <row r="36641">
          <cell r="S36641">
            <v>4182570</v>
          </cell>
          <cell r="BB36641" t="str">
            <v>Gul</v>
          </cell>
        </row>
        <row r="36642">
          <cell r="S36642">
            <v>1185398</v>
          </cell>
        </row>
        <row r="36643">
          <cell r="S36643">
            <v>1632871</v>
          </cell>
        </row>
        <row r="36644">
          <cell r="S36644">
            <v>1437000</v>
          </cell>
        </row>
        <row r="36645">
          <cell r="S36645">
            <v>1471416</v>
          </cell>
        </row>
        <row r="36646">
          <cell r="S36646">
            <v>1293389</v>
          </cell>
          <cell r="BB36646" t="str">
            <v>Gul</v>
          </cell>
        </row>
        <row r="36647">
          <cell r="S36647">
            <v>2414832</v>
          </cell>
        </row>
        <row r="36648">
          <cell r="S36648">
            <v>1201292</v>
          </cell>
        </row>
        <row r="36649">
          <cell r="S36649">
            <v>1365140</v>
          </cell>
        </row>
        <row r="36650">
          <cell r="S36650">
            <v>822039</v>
          </cell>
        </row>
        <row r="36651">
          <cell r="S36651">
            <v>1981978</v>
          </cell>
        </row>
        <row r="36652">
          <cell r="S36652">
            <v>1943163</v>
          </cell>
        </row>
        <row r="36653">
          <cell r="S36653">
            <v>1220000</v>
          </cell>
        </row>
        <row r="36654">
          <cell r="S36654">
            <v>751823</v>
          </cell>
        </row>
        <row r="36655">
          <cell r="S36655">
            <v>1662539.65</v>
          </cell>
        </row>
        <row r="36656">
          <cell r="S36656">
            <v>3397500</v>
          </cell>
          <cell r="BB36656" t="str">
            <v>Oransje</v>
          </cell>
        </row>
        <row r="36657">
          <cell r="S36657">
            <v>1260000</v>
          </cell>
        </row>
        <row r="36658">
          <cell r="S36658">
            <v>3750000</v>
          </cell>
        </row>
        <row r="36659">
          <cell r="S36659">
            <v>417402</v>
          </cell>
        </row>
        <row r="36660">
          <cell r="S36660">
            <v>1378445</v>
          </cell>
        </row>
        <row r="36661">
          <cell r="S36661">
            <v>1602820</v>
          </cell>
        </row>
        <row r="36662">
          <cell r="S36662">
            <v>1254425</v>
          </cell>
        </row>
        <row r="36663">
          <cell r="S36663">
            <v>900000</v>
          </cell>
          <cell r="BB36663" t="str">
            <v>Rød</v>
          </cell>
        </row>
        <row r="36664">
          <cell r="S36664">
            <v>652427.89</v>
          </cell>
          <cell r="BB36664" t="str">
            <v>Oransje</v>
          </cell>
        </row>
        <row r="36665">
          <cell r="S36665">
            <v>501512</v>
          </cell>
        </row>
        <row r="36666">
          <cell r="S36666">
            <v>1480000</v>
          </cell>
          <cell r="BB36666" t="str">
            <v>Rød</v>
          </cell>
        </row>
        <row r="36667">
          <cell r="S36667">
            <v>1848195</v>
          </cell>
        </row>
        <row r="36668">
          <cell r="S36668">
            <v>2321482</v>
          </cell>
        </row>
        <row r="36669">
          <cell r="S36669">
            <v>2309344</v>
          </cell>
        </row>
        <row r="36670">
          <cell r="S36670">
            <v>300304</v>
          </cell>
        </row>
        <row r="36671">
          <cell r="S36671">
            <v>912777</v>
          </cell>
        </row>
        <row r="36672">
          <cell r="S36672">
            <v>1698127</v>
          </cell>
        </row>
        <row r="36673">
          <cell r="S36673">
            <v>5110000</v>
          </cell>
        </row>
        <row r="36674">
          <cell r="S36674">
            <v>1728785.25</v>
          </cell>
          <cell r="BB36674" t="str">
            <v>Oransje</v>
          </cell>
        </row>
        <row r="36675">
          <cell r="S36675">
            <v>1576398</v>
          </cell>
        </row>
        <row r="36676">
          <cell r="S36676">
            <v>300000</v>
          </cell>
        </row>
        <row r="36677">
          <cell r="S36677">
            <v>9022500</v>
          </cell>
        </row>
        <row r="36678">
          <cell r="S36678">
            <v>1194403</v>
          </cell>
        </row>
        <row r="36679">
          <cell r="S36679">
            <v>3100000</v>
          </cell>
          <cell r="BB36679" t="str">
            <v>Oransje</v>
          </cell>
        </row>
        <row r="36680">
          <cell r="S36680">
            <v>1205478</v>
          </cell>
        </row>
        <row r="36681">
          <cell r="S36681">
            <v>2370000</v>
          </cell>
        </row>
        <row r="36682">
          <cell r="S36682">
            <v>1189837</v>
          </cell>
        </row>
        <row r="36683">
          <cell r="S36683">
            <v>2092500</v>
          </cell>
        </row>
        <row r="36684">
          <cell r="S36684">
            <v>3112500</v>
          </cell>
        </row>
        <row r="36685">
          <cell r="S36685">
            <v>1421143</v>
          </cell>
        </row>
        <row r="36686">
          <cell r="S36686">
            <v>805707</v>
          </cell>
        </row>
        <row r="36687">
          <cell r="S36687">
            <v>1952550</v>
          </cell>
        </row>
        <row r="36688">
          <cell r="S36688">
            <v>2769634</v>
          </cell>
        </row>
        <row r="36689">
          <cell r="S36689">
            <v>1575000</v>
          </cell>
        </row>
        <row r="36690">
          <cell r="S36690">
            <v>1612494</v>
          </cell>
        </row>
        <row r="36691">
          <cell r="S36691">
            <v>4242906</v>
          </cell>
        </row>
        <row r="36692">
          <cell r="S36692">
            <v>1417501</v>
          </cell>
        </row>
        <row r="36693">
          <cell r="S36693">
            <v>609038</v>
          </cell>
        </row>
        <row r="36694">
          <cell r="S36694">
            <v>1293750</v>
          </cell>
          <cell r="BB36694" t="str">
            <v>Oransje</v>
          </cell>
        </row>
        <row r="36695">
          <cell r="S36695">
            <v>1739000</v>
          </cell>
        </row>
        <row r="36696">
          <cell r="S36696">
            <v>284902</v>
          </cell>
        </row>
        <row r="36697">
          <cell r="S36697">
            <v>982500</v>
          </cell>
        </row>
        <row r="36698">
          <cell r="S36698">
            <v>923242</v>
          </cell>
          <cell r="BB36698" t="str">
            <v>Oransje</v>
          </cell>
        </row>
        <row r="36699">
          <cell r="S36699">
            <v>1671549</v>
          </cell>
        </row>
        <row r="36700">
          <cell r="S36700">
            <v>509490</v>
          </cell>
        </row>
        <row r="36701">
          <cell r="S36701">
            <v>596733</v>
          </cell>
        </row>
        <row r="36702">
          <cell r="S36702">
            <v>1576930</v>
          </cell>
        </row>
        <row r="36703">
          <cell r="S36703">
            <v>2737500</v>
          </cell>
        </row>
        <row r="36704">
          <cell r="S36704">
            <v>1415000</v>
          </cell>
          <cell r="BB36704" t="str">
            <v>Oransje</v>
          </cell>
        </row>
        <row r="36705">
          <cell r="S36705">
            <v>1150228</v>
          </cell>
        </row>
        <row r="36706">
          <cell r="S36706">
            <v>1167071</v>
          </cell>
        </row>
        <row r="36707">
          <cell r="S36707">
            <v>3362339</v>
          </cell>
        </row>
        <row r="36708">
          <cell r="S36708">
            <v>432256</v>
          </cell>
        </row>
        <row r="36709">
          <cell r="S36709">
            <v>1240756</v>
          </cell>
        </row>
        <row r="36710">
          <cell r="S36710">
            <v>2057679</v>
          </cell>
        </row>
        <row r="36711">
          <cell r="S36711">
            <v>2959000</v>
          </cell>
        </row>
        <row r="36712">
          <cell r="S36712">
            <v>1064561</v>
          </cell>
        </row>
        <row r="36713">
          <cell r="S36713">
            <v>1761769</v>
          </cell>
          <cell r="BB36713" t="str">
            <v>Rød</v>
          </cell>
        </row>
        <row r="36714">
          <cell r="S36714">
            <v>1784013</v>
          </cell>
        </row>
        <row r="36715">
          <cell r="S36715">
            <v>1434935</v>
          </cell>
        </row>
        <row r="36716">
          <cell r="S36716">
            <v>344244</v>
          </cell>
        </row>
        <row r="36717">
          <cell r="S36717">
            <v>180156</v>
          </cell>
        </row>
        <row r="36718">
          <cell r="S36718">
            <v>1342903</v>
          </cell>
          <cell r="BB36718" t="str">
            <v>Oransje</v>
          </cell>
        </row>
        <row r="36719">
          <cell r="S36719">
            <v>843750</v>
          </cell>
          <cell r="BB36719" t="str">
            <v>Rød</v>
          </cell>
        </row>
        <row r="36720">
          <cell r="S36720">
            <v>1672500</v>
          </cell>
        </row>
        <row r="36721">
          <cell r="S36721">
            <v>961436</v>
          </cell>
        </row>
        <row r="36722">
          <cell r="S36722">
            <v>620288</v>
          </cell>
        </row>
        <row r="36723">
          <cell r="S36723">
            <v>1777048</v>
          </cell>
        </row>
        <row r="36724">
          <cell r="S36724">
            <v>266682</v>
          </cell>
        </row>
        <row r="36725">
          <cell r="S36725">
            <v>3150000</v>
          </cell>
        </row>
        <row r="36726">
          <cell r="S36726">
            <v>2500291.4500000002</v>
          </cell>
        </row>
        <row r="36727">
          <cell r="S36727">
            <v>1695149</v>
          </cell>
        </row>
        <row r="36728">
          <cell r="S36728">
            <v>2272500</v>
          </cell>
        </row>
        <row r="36729">
          <cell r="S36729">
            <v>1032342</v>
          </cell>
        </row>
        <row r="36730">
          <cell r="S36730">
            <v>988433</v>
          </cell>
        </row>
        <row r="36731">
          <cell r="S36731">
            <v>375000</v>
          </cell>
          <cell r="BB36731" t="str">
            <v>Oransje</v>
          </cell>
        </row>
        <row r="36732">
          <cell r="S36732">
            <v>1335000</v>
          </cell>
        </row>
        <row r="36733">
          <cell r="S36733">
            <v>4026314</v>
          </cell>
          <cell r="BB36733" t="str">
            <v>Oransje</v>
          </cell>
        </row>
        <row r="36734">
          <cell r="S36734">
            <v>3075000</v>
          </cell>
        </row>
        <row r="36735">
          <cell r="S36735">
            <v>2236552</v>
          </cell>
        </row>
        <row r="36736">
          <cell r="S36736">
            <v>711201</v>
          </cell>
        </row>
        <row r="36737">
          <cell r="S36737">
            <v>1460507</v>
          </cell>
        </row>
        <row r="36738">
          <cell r="S36738">
            <v>930623</v>
          </cell>
          <cell r="BB36738" t="str">
            <v>Oransje</v>
          </cell>
        </row>
        <row r="36739">
          <cell r="S36739">
            <v>1767306.36</v>
          </cell>
        </row>
        <row r="36740">
          <cell r="S36740">
            <v>1200000</v>
          </cell>
        </row>
        <row r="36741">
          <cell r="S36741">
            <v>1793574</v>
          </cell>
          <cell r="BB36741" t="str">
            <v>Rød</v>
          </cell>
        </row>
        <row r="36742">
          <cell r="S36742">
            <v>890703</v>
          </cell>
          <cell r="BB36742" t="str">
            <v>Rød</v>
          </cell>
        </row>
        <row r="36743">
          <cell r="S36743">
            <v>1312500</v>
          </cell>
          <cell r="BB36743" t="str">
            <v>Gul</v>
          </cell>
        </row>
        <row r="36744">
          <cell r="S36744">
            <v>413772</v>
          </cell>
        </row>
        <row r="36745">
          <cell r="S36745">
            <v>639795</v>
          </cell>
        </row>
        <row r="36746">
          <cell r="S36746">
            <v>2405303</v>
          </cell>
        </row>
        <row r="36747">
          <cell r="S36747">
            <v>1072237</v>
          </cell>
        </row>
        <row r="36748">
          <cell r="S36748">
            <v>1862105</v>
          </cell>
        </row>
        <row r="36749">
          <cell r="S36749">
            <v>1768561</v>
          </cell>
        </row>
        <row r="36750">
          <cell r="S36750">
            <v>960072</v>
          </cell>
        </row>
        <row r="36751">
          <cell r="S36751">
            <v>1286652</v>
          </cell>
        </row>
        <row r="36752">
          <cell r="S36752">
            <v>1123213</v>
          </cell>
        </row>
        <row r="36753">
          <cell r="S36753">
            <v>599304</v>
          </cell>
          <cell r="BB36753" t="str">
            <v>Gul</v>
          </cell>
        </row>
        <row r="36754">
          <cell r="S36754">
            <v>933546</v>
          </cell>
        </row>
        <row r="36755">
          <cell r="S36755">
            <v>793761</v>
          </cell>
        </row>
        <row r="36756">
          <cell r="S36756">
            <v>1070634</v>
          </cell>
        </row>
        <row r="36757">
          <cell r="S36757">
            <v>515814</v>
          </cell>
        </row>
        <row r="36758">
          <cell r="S36758">
            <v>1751586</v>
          </cell>
        </row>
        <row r="36759">
          <cell r="S36759">
            <v>1180543</v>
          </cell>
        </row>
        <row r="36760">
          <cell r="S36760">
            <v>3112500</v>
          </cell>
        </row>
        <row r="36761">
          <cell r="S36761">
            <v>1825634.28</v>
          </cell>
        </row>
        <row r="36762">
          <cell r="S36762">
            <v>2917335</v>
          </cell>
        </row>
        <row r="36763">
          <cell r="S36763">
            <v>313217</v>
          </cell>
        </row>
        <row r="36764">
          <cell r="S36764">
            <v>2576579</v>
          </cell>
        </row>
        <row r="36765">
          <cell r="S36765">
            <v>1532165</v>
          </cell>
          <cell r="BB36765" t="str">
            <v>Oransje</v>
          </cell>
        </row>
        <row r="36766">
          <cell r="S36766">
            <v>802138</v>
          </cell>
        </row>
        <row r="36767">
          <cell r="S36767">
            <v>1710000</v>
          </cell>
          <cell r="BB36767" t="str">
            <v>Gul</v>
          </cell>
        </row>
        <row r="36768">
          <cell r="S36768">
            <v>2362500</v>
          </cell>
        </row>
        <row r="36769">
          <cell r="S36769">
            <v>3443028</v>
          </cell>
        </row>
        <row r="36770">
          <cell r="S36770">
            <v>951394</v>
          </cell>
          <cell r="BB36770" t="str">
            <v>Rød</v>
          </cell>
        </row>
        <row r="36771">
          <cell r="S36771">
            <v>1423630</v>
          </cell>
        </row>
        <row r="36772">
          <cell r="S36772">
            <v>614329</v>
          </cell>
        </row>
        <row r="36773">
          <cell r="S36773">
            <v>1042500</v>
          </cell>
        </row>
        <row r="36774">
          <cell r="S36774">
            <v>1857721.21</v>
          </cell>
        </row>
        <row r="36775">
          <cell r="S36775">
            <v>2914033.73</v>
          </cell>
        </row>
        <row r="36776">
          <cell r="S36776">
            <v>2221102</v>
          </cell>
        </row>
        <row r="36777">
          <cell r="S36777">
            <v>1345154</v>
          </cell>
        </row>
        <row r="36778">
          <cell r="S36778">
            <v>1500000</v>
          </cell>
          <cell r="BB36778" t="str">
            <v>Grønn</v>
          </cell>
        </row>
        <row r="36779">
          <cell r="S36779">
            <v>1074700</v>
          </cell>
        </row>
        <row r="36780">
          <cell r="S36780">
            <v>1119996</v>
          </cell>
        </row>
        <row r="36781">
          <cell r="S36781">
            <v>2364730</v>
          </cell>
        </row>
        <row r="36782">
          <cell r="S36782">
            <v>803436</v>
          </cell>
        </row>
        <row r="36783">
          <cell r="S36783">
            <v>4793346</v>
          </cell>
          <cell r="BB36783" t="str">
            <v>Oransje</v>
          </cell>
        </row>
        <row r="36784">
          <cell r="S36784">
            <v>478279</v>
          </cell>
        </row>
        <row r="36785">
          <cell r="S36785">
            <v>1041492</v>
          </cell>
        </row>
        <row r="36786">
          <cell r="S36786">
            <v>2514332</v>
          </cell>
        </row>
        <row r="36787">
          <cell r="S36787">
            <v>3442500</v>
          </cell>
        </row>
        <row r="36788">
          <cell r="S36788">
            <v>2526874</v>
          </cell>
        </row>
        <row r="36789">
          <cell r="S36789">
            <v>1843238</v>
          </cell>
        </row>
        <row r="36790">
          <cell r="S36790">
            <v>2405953</v>
          </cell>
        </row>
        <row r="36791">
          <cell r="S36791">
            <v>2160000</v>
          </cell>
        </row>
        <row r="36792">
          <cell r="S36792">
            <v>1646275</v>
          </cell>
        </row>
        <row r="36793">
          <cell r="S36793">
            <v>194414</v>
          </cell>
        </row>
        <row r="36794">
          <cell r="S36794">
            <v>882680</v>
          </cell>
          <cell r="BB36794" t="str">
            <v>Oransje</v>
          </cell>
        </row>
        <row r="36795">
          <cell r="S36795">
            <v>1687500</v>
          </cell>
        </row>
        <row r="36796">
          <cell r="S36796">
            <v>3249552</v>
          </cell>
        </row>
        <row r="36797">
          <cell r="S36797">
            <v>2200335</v>
          </cell>
        </row>
        <row r="36798">
          <cell r="S36798">
            <v>2685000</v>
          </cell>
        </row>
        <row r="36799">
          <cell r="S36799">
            <v>1186708</v>
          </cell>
          <cell r="BB36799" t="str">
            <v>Gul</v>
          </cell>
        </row>
        <row r="36800">
          <cell r="S36800">
            <v>1967386</v>
          </cell>
        </row>
        <row r="36801">
          <cell r="S36801">
            <v>300000</v>
          </cell>
        </row>
        <row r="36802">
          <cell r="S36802">
            <v>2049918</v>
          </cell>
        </row>
        <row r="36803">
          <cell r="S36803">
            <v>2242500</v>
          </cell>
        </row>
        <row r="36804">
          <cell r="S36804">
            <v>2718028</v>
          </cell>
        </row>
        <row r="36805">
          <cell r="S36805">
            <v>975488</v>
          </cell>
        </row>
        <row r="36806">
          <cell r="S36806">
            <v>327074</v>
          </cell>
        </row>
        <row r="36807">
          <cell r="S36807">
            <v>2390268.7599999998</v>
          </cell>
        </row>
        <row r="36808">
          <cell r="S36808">
            <v>3150000</v>
          </cell>
        </row>
        <row r="36809">
          <cell r="S36809">
            <v>526980.55000000005</v>
          </cell>
        </row>
        <row r="36810">
          <cell r="S36810">
            <v>2330239</v>
          </cell>
        </row>
        <row r="36811">
          <cell r="S36811">
            <v>1735000</v>
          </cell>
        </row>
        <row r="36812">
          <cell r="S36812">
            <v>1877889</v>
          </cell>
          <cell r="BB36812" t="str">
            <v>Gul</v>
          </cell>
        </row>
        <row r="36813">
          <cell r="S36813">
            <v>652909</v>
          </cell>
        </row>
        <row r="36814">
          <cell r="S36814">
            <v>1863380</v>
          </cell>
        </row>
        <row r="36815">
          <cell r="S36815">
            <v>1768126.84</v>
          </cell>
        </row>
        <row r="36816">
          <cell r="S36816">
            <v>998515</v>
          </cell>
        </row>
        <row r="36817">
          <cell r="S36817">
            <v>2850000</v>
          </cell>
          <cell r="BB36817" t="str">
            <v>Oransje</v>
          </cell>
        </row>
        <row r="36818">
          <cell r="S36818">
            <v>1995954</v>
          </cell>
          <cell r="BB36818" t="str">
            <v>Rød</v>
          </cell>
        </row>
        <row r="36819">
          <cell r="S36819">
            <v>1033681</v>
          </cell>
        </row>
        <row r="36820">
          <cell r="S36820">
            <v>1368758</v>
          </cell>
        </row>
        <row r="36821">
          <cell r="S36821">
            <v>94643</v>
          </cell>
        </row>
        <row r="36822">
          <cell r="S36822">
            <v>1575000</v>
          </cell>
          <cell r="BB36822" t="str">
            <v>Gul</v>
          </cell>
        </row>
        <row r="36823">
          <cell r="S36823">
            <v>1627161</v>
          </cell>
        </row>
        <row r="36824">
          <cell r="S36824">
            <v>612560</v>
          </cell>
          <cell r="BB36824" t="str">
            <v>Oransje</v>
          </cell>
        </row>
        <row r="36825">
          <cell r="S36825">
            <v>2077500</v>
          </cell>
        </row>
        <row r="36826">
          <cell r="S36826">
            <v>1581996</v>
          </cell>
          <cell r="BB36826" t="str">
            <v>Oransje</v>
          </cell>
        </row>
        <row r="36827">
          <cell r="S36827">
            <v>2362000</v>
          </cell>
        </row>
        <row r="36828">
          <cell r="S36828">
            <v>1141403</v>
          </cell>
        </row>
        <row r="36829">
          <cell r="S36829">
            <v>1500000</v>
          </cell>
          <cell r="BB36829" t="str">
            <v>Oransje</v>
          </cell>
        </row>
        <row r="36830">
          <cell r="S36830">
            <v>65290</v>
          </cell>
          <cell r="BB36830" t="str">
            <v>Rød</v>
          </cell>
        </row>
        <row r="36831">
          <cell r="S36831">
            <v>1305000</v>
          </cell>
          <cell r="BB36831" t="str">
            <v>Oransje</v>
          </cell>
        </row>
        <row r="36832">
          <cell r="S36832">
            <v>2322080</v>
          </cell>
        </row>
        <row r="36833">
          <cell r="S36833">
            <v>1415304</v>
          </cell>
        </row>
        <row r="36834">
          <cell r="S36834">
            <v>462091</v>
          </cell>
        </row>
        <row r="36835">
          <cell r="S36835">
            <v>1778566</v>
          </cell>
        </row>
        <row r="36836">
          <cell r="S36836">
            <v>2041120</v>
          </cell>
        </row>
        <row r="36837">
          <cell r="S36837">
            <v>1725000</v>
          </cell>
        </row>
        <row r="36838">
          <cell r="S36838">
            <v>1048716</v>
          </cell>
        </row>
        <row r="36839">
          <cell r="S36839">
            <v>430078</v>
          </cell>
        </row>
        <row r="36840">
          <cell r="S36840">
            <v>3000000</v>
          </cell>
        </row>
        <row r="36841">
          <cell r="S36841">
            <v>1581428</v>
          </cell>
        </row>
        <row r="36842">
          <cell r="S36842">
            <v>609242</v>
          </cell>
        </row>
        <row r="36843">
          <cell r="S36843">
            <v>1664637</v>
          </cell>
        </row>
        <row r="36844">
          <cell r="S36844">
            <v>2115894</v>
          </cell>
          <cell r="BB36844" t="str">
            <v>Gul</v>
          </cell>
        </row>
        <row r="36845">
          <cell r="S36845">
            <v>2003955</v>
          </cell>
        </row>
        <row r="36846">
          <cell r="S36846">
            <v>2020000</v>
          </cell>
          <cell r="BB36846" t="str">
            <v>Oransje</v>
          </cell>
        </row>
        <row r="36847">
          <cell r="S36847">
            <v>1590000</v>
          </cell>
        </row>
        <row r="36848">
          <cell r="S36848">
            <v>956040</v>
          </cell>
        </row>
        <row r="36849">
          <cell r="S36849">
            <v>2146119</v>
          </cell>
        </row>
        <row r="36850">
          <cell r="S36850">
            <v>2527500</v>
          </cell>
          <cell r="BB36850" t="str">
            <v>Lys grønn</v>
          </cell>
        </row>
        <row r="36851">
          <cell r="S36851">
            <v>1235748</v>
          </cell>
          <cell r="BB36851" t="str">
            <v>Rød</v>
          </cell>
        </row>
        <row r="36852">
          <cell r="S36852">
            <v>2464370</v>
          </cell>
        </row>
        <row r="36853">
          <cell r="S36853">
            <v>803209</v>
          </cell>
        </row>
        <row r="36854">
          <cell r="S36854">
            <v>2156250</v>
          </cell>
        </row>
        <row r="36855">
          <cell r="S36855">
            <v>790724</v>
          </cell>
          <cell r="BB36855" t="str">
            <v>Gul</v>
          </cell>
        </row>
        <row r="36856">
          <cell r="S36856">
            <v>850003</v>
          </cell>
        </row>
        <row r="36857">
          <cell r="S36857">
            <v>188265</v>
          </cell>
        </row>
        <row r="36858">
          <cell r="S36858">
            <v>1860359</v>
          </cell>
        </row>
        <row r="36859">
          <cell r="S36859">
            <v>2243412</v>
          </cell>
        </row>
        <row r="36860">
          <cell r="S36860">
            <v>1089519</v>
          </cell>
        </row>
        <row r="36861">
          <cell r="S36861">
            <v>1325300</v>
          </cell>
        </row>
        <row r="36862">
          <cell r="S36862">
            <v>662975</v>
          </cell>
        </row>
        <row r="36863">
          <cell r="S36863">
            <v>712639</v>
          </cell>
        </row>
        <row r="36864">
          <cell r="S36864">
            <v>1341029</v>
          </cell>
        </row>
        <row r="36865">
          <cell r="S36865">
            <v>1451957</v>
          </cell>
        </row>
        <row r="36866">
          <cell r="S36866">
            <v>1425000</v>
          </cell>
        </row>
        <row r="36867">
          <cell r="S36867">
            <v>2415000</v>
          </cell>
        </row>
        <row r="36868">
          <cell r="S36868">
            <v>751661</v>
          </cell>
        </row>
        <row r="36869">
          <cell r="S36869">
            <v>2366250</v>
          </cell>
        </row>
        <row r="36870">
          <cell r="S36870">
            <v>928578</v>
          </cell>
        </row>
        <row r="36871">
          <cell r="S36871">
            <v>1571478</v>
          </cell>
          <cell r="BB36871" t="str">
            <v>Gul</v>
          </cell>
        </row>
        <row r="36872">
          <cell r="S36872">
            <v>915270</v>
          </cell>
        </row>
        <row r="36873">
          <cell r="S36873">
            <v>3020106</v>
          </cell>
          <cell r="BB36873" t="str">
            <v>Oransje</v>
          </cell>
        </row>
        <row r="36874">
          <cell r="S36874">
            <v>809324</v>
          </cell>
        </row>
        <row r="36875">
          <cell r="S36875">
            <v>3234901</v>
          </cell>
        </row>
        <row r="36876">
          <cell r="S36876">
            <v>416183</v>
          </cell>
        </row>
        <row r="36877">
          <cell r="S36877">
            <v>2949187</v>
          </cell>
        </row>
        <row r="36878">
          <cell r="S36878">
            <v>1837500</v>
          </cell>
        </row>
        <row r="36879">
          <cell r="S36879">
            <v>2648803</v>
          </cell>
        </row>
        <row r="36880">
          <cell r="S36880">
            <v>1620000</v>
          </cell>
        </row>
        <row r="36881">
          <cell r="S36881">
            <v>1938656.55</v>
          </cell>
        </row>
        <row r="36882">
          <cell r="S36882">
            <v>321402</v>
          </cell>
          <cell r="BB36882" t="str">
            <v>Rød</v>
          </cell>
        </row>
        <row r="36883">
          <cell r="S36883">
            <v>2400000</v>
          </cell>
        </row>
        <row r="36884">
          <cell r="S36884">
            <v>206027</v>
          </cell>
        </row>
        <row r="36885">
          <cell r="S36885">
            <v>583369</v>
          </cell>
        </row>
        <row r="36886">
          <cell r="S36886">
            <v>1453256</v>
          </cell>
          <cell r="BB36886" t="str">
            <v>Rød</v>
          </cell>
        </row>
        <row r="36887">
          <cell r="S36887">
            <v>2850000</v>
          </cell>
        </row>
        <row r="36888">
          <cell r="S36888">
            <v>1876549</v>
          </cell>
        </row>
        <row r="36889">
          <cell r="S36889">
            <v>2972204</v>
          </cell>
        </row>
        <row r="36890">
          <cell r="S36890">
            <v>1680000</v>
          </cell>
          <cell r="BB36890" t="str">
            <v>Gul</v>
          </cell>
        </row>
        <row r="36891">
          <cell r="S36891">
            <v>1226670</v>
          </cell>
        </row>
        <row r="36892">
          <cell r="S36892">
            <v>1260524</v>
          </cell>
        </row>
        <row r="36893">
          <cell r="S36893">
            <v>1015423</v>
          </cell>
        </row>
        <row r="36894">
          <cell r="S36894">
            <v>1260533</v>
          </cell>
        </row>
        <row r="36895">
          <cell r="S36895">
            <v>966297</v>
          </cell>
        </row>
        <row r="36896">
          <cell r="S36896">
            <v>193353</v>
          </cell>
        </row>
        <row r="36897">
          <cell r="S36897">
            <v>1247330</v>
          </cell>
        </row>
        <row r="36898">
          <cell r="S36898">
            <v>1792500</v>
          </cell>
          <cell r="BB36898" t="str">
            <v>Grønn</v>
          </cell>
        </row>
        <row r="36899">
          <cell r="S36899">
            <v>3442500</v>
          </cell>
        </row>
        <row r="36900">
          <cell r="S36900">
            <v>1060736</v>
          </cell>
        </row>
        <row r="36901">
          <cell r="S36901">
            <v>1446774</v>
          </cell>
          <cell r="BB36901" t="str">
            <v>Oransje</v>
          </cell>
        </row>
        <row r="36902">
          <cell r="S36902">
            <v>2143202</v>
          </cell>
          <cell r="BB36902" t="str">
            <v>Gul</v>
          </cell>
        </row>
        <row r="36903">
          <cell r="S36903">
            <v>742477</v>
          </cell>
        </row>
        <row r="36904">
          <cell r="S36904">
            <v>1307228</v>
          </cell>
        </row>
        <row r="36905">
          <cell r="S36905">
            <v>3234825</v>
          </cell>
        </row>
        <row r="36906">
          <cell r="S36906">
            <v>2232917</v>
          </cell>
        </row>
        <row r="36907">
          <cell r="S36907">
            <v>1280832</v>
          </cell>
        </row>
        <row r="36908">
          <cell r="S36908">
            <v>1997686</v>
          </cell>
        </row>
        <row r="36909">
          <cell r="S36909">
            <v>940487</v>
          </cell>
        </row>
        <row r="36910">
          <cell r="S36910">
            <v>1290663</v>
          </cell>
        </row>
        <row r="36911">
          <cell r="S36911">
            <v>1822500</v>
          </cell>
          <cell r="BB36911" t="str">
            <v>Oransje</v>
          </cell>
        </row>
        <row r="36912">
          <cell r="S36912">
            <v>947835</v>
          </cell>
        </row>
        <row r="36913">
          <cell r="S36913">
            <v>623283</v>
          </cell>
        </row>
        <row r="36914">
          <cell r="S36914">
            <v>2167500</v>
          </cell>
          <cell r="BB36914" t="str">
            <v>Gul</v>
          </cell>
        </row>
        <row r="36915">
          <cell r="S36915">
            <v>2011956</v>
          </cell>
        </row>
        <row r="36916">
          <cell r="S36916">
            <v>2002017</v>
          </cell>
        </row>
        <row r="36917">
          <cell r="S36917">
            <v>1151135</v>
          </cell>
        </row>
        <row r="36918">
          <cell r="S36918">
            <v>2290200</v>
          </cell>
        </row>
        <row r="36919">
          <cell r="S36919">
            <v>1604871</v>
          </cell>
        </row>
        <row r="36920">
          <cell r="S36920">
            <v>2527500</v>
          </cell>
          <cell r="BB36920" t="str">
            <v>Rød</v>
          </cell>
        </row>
        <row r="36921">
          <cell r="S36921">
            <v>1875000</v>
          </cell>
        </row>
        <row r="36922">
          <cell r="S36922">
            <v>1394655</v>
          </cell>
          <cell r="BB36922" t="str">
            <v>Gul</v>
          </cell>
        </row>
        <row r="36923">
          <cell r="S36923">
            <v>160934</v>
          </cell>
        </row>
        <row r="36924">
          <cell r="S36924">
            <v>1511669</v>
          </cell>
        </row>
        <row r="36925">
          <cell r="S36925">
            <v>1835803</v>
          </cell>
        </row>
        <row r="36926">
          <cell r="S36926">
            <v>1755000</v>
          </cell>
        </row>
        <row r="36927">
          <cell r="S36927">
            <v>1647849</v>
          </cell>
        </row>
        <row r="36928">
          <cell r="S36928">
            <v>328743</v>
          </cell>
        </row>
        <row r="36929">
          <cell r="S36929">
            <v>1504803</v>
          </cell>
        </row>
        <row r="36930">
          <cell r="S36930">
            <v>1097844</v>
          </cell>
        </row>
        <row r="36931">
          <cell r="S36931">
            <v>1317220.68</v>
          </cell>
          <cell r="BB36931" t="str">
            <v>Oransje</v>
          </cell>
        </row>
        <row r="36932">
          <cell r="S36932">
            <v>1458066</v>
          </cell>
        </row>
        <row r="36933">
          <cell r="S36933">
            <v>2077317</v>
          </cell>
        </row>
        <row r="36934">
          <cell r="S36934">
            <v>1175868</v>
          </cell>
        </row>
        <row r="36935">
          <cell r="S36935">
            <v>2625000</v>
          </cell>
        </row>
        <row r="36936">
          <cell r="S36936">
            <v>878686</v>
          </cell>
          <cell r="BB36936" t="str">
            <v>Oransje</v>
          </cell>
        </row>
        <row r="36937">
          <cell r="S36937">
            <v>1956574</v>
          </cell>
          <cell r="BB36937" t="str">
            <v>Oransje</v>
          </cell>
        </row>
        <row r="36938">
          <cell r="S36938">
            <v>1149295</v>
          </cell>
        </row>
        <row r="36939">
          <cell r="S36939">
            <v>305667</v>
          </cell>
        </row>
        <row r="36940">
          <cell r="S36940">
            <v>2543840</v>
          </cell>
          <cell r="BB36940" t="str">
            <v>Gul</v>
          </cell>
        </row>
        <row r="36941">
          <cell r="S36941">
            <v>1164997</v>
          </cell>
        </row>
        <row r="36942">
          <cell r="S36942">
            <v>4173180</v>
          </cell>
        </row>
        <row r="36943">
          <cell r="S36943">
            <v>3084989</v>
          </cell>
        </row>
        <row r="36944">
          <cell r="S36944">
            <v>2469117</v>
          </cell>
        </row>
        <row r="36945">
          <cell r="S36945">
            <v>1912500</v>
          </cell>
        </row>
        <row r="36946">
          <cell r="S36946">
            <v>2825431</v>
          </cell>
        </row>
        <row r="36947">
          <cell r="S36947">
            <v>1329750</v>
          </cell>
        </row>
        <row r="36948">
          <cell r="S36948">
            <v>235281</v>
          </cell>
        </row>
        <row r="36949">
          <cell r="S36949">
            <v>888431</v>
          </cell>
        </row>
        <row r="36950">
          <cell r="S36950">
            <v>803982</v>
          </cell>
        </row>
        <row r="36951">
          <cell r="S36951">
            <v>1550950</v>
          </cell>
        </row>
        <row r="36952">
          <cell r="S36952">
            <v>1603673</v>
          </cell>
        </row>
        <row r="36953">
          <cell r="S36953">
            <v>1619921</v>
          </cell>
        </row>
        <row r="36954">
          <cell r="S36954">
            <v>3223923</v>
          </cell>
        </row>
        <row r="36955">
          <cell r="S36955">
            <v>2325000</v>
          </cell>
        </row>
        <row r="36956">
          <cell r="S36956">
            <v>747841</v>
          </cell>
        </row>
        <row r="36957">
          <cell r="S36957">
            <v>2643750</v>
          </cell>
        </row>
        <row r="36958">
          <cell r="S36958">
            <v>1493642</v>
          </cell>
        </row>
        <row r="36959">
          <cell r="S36959">
            <v>1462500</v>
          </cell>
        </row>
        <row r="36960">
          <cell r="S36960">
            <v>1530228</v>
          </cell>
          <cell r="BB36960" t="str">
            <v>Rød</v>
          </cell>
        </row>
        <row r="36961">
          <cell r="S36961">
            <v>1689237</v>
          </cell>
        </row>
        <row r="36962">
          <cell r="S36962">
            <v>1215000</v>
          </cell>
          <cell r="BB36962" t="str">
            <v>Oransje</v>
          </cell>
        </row>
        <row r="36963">
          <cell r="S36963">
            <v>2925000</v>
          </cell>
        </row>
        <row r="36964">
          <cell r="S36964">
            <v>158497</v>
          </cell>
          <cell r="BB36964" t="str">
            <v>Oransje</v>
          </cell>
        </row>
        <row r="36965">
          <cell r="S36965">
            <v>350000</v>
          </cell>
          <cell r="BB36965" t="str">
            <v>Oransje</v>
          </cell>
        </row>
        <row r="36966">
          <cell r="S36966">
            <v>2300816</v>
          </cell>
        </row>
        <row r="36967">
          <cell r="S36967">
            <v>1275000</v>
          </cell>
          <cell r="BB36967" t="str">
            <v>Oransje</v>
          </cell>
        </row>
        <row r="36968">
          <cell r="S36968">
            <v>1332985</v>
          </cell>
        </row>
        <row r="36969">
          <cell r="S36969">
            <v>3129264</v>
          </cell>
          <cell r="BB36969" t="str">
            <v>Gul</v>
          </cell>
        </row>
        <row r="36970">
          <cell r="S36970">
            <v>1267500</v>
          </cell>
        </row>
        <row r="36971">
          <cell r="S36971">
            <v>1437406</v>
          </cell>
        </row>
        <row r="36972">
          <cell r="S36972">
            <v>1875000</v>
          </cell>
        </row>
        <row r="36973">
          <cell r="S36973">
            <v>1530000</v>
          </cell>
        </row>
        <row r="36974">
          <cell r="S36974">
            <v>879151</v>
          </cell>
        </row>
        <row r="36975">
          <cell r="S36975">
            <v>1822372</v>
          </cell>
        </row>
        <row r="36976">
          <cell r="S36976">
            <v>1575000</v>
          </cell>
          <cell r="BB36976" t="str">
            <v>Rød</v>
          </cell>
        </row>
        <row r="36977">
          <cell r="S36977">
            <v>1620000</v>
          </cell>
        </row>
        <row r="36978">
          <cell r="S36978">
            <v>1794090</v>
          </cell>
          <cell r="BB36978" t="str">
            <v>Grønn</v>
          </cell>
        </row>
        <row r="36979">
          <cell r="S36979">
            <v>3186903</v>
          </cell>
        </row>
        <row r="36980">
          <cell r="S36980">
            <v>2400000</v>
          </cell>
        </row>
        <row r="36981">
          <cell r="S36981">
            <v>1680000</v>
          </cell>
          <cell r="BB36981" t="str">
            <v>Gul</v>
          </cell>
        </row>
        <row r="36982">
          <cell r="S36982">
            <v>434358</v>
          </cell>
        </row>
        <row r="36983">
          <cell r="S36983">
            <v>2739734</v>
          </cell>
        </row>
        <row r="36984">
          <cell r="S36984">
            <v>1723545</v>
          </cell>
        </row>
        <row r="36985">
          <cell r="S36985">
            <v>1785630</v>
          </cell>
        </row>
        <row r="36986">
          <cell r="S36986">
            <v>1182648</v>
          </cell>
        </row>
        <row r="36987">
          <cell r="S36987">
            <v>2227500</v>
          </cell>
        </row>
        <row r="36988">
          <cell r="S36988">
            <v>2576245</v>
          </cell>
        </row>
        <row r="36989">
          <cell r="S36989">
            <v>884821</v>
          </cell>
        </row>
        <row r="36990">
          <cell r="S36990">
            <v>1601462</v>
          </cell>
        </row>
        <row r="36991">
          <cell r="S36991">
            <v>1600981</v>
          </cell>
        </row>
        <row r="36992">
          <cell r="S36992">
            <v>1500000</v>
          </cell>
          <cell r="BB36992" t="str">
            <v>Rød</v>
          </cell>
        </row>
        <row r="36993">
          <cell r="S36993">
            <v>2283296</v>
          </cell>
          <cell r="BB36993" t="str">
            <v>Oransje</v>
          </cell>
        </row>
        <row r="36994">
          <cell r="S36994">
            <v>681351</v>
          </cell>
        </row>
        <row r="36995">
          <cell r="S36995">
            <v>1087500</v>
          </cell>
        </row>
        <row r="36996">
          <cell r="S36996">
            <v>1479603</v>
          </cell>
        </row>
        <row r="36997">
          <cell r="S36997">
            <v>1537500</v>
          </cell>
        </row>
        <row r="36998">
          <cell r="S36998">
            <v>3550206</v>
          </cell>
        </row>
        <row r="36999">
          <cell r="S36999">
            <v>1200000</v>
          </cell>
        </row>
        <row r="37000">
          <cell r="S37000">
            <v>3222578</v>
          </cell>
        </row>
        <row r="37001">
          <cell r="S37001">
            <v>1641293</v>
          </cell>
        </row>
        <row r="37002">
          <cell r="S37002">
            <v>1304823.1200000001</v>
          </cell>
          <cell r="BB37002" t="str">
            <v>Oransje</v>
          </cell>
        </row>
        <row r="37003">
          <cell r="S37003">
            <v>650474</v>
          </cell>
        </row>
        <row r="37004">
          <cell r="S37004">
            <v>2625000</v>
          </cell>
        </row>
        <row r="37005">
          <cell r="S37005">
            <v>1708849</v>
          </cell>
        </row>
        <row r="37006">
          <cell r="S37006">
            <v>1298040</v>
          </cell>
        </row>
        <row r="37007">
          <cell r="S37007">
            <v>1462500</v>
          </cell>
          <cell r="BB37007" t="str">
            <v>Rød</v>
          </cell>
        </row>
        <row r="37008">
          <cell r="S37008">
            <v>1589461</v>
          </cell>
        </row>
        <row r="37009">
          <cell r="S37009">
            <v>2109122</v>
          </cell>
          <cell r="BB37009" t="str">
            <v>Gul</v>
          </cell>
        </row>
        <row r="37010">
          <cell r="S37010">
            <v>3037500</v>
          </cell>
        </row>
        <row r="37011">
          <cell r="S37011">
            <v>998431</v>
          </cell>
        </row>
        <row r="37012">
          <cell r="S37012">
            <v>667061</v>
          </cell>
        </row>
        <row r="37013">
          <cell r="S37013">
            <v>1271625</v>
          </cell>
        </row>
        <row r="37014">
          <cell r="S37014">
            <v>1425000</v>
          </cell>
        </row>
        <row r="37015">
          <cell r="S37015">
            <v>2475000</v>
          </cell>
        </row>
        <row r="37016">
          <cell r="S37016">
            <v>645582</v>
          </cell>
          <cell r="BB37016" t="str">
            <v>Oransje</v>
          </cell>
        </row>
        <row r="37017">
          <cell r="S37017">
            <v>623050</v>
          </cell>
        </row>
        <row r="37018">
          <cell r="S37018">
            <v>410732.75</v>
          </cell>
        </row>
        <row r="37019">
          <cell r="S37019">
            <v>910845</v>
          </cell>
        </row>
        <row r="37020">
          <cell r="S37020">
            <v>1558621</v>
          </cell>
        </row>
        <row r="37021">
          <cell r="S37021">
            <v>578123</v>
          </cell>
          <cell r="BB37021" t="str">
            <v>Rød</v>
          </cell>
        </row>
        <row r="37022">
          <cell r="S37022">
            <v>310232</v>
          </cell>
        </row>
        <row r="37023">
          <cell r="S37023">
            <v>1152440</v>
          </cell>
        </row>
        <row r="37024">
          <cell r="S37024">
            <v>288351</v>
          </cell>
        </row>
        <row r="37025">
          <cell r="S37025">
            <v>1799423</v>
          </cell>
        </row>
        <row r="37026">
          <cell r="S37026">
            <v>1658109</v>
          </cell>
        </row>
        <row r="37027">
          <cell r="S37027">
            <v>3173976</v>
          </cell>
        </row>
        <row r="37028">
          <cell r="S37028">
            <v>2347500</v>
          </cell>
        </row>
        <row r="37029">
          <cell r="S37029">
            <v>188137</v>
          </cell>
          <cell r="BB37029" t="str">
            <v>Oransje</v>
          </cell>
        </row>
        <row r="37030">
          <cell r="S37030">
            <v>1897500</v>
          </cell>
          <cell r="BB37030" t="str">
            <v>Gul</v>
          </cell>
        </row>
        <row r="37031">
          <cell r="S37031">
            <v>1392991</v>
          </cell>
        </row>
        <row r="37032">
          <cell r="S37032">
            <v>1165288</v>
          </cell>
        </row>
        <row r="37033">
          <cell r="S37033">
            <v>2247548</v>
          </cell>
        </row>
        <row r="37034">
          <cell r="S37034">
            <v>1457102</v>
          </cell>
        </row>
        <row r="37035">
          <cell r="S37035">
            <v>1872929</v>
          </cell>
        </row>
        <row r="37036">
          <cell r="S37036">
            <v>2075584</v>
          </cell>
        </row>
        <row r="37037">
          <cell r="S37037">
            <v>1627500</v>
          </cell>
        </row>
        <row r="37038">
          <cell r="S37038">
            <v>612762</v>
          </cell>
        </row>
        <row r="37039">
          <cell r="S37039">
            <v>900000</v>
          </cell>
        </row>
        <row r="37040">
          <cell r="S37040">
            <v>2550000</v>
          </cell>
        </row>
        <row r="37041">
          <cell r="S37041">
            <v>861983</v>
          </cell>
        </row>
        <row r="37042">
          <cell r="S37042">
            <v>930000</v>
          </cell>
        </row>
        <row r="37043">
          <cell r="S37043">
            <v>480174</v>
          </cell>
        </row>
        <row r="37044">
          <cell r="S37044">
            <v>560907</v>
          </cell>
        </row>
        <row r="37045">
          <cell r="S37045">
            <v>382276</v>
          </cell>
        </row>
        <row r="37046">
          <cell r="S37046">
            <v>3473071</v>
          </cell>
          <cell r="BB37046" t="str">
            <v>Grønn</v>
          </cell>
        </row>
        <row r="37047">
          <cell r="S37047">
            <v>704527</v>
          </cell>
        </row>
        <row r="37048">
          <cell r="S37048">
            <v>4039090.23</v>
          </cell>
        </row>
        <row r="37049">
          <cell r="S37049">
            <v>1536274</v>
          </cell>
        </row>
        <row r="37050">
          <cell r="S37050">
            <v>3375000</v>
          </cell>
        </row>
        <row r="37051">
          <cell r="S37051">
            <v>1592375</v>
          </cell>
        </row>
        <row r="37052">
          <cell r="S37052">
            <v>627573</v>
          </cell>
        </row>
        <row r="37053">
          <cell r="S37053">
            <v>427442</v>
          </cell>
        </row>
        <row r="37054">
          <cell r="S37054">
            <v>1488310</v>
          </cell>
        </row>
        <row r="37055">
          <cell r="S37055">
            <v>1373965</v>
          </cell>
        </row>
        <row r="37056">
          <cell r="S37056">
            <v>2161321</v>
          </cell>
        </row>
        <row r="37057">
          <cell r="S37057">
            <v>1545000</v>
          </cell>
        </row>
        <row r="37058">
          <cell r="S37058">
            <v>1950956</v>
          </cell>
        </row>
        <row r="37059">
          <cell r="S37059">
            <v>3552836</v>
          </cell>
        </row>
        <row r="37060">
          <cell r="S37060">
            <v>560395</v>
          </cell>
        </row>
        <row r="37061">
          <cell r="S37061">
            <v>2025000</v>
          </cell>
        </row>
        <row r="37062">
          <cell r="S37062">
            <v>1140854</v>
          </cell>
        </row>
        <row r="37063">
          <cell r="S37063">
            <v>1738378</v>
          </cell>
        </row>
        <row r="37064">
          <cell r="S37064">
            <v>219284</v>
          </cell>
        </row>
        <row r="37065">
          <cell r="S37065">
            <v>660000</v>
          </cell>
          <cell r="BB37065" t="str">
            <v>Oransje</v>
          </cell>
        </row>
        <row r="37066">
          <cell r="S37066">
            <v>1980893</v>
          </cell>
        </row>
        <row r="37067">
          <cell r="S37067">
            <v>2470553</v>
          </cell>
        </row>
        <row r="37068">
          <cell r="S37068">
            <v>1570301</v>
          </cell>
        </row>
        <row r="37069">
          <cell r="S37069">
            <v>2231250</v>
          </cell>
        </row>
        <row r="37070">
          <cell r="S37070">
            <v>580648</v>
          </cell>
        </row>
        <row r="37071">
          <cell r="S37071">
            <v>2700000</v>
          </cell>
        </row>
        <row r="37072">
          <cell r="S37072">
            <v>1697274</v>
          </cell>
        </row>
        <row r="37073">
          <cell r="S37073">
            <v>452908</v>
          </cell>
        </row>
        <row r="37074">
          <cell r="S37074">
            <v>619692</v>
          </cell>
        </row>
        <row r="37075">
          <cell r="S37075">
            <v>204952</v>
          </cell>
        </row>
        <row r="37076">
          <cell r="S37076">
            <v>2550000</v>
          </cell>
        </row>
        <row r="37077">
          <cell r="S37077">
            <v>1854997</v>
          </cell>
          <cell r="BB37077" t="str">
            <v>Oransje</v>
          </cell>
        </row>
        <row r="37078">
          <cell r="S37078">
            <v>985739</v>
          </cell>
        </row>
        <row r="37079">
          <cell r="S37079">
            <v>235541</v>
          </cell>
        </row>
        <row r="37080">
          <cell r="S37080">
            <v>683925</v>
          </cell>
        </row>
        <row r="37081">
          <cell r="S37081">
            <v>1913415</v>
          </cell>
        </row>
        <row r="37082">
          <cell r="S37082">
            <v>2431895</v>
          </cell>
        </row>
        <row r="37083">
          <cell r="S37083">
            <v>1597500</v>
          </cell>
        </row>
        <row r="37084">
          <cell r="S37084">
            <v>1528675</v>
          </cell>
        </row>
        <row r="37085">
          <cell r="S37085">
            <v>1353892</v>
          </cell>
        </row>
        <row r="37086">
          <cell r="S37086">
            <v>2640000</v>
          </cell>
        </row>
        <row r="37087">
          <cell r="S37087">
            <v>1396239</v>
          </cell>
        </row>
        <row r="37088">
          <cell r="S37088">
            <v>1857622.62</v>
          </cell>
        </row>
        <row r="37089">
          <cell r="S37089">
            <v>1470000</v>
          </cell>
          <cell r="BB37089" t="str">
            <v>Rød</v>
          </cell>
        </row>
        <row r="37090">
          <cell r="S37090">
            <v>370315</v>
          </cell>
        </row>
        <row r="37091">
          <cell r="S37091">
            <v>817226</v>
          </cell>
        </row>
        <row r="37092">
          <cell r="S37092">
            <v>592709</v>
          </cell>
        </row>
        <row r="37093">
          <cell r="S37093">
            <v>1537500</v>
          </cell>
          <cell r="BB37093" t="str">
            <v>Oransje</v>
          </cell>
        </row>
        <row r="37094">
          <cell r="S37094">
            <v>1533167.9</v>
          </cell>
          <cell r="BB37094" t="str">
            <v>Rød</v>
          </cell>
        </row>
        <row r="37095">
          <cell r="S37095">
            <v>1380583</v>
          </cell>
          <cell r="BB37095" t="str">
            <v>Rød</v>
          </cell>
        </row>
        <row r="37096">
          <cell r="S37096">
            <v>713547</v>
          </cell>
        </row>
        <row r="37097">
          <cell r="S37097">
            <v>1627500</v>
          </cell>
        </row>
        <row r="37098">
          <cell r="S37098">
            <v>2612521</v>
          </cell>
        </row>
        <row r="37099">
          <cell r="S37099">
            <v>289624</v>
          </cell>
        </row>
        <row r="37100">
          <cell r="S37100">
            <v>1460000</v>
          </cell>
          <cell r="BB37100" t="str">
            <v>Oransje</v>
          </cell>
        </row>
        <row r="37101">
          <cell r="S37101">
            <v>1359545</v>
          </cell>
        </row>
        <row r="37102">
          <cell r="S37102">
            <v>4125000</v>
          </cell>
        </row>
        <row r="37103">
          <cell r="S37103">
            <v>3675000</v>
          </cell>
        </row>
        <row r="37104">
          <cell r="S37104">
            <v>628194</v>
          </cell>
        </row>
        <row r="37105">
          <cell r="S37105">
            <v>1181964</v>
          </cell>
          <cell r="BB37105" t="str">
            <v>Gul</v>
          </cell>
        </row>
        <row r="37106">
          <cell r="S37106">
            <v>1858878</v>
          </cell>
        </row>
        <row r="37107">
          <cell r="S37107">
            <v>1446000</v>
          </cell>
        </row>
        <row r="37108">
          <cell r="S37108">
            <v>1779677</v>
          </cell>
        </row>
        <row r="37109">
          <cell r="S37109">
            <v>2460000</v>
          </cell>
        </row>
        <row r="37110">
          <cell r="S37110">
            <v>2013597.8</v>
          </cell>
        </row>
        <row r="37111">
          <cell r="S37111">
            <v>630000</v>
          </cell>
        </row>
        <row r="37112">
          <cell r="S37112">
            <v>1065487</v>
          </cell>
        </row>
        <row r="37113">
          <cell r="S37113">
            <v>632809</v>
          </cell>
        </row>
        <row r="37114">
          <cell r="S37114">
            <v>539241</v>
          </cell>
        </row>
        <row r="37115">
          <cell r="S37115">
            <v>1425000</v>
          </cell>
        </row>
        <row r="37116">
          <cell r="S37116">
            <v>1380000</v>
          </cell>
        </row>
        <row r="37117">
          <cell r="S37117">
            <v>1152088</v>
          </cell>
        </row>
        <row r="37118">
          <cell r="S37118">
            <v>939404</v>
          </cell>
        </row>
        <row r="37119">
          <cell r="S37119">
            <v>979084</v>
          </cell>
        </row>
        <row r="37120">
          <cell r="S37120">
            <v>2182500</v>
          </cell>
        </row>
        <row r="37121">
          <cell r="S37121">
            <v>1486864</v>
          </cell>
        </row>
        <row r="37122">
          <cell r="S37122">
            <v>239250</v>
          </cell>
        </row>
        <row r="37123">
          <cell r="S37123">
            <v>627277</v>
          </cell>
        </row>
        <row r="37124">
          <cell r="S37124">
            <v>1429279.75</v>
          </cell>
          <cell r="BB37124" t="str">
            <v>Oransje</v>
          </cell>
        </row>
        <row r="37125">
          <cell r="S37125">
            <v>2705150</v>
          </cell>
        </row>
        <row r="37126">
          <cell r="S37126">
            <v>997427</v>
          </cell>
        </row>
        <row r="37127">
          <cell r="S37127">
            <v>2220260</v>
          </cell>
          <cell r="BB37127" t="str">
            <v>Gul</v>
          </cell>
        </row>
        <row r="37128">
          <cell r="S37128">
            <v>2497500</v>
          </cell>
        </row>
        <row r="37129">
          <cell r="S37129">
            <v>1344267</v>
          </cell>
        </row>
        <row r="37130">
          <cell r="S37130">
            <v>1187694</v>
          </cell>
        </row>
        <row r="37131">
          <cell r="S37131">
            <v>226216</v>
          </cell>
        </row>
        <row r="37132">
          <cell r="S37132">
            <v>1575000</v>
          </cell>
        </row>
        <row r="37133">
          <cell r="S37133">
            <v>2838659</v>
          </cell>
        </row>
        <row r="37134">
          <cell r="S37134">
            <v>1678657</v>
          </cell>
        </row>
        <row r="37135">
          <cell r="S37135">
            <v>4012500</v>
          </cell>
        </row>
        <row r="37136">
          <cell r="S37136">
            <v>3600000</v>
          </cell>
        </row>
        <row r="37137">
          <cell r="S37137">
            <v>1384355</v>
          </cell>
        </row>
        <row r="37138">
          <cell r="S37138">
            <v>2041809</v>
          </cell>
          <cell r="BB37138" t="str">
            <v>Oransje</v>
          </cell>
        </row>
        <row r="37139">
          <cell r="S37139">
            <v>586127</v>
          </cell>
        </row>
        <row r="37140">
          <cell r="S37140">
            <v>355344</v>
          </cell>
        </row>
        <row r="37141">
          <cell r="S37141">
            <v>2610000</v>
          </cell>
        </row>
        <row r="37142">
          <cell r="S37142">
            <v>1200000</v>
          </cell>
        </row>
        <row r="37143">
          <cell r="S37143">
            <v>1700112</v>
          </cell>
          <cell r="BB37143" t="str">
            <v>Oransje</v>
          </cell>
        </row>
        <row r="37144">
          <cell r="S37144">
            <v>1065000</v>
          </cell>
        </row>
        <row r="37145">
          <cell r="S37145">
            <v>2812500</v>
          </cell>
        </row>
        <row r="37146">
          <cell r="S37146">
            <v>1245956</v>
          </cell>
        </row>
        <row r="37147">
          <cell r="S37147">
            <v>1912500</v>
          </cell>
        </row>
        <row r="37148">
          <cell r="S37148">
            <v>1400498</v>
          </cell>
        </row>
        <row r="37149">
          <cell r="S37149">
            <v>2050000</v>
          </cell>
        </row>
        <row r="37150">
          <cell r="S37150">
            <v>3299458</v>
          </cell>
        </row>
        <row r="37151">
          <cell r="S37151">
            <v>1312500</v>
          </cell>
        </row>
        <row r="37152">
          <cell r="S37152">
            <v>2475000</v>
          </cell>
          <cell r="BB37152" t="str">
            <v>Gul</v>
          </cell>
        </row>
        <row r="37153">
          <cell r="S37153">
            <v>2015868</v>
          </cell>
        </row>
        <row r="37154">
          <cell r="S37154">
            <v>210645</v>
          </cell>
          <cell r="BB37154" t="str">
            <v>Gul</v>
          </cell>
        </row>
        <row r="37155">
          <cell r="S37155">
            <v>1950000</v>
          </cell>
        </row>
        <row r="37156">
          <cell r="S37156">
            <v>1692936</v>
          </cell>
          <cell r="BB37156" t="str">
            <v>Grønn</v>
          </cell>
        </row>
        <row r="37157">
          <cell r="S37157">
            <v>2542500</v>
          </cell>
          <cell r="BB37157" t="str">
            <v>Oransje</v>
          </cell>
        </row>
        <row r="37158">
          <cell r="S37158">
            <v>2385000</v>
          </cell>
          <cell r="BB37158" t="str">
            <v>Rød</v>
          </cell>
        </row>
        <row r="37159">
          <cell r="S37159">
            <v>2662500</v>
          </cell>
          <cell r="BB37159" t="str">
            <v>Rød</v>
          </cell>
        </row>
        <row r="37160">
          <cell r="S37160">
            <v>2477343.0699999998</v>
          </cell>
        </row>
        <row r="37161">
          <cell r="S37161">
            <v>1465244</v>
          </cell>
        </row>
        <row r="37162">
          <cell r="S37162">
            <v>1830000</v>
          </cell>
        </row>
        <row r="37163">
          <cell r="S37163">
            <v>1249279</v>
          </cell>
        </row>
        <row r="37164">
          <cell r="S37164">
            <v>1631250</v>
          </cell>
        </row>
        <row r="37165">
          <cell r="S37165">
            <v>383634</v>
          </cell>
        </row>
        <row r="37166">
          <cell r="S37166">
            <v>57444</v>
          </cell>
        </row>
        <row r="37167">
          <cell r="S37167">
            <v>1508904</v>
          </cell>
          <cell r="BB37167" t="str">
            <v>Oransje</v>
          </cell>
        </row>
        <row r="37168">
          <cell r="S37168">
            <v>1323422</v>
          </cell>
        </row>
        <row r="37169">
          <cell r="S37169">
            <v>345474</v>
          </cell>
        </row>
        <row r="37170">
          <cell r="S37170">
            <v>590511</v>
          </cell>
        </row>
        <row r="37171">
          <cell r="S37171">
            <v>1680000</v>
          </cell>
        </row>
        <row r="37172">
          <cell r="S37172">
            <v>1545000</v>
          </cell>
        </row>
        <row r="37173">
          <cell r="S37173">
            <v>670642</v>
          </cell>
        </row>
        <row r="37174">
          <cell r="S37174">
            <v>878780.17</v>
          </cell>
        </row>
        <row r="37175">
          <cell r="S37175">
            <v>1400687</v>
          </cell>
        </row>
        <row r="37176">
          <cell r="S37176">
            <v>2137500</v>
          </cell>
        </row>
        <row r="37177">
          <cell r="S37177">
            <v>1800039</v>
          </cell>
        </row>
        <row r="37178">
          <cell r="S37178">
            <v>1993370</v>
          </cell>
        </row>
        <row r="37179">
          <cell r="S37179">
            <v>3650642</v>
          </cell>
        </row>
        <row r="37180">
          <cell r="S37180">
            <v>915000</v>
          </cell>
        </row>
        <row r="37181">
          <cell r="S37181">
            <v>617654</v>
          </cell>
        </row>
        <row r="37182">
          <cell r="S37182">
            <v>841409</v>
          </cell>
        </row>
        <row r="37183">
          <cell r="S37183">
            <v>1114790</v>
          </cell>
        </row>
        <row r="37184">
          <cell r="S37184">
            <v>1268604</v>
          </cell>
        </row>
        <row r="37185">
          <cell r="S37185">
            <v>248174</v>
          </cell>
        </row>
        <row r="37186">
          <cell r="S37186">
            <v>1620000</v>
          </cell>
        </row>
        <row r="37187">
          <cell r="S37187">
            <v>750631</v>
          </cell>
        </row>
        <row r="37188">
          <cell r="S37188">
            <v>2231547</v>
          </cell>
        </row>
        <row r="37189">
          <cell r="S37189">
            <v>1451920.61</v>
          </cell>
        </row>
        <row r="37190">
          <cell r="S37190">
            <v>877649</v>
          </cell>
        </row>
        <row r="37191">
          <cell r="S37191">
            <v>768907</v>
          </cell>
        </row>
        <row r="37192">
          <cell r="S37192">
            <v>1387191</v>
          </cell>
        </row>
        <row r="37193">
          <cell r="S37193">
            <v>775335</v>
          </cell>
          <cell r="BB37193" t="str">
            <v>Rød</v>
          </cell>
        </row>
        <row r="37194">
          <cell r="S37194">
            <v>567476</v>
          </cell>
        </row>
        <row r="37195">
          <cell r="S37195">
            <v>3562857</v>
          </cell>
          <cell r="BB37195" t="str">
            <v>Rød</v>
          </cell>
        </row>
        <row r="37196">
          <cell r="S37196">
            <v>1275281</v>
          </cell>
        </row>
        <row r="37197">
          <cell r="S37197">
            <v>2700000</v>
          </cell>
        </row>
        <row r="37198">
          <cell r="S37198">
            <v>1739299</v>
          </cell>
        </row>
        <row r="37199">
          <cell r="S37199">
            <v>1125000</v>
          </cell>
        </row>
        <row r="37200">
          <cell r="S37200">
            <v>303039</v>
          </cell>
        </row>
        <row r="37201">
          <cell r="S37201">
            <v>1627500</v>
          </cell>
          <cell r="BB37201" t="str">
            <v>Grønn</v>
          </cell>
        </row>
        <row r="37202">
          <cell r="S37202">
            <v>2724275</v>
          </cell>
        </row>
        <row r="37203">
          <cell r="S37203">
            <v>2400000</v>
          </cell>
        </row>
        <row r="37204">
          <cell r="S37204">
            <v>893508</v>
          </cell>
        </row>
        <row r="37205">
          <cell r="S37205">
            <v>876386</v>
          </cell>
        </row>
        <row r="37206">
          <cell r="S37206">
            <v>1363670</v>
          </cell>
        </row>
        <row r="37207">
          <cell r="S37207">
            <v>1348626</v>
          </cell>
        </row>
        <row r="37208">
          <cell r="S37208">
            <v>316761</v>
          </cell>
        </row>
        <row r="37209">
          <cell r="S37209">
            <v>1311020</v>
          </cell>
        </row>
        <row r="37210">
          <cell r="S37210">
            <v>1207234</v>
          </cell>
        </row>
        <row r="37211">
          <cell r="S37211">
            <v>4350000</v>
          </cell>
          <cell r="BB37211" t="str">
            <v>Gul</v>
          </cell>
        </row>
        <row r="37212">
          <cell r="S37212">
            <v>914993</v>
          </cell>
        </row>
        <row r="37213">
          <cell r="S37213">
            <v>1750590</v>
          </cell>
        </row>
        <row r="37214">
          <cell r="S37214">
            <v>2027505</v>
          </cell>
        </row>
        <row r="37215">
          <cell r="S37215">
            <v>850352</v>
          </cell>
        </row>
        <row r="37216">
          <cell r="S37216">
            <v>540312</v>
          </cell>
        </row>
        <row r="37217">
          <cell r="S37217">
            <v>479154</v>
          </cell>
        </row>
        <row r="37218">
          <cell r="S37218">
            <v>1822692</v>
          </cell>
          <cell r="BB37218" t="str">
            <v>Rød</v>
          </cell>
        </row>
        <row r="37219">
          <cell r="S37219">
            <v>3525000</v>
          </cell>
        </row>
        <row r="37220">
          <cell r="S37220">
            <v>2107500</v>
          </cell>
          <cell r="BB37220" t="str">
            <v>Gul</v>
          </cell>
        </row>
        <row r="37221">
          <cell r="S37221">
            <v>1200000</v>
          </cell>
        </row>
        <row r="37222">
          <cell r="S37222">
            <v>3450000</v>
          </cell>
          <cell r="BB37222" t="str">
            <v>Oransje</v>
          </cell>
        </row>
        <row r="37223">
          <cell r="S37223">
            <v>450000</v>
          </cell>
        </row>
        <row r="37224">
          <cell r="S37224">
            <v>916066</v>
          </cell>
        </row>
        <row r="37225">
          <cell r="S37225">
            <v>1263296</v>
          </cell>
          <cell r="BB37225" t="str">
            <v>Rød</v>
          </cell>
        </row>
        <row r="37226">
          <cell r="S37226">
            <v>324096</v>
          </cell>
        </row>
        <row r="37227">
          <cell r="S37227">
            <v>2250000</v>
          </cell>
        </row>
        <row r="37228">
          <cell r="S37228">
            <v>554845</v>
          </cell>
        </row>
        <row r="37229">
          <cell r="S37229">
            <v>324033</v>
          </cell>
        </row>
        <row r="37230">
          <cell r="S37230">
            <v>750000</v>
          </cell>
        </row>
        <row r="37231">
          <cell r="S37231">
            <v>2257500</v>
          </cell>
        </row>
        <row r="37232">
          <cell r="S37232">
            <v>2325000</v>
          </cell>
        </row>
        <row r="37233">
          <cell r="S37233">
            <v>1207391</v>
          </cell>
        </row>
        <row r="37234">
          <cell r="S37234">
            <v>1625137</v>
          </cell>
        </row>
        <row r="37235">
          <cell r="S37235">
            <v>2100000</v>
          </cell>
        </row>
        <row r="37236">
          <cell r="S37236">
            <v>776246</v>
          </cell>
          <cell r="BB37236" t="str">
            <v>Oransje</v>
          </cell>
        </row>
        <row r="37237">
          <cell r="S37237">
            <v>2132071</v>
          </cell>
        </row>
        <row r="37238">
          <cell r="S37238">
            <v>1267500</v>
          </cell>
          <cell r="BB37238" t="str">
            <v>Oransje</v>
          </cell>
        </row>
        <row r="37239">
          <cell r="S37239">
            <v>1511031</v>
          </cell>
        </row>
        <row r="37240">
          <cell r="S37240">
            <v>299553</v>
          </cell>
        </row>
        <row r="37241">
          <cell r="S37241">
            <v>2625000</v>
          </cell>
        </row>
        <row r="37242">
          <cell r="S37242">
            <v>84365</v>
          </cell>
        </row>
        <row r="37243">
          <cell r="S37243">
            <v>800000</v>
          </cell>
        </row>
        <row r="37244">
          <cell r="S37244">
            <v>500</v>
          </cell>
        </row>
        <row r="37245">
          <cell r="S37245">
            <v>1470000</v>
          </cell>
        </row>
        <row r="37246">
          <cell r="S37246">
            <v>2225000</v>
          </cell>
        </row>
        <row r="37247">
          <cell r="S37247">
            <v>693964</v>
          </cell>
        </row>
        <row r="37248">
          <cell r="S37248">
            <v>1176745</v>
          </cell>
        </row>
        <row r="37249">
          <cell r="S37249">
            <v>60000</v>
          </cell>
        </row>
        <row r="37250">
          <cell r="S37250">
            <v>1039760</v>
          </cell>
          <cell r="BB37250" t="str">
            <v>Gul</v>
          </cell>
        </row>
        <row r="37251">
          <cell r="S37251">
            <v>1978391</v>
          </cell>
        </row>
        <row r="37252">
          <cell r="S37252">
            <v>2272500</v>
          </cell>
          <cell r="BB37252" t="str">
            <v>Gul</v>
          </cell>
        </row>
        <row r="37253">
          <cell r="S37253">
            <v>2233980</v>
          </cell>
          <cell r="BB37253" t="str">
            <v>Oransje</v>
          </cell>
        </row>
        <row r="37254">
          <cell r="S37254">
            <v>1298000</v>
          </cell>
        </row>
        <row r="37255">
          <cell r="S37255">
            <v>2096372</v>
          </cell>
        </row>
        <row r="37256">
          <cell r="S37256">
            <v>2407500</v>
          </cell>
        </row>
        <row r="37257">
          <cell r="S37257">
            <v>2165161</v>
          </cell>
          <cell r="BB37257" t="str">
            <v>Gul</v>
          </cell>
        </row>
        <row r="37258">
          <cell r="S37258">
            <v>1191586</v>
          </cell>
          <cell r="BB37258" t="str">
            <v>Oransje</v>
          </cell>
        </row>
        <row r="37259">
          <cell r="S37259">
            <v>2769860</v>
          </cell>
        </row>
        <row r="37260">
          <cell r="S37260">
            <v>800058</v>
          </cell>
          <cell r="BB37260" t="str">
            <v>Oransje</v>
          </cell>
        </row>
        <row r="37261">
          <cell r="S37261">
            <v>1179490</v>
          </cell>
        </row>
        <row r="37262">
          <cell r="S37262">
            <v>910910</v>
          </cell>
          <cell r="BB37262" t="str">
            <v>Gul</v>
          </cell>
        </row>
        <row r="37263">
          <cell r="S37263">
            <v>1473809</v>
          </cell>
        </row>
        <row r="37264">
          <cell r="S37264">
            <v>534942</v>
          </cell>
        </row>
        <row r="37265">
          <cell r="S37265">
            <v>1325830</v>
          </cell>
        </row>
        <row r="37266">
          <cell r="S37266">
            <v>853984</v>
          </cell>
          <cell r="BB37266" t="str">
            <v>Rød</v>
          </cell>
        </row>
        <row r="37267">
          <cell r="S37267">
            <v>3000000</v>
          </cell>
        </row>
        <row r="37268">
          <cell r="S37268">
            <v>3727500</v>
          </cell>
          <cell r="BB37268" t="str">
            <v>Oransje</v>
          </cell>
        </row>
        <row r="37269">
          <cell r="S37269">
            <v>1042460</v>
          </cell>
        </row>
        <row r="37270">
          <cell r="S37270">
            <v>1286250</v>
          </cell>
          <cell r="BB37270" t="str">
            <v>Rød</v>
          </cell>
        </row>
        <row r="37271">
          <cell r="S37271">
            <v>1225821</v>
          </cell>
          <cell r="BB37271" t="str">
            <v>Oransje</v>
          </cell>
        </row>
        <row r="37272">
          <cell r="S37272">
            <v>2557500</v>
          </cell>
        </row>
        <row r="37273">
          <cell r="S37273">
            <v>749696</v>
          </cell>
        </row>
        <row r="37274">
          <cell r="S37274">
            <v>600000</v>
          </cell>
        </row>
        <row r="37275">
          <cell r="S37275">
            <v>1110000</v>
          </cell>
        </row>
        <row r="37276">
          <cell r="S37276">
            <v>171631</v>
          </cell>
        </row>
        <row r="37277">
          <cell r="S37277">
            <v>2010342</v>
          </cell>
        </row>
        <row r="37278">
          <cell r="S37278">
            <v>916216</v>
          </cell>
          <cell r="BB37278" t="str">
            <v>Oransje</v>
          </cell>
        </row>
        <row r="37279">
          <cell r="S37279">
            <v>1626457</v>
          </cell>
        </row>
        <row r="37280">
          <cell r="S37280">
            <v>1150558</v>
          </cell>
        </row>
        <row r="37281">
          <cell r="S37281">
            <v>1492550</v>
          </cell>
          <cell r="BB37281" t="str">
            <v>Gul</v>
          </cell>
        </row>
        <row r="37282">
          <cell r="S37282">
            <v>1366251</v>
          </cell>
        </row>
        <row r="37283">
          <cell r="S37283">
            <v>982500</v>
          </cell>
        </row>
        <row r="37284">
          <cell r="S37284">
            <v>1399504</v>
          </cell>
        </row>
        <row r="37285">
          <cell r="S37285">
            <v>943279</v>
          </cell>
        </row>
        <row r="37286">
          <cell r="S37286">
            <v>1162500</v>
          </cell>
        </row>
        <row r="37287">
          <cell r="S37287">
            <v>1152137</v>
          </cell>
          <cell r="BB37287" t="str">
            <v>Oransje</v>
          </cell>
        </row>
        <row r="37288">
          <cell r="S37288">
            <v>1289765</v>
          </cell>
        </row>
        <row r="37289">
          <cell r="S37289">
            <v>2910846.6</v>
          </cell>
          <cell r="BB37289" t="str">
            <v>Lys grønn</v>
          </cell>
        </row>
        <row r="37290">
          <cell r="S37290">
            <v>1230000</v>
          </cell>
        </row>
        <row r="37291">
          <cell r="S37291">
            <v>2626648.5</v>
          </cell>
          <cell r="BB37291" t="str">
            <v>Oransje</v>
          </cell>
        </row>
        <row r="37292">
          <cell r="S37292">
            <v>1425000</v>
          </cell>
        </row>
        <row r="37293">
          <cell r="S37293">
            <v>3177266</v>
          </cell>
          <cell r="BB37293" t="str">
            <v>Oransje</v>
          </cell>
        </row>
        <row r="37294">
          <cell r="S37294">
            <v>1850293</v>
          </cell>
          <cell r="BB37294" t="str">
            <v>Oransje</v>
          </cell>
        </row>
        <row r="37295">
          <cell r="S37295">
            <v>3075000</v>
          </cell>
        </row>
        <row r="37296">
          <cell r="S37296">
            <v>2188398</v>
          </cell>
        </row>
        <row r="37297">
          <cell r="S37297">
            <v>1950000</v>
          </cell>
        </row>
        <row r="37298">
          <cell r="S37298">
            <v>2227500</v>
          </cell>
        </row>
        <row r="37299">
          <cell r="S37299">
            <v>256576</v>
          </cell>
        </row>
        <row r="37300">
          <cell r="S37300">
            <v>2104740</v>
          </cell>
        </row>
        <row r="37301">
          <cell r="S37301">
            <v>255029</v>
          </cell>
        </row>
        <row r="37302">
          <cell r="S37302">
            <v>197501</v>
          </cell>
        </row>
        <row r="37303">
          <cell r="S37303">
            <v>292194</v>
          </cell>
        </row>
        <row r="37304">
          <cell r="S37304">
            <v>641938</v>
          </cell>
        </row>
        <row r="37305">
          <cell r="S37305">
            <v>552701</v>
          </cell>
        </row>
        <row r="37306">
          <cell r="S37306">
            <v>1092517</v>
          </cell>
        </row>
        <row r="37307">
          <cell r="S37307">
            <v>4125000</v>
          </cell>
        </row>
        <row r="37308">
          <cell r="S37308">
            <v>800000</v>
          </cell>
        </row>
        <row r="37309">
          <cell r="S37309">
            <v>1500000</v>
          </cell>
          <cell r="BB37309" t="str">
            <v>Oransje</v>
          </cell>
        </row>
        <row r="37310">
          <cell r="S37310">
            <v>2394449</v>
          </cell>
        </row>
        <row r="37311">
          <cell r="S37311">
            <v>1030000</v>
          </cell>
        </row>
        <row r="37312">
          <cell r="S37312">
            <v>828579</v>
          </cell>
        </row>
        <row r="37313">
          <cell r="S37313">
            <v>275184</v>
          </cell>
        </row>
        <row r="37314">
          <cell r="S37314">
            <v>1280886</v>
          </cell>
          <cell r="BB37314" t="str">
            <v>Gul</v>
          </cell>
        </row>
        <row r="37315">
          <cell r="S37315">
            <v>1869420</v>
          </cell>
          <cell r="BB37315" t="str">
            <v>Gul</v>
          </cell>
        </row>
        <row r="37316">
          <cell r="S37316">
            <v>1304350</v>
          </cell>
        </row>
        <row r="37317">
          <cell r="S37317">
            <v>1653834</v>
          </cell>
        </row>
        <row r="37318">
          <cell r="S37318">
            <v>1095277</v>
          </cell>
        </row>
        <row r="37319">
          <cell r="S37319">
            <v>155510</v>
          </cell>
          <cell r="BB37319" t="str">
            <v>Oransje</v>
          </cell>
        </row>
        <row r="37320">
          <cell r="S37320">
            <v>1611000</v>
          </cell>
          <cell r="BB37320" t="str">
            <v>Oransje</v>
          </cell>
        </row>
        <row r="37321">
          <cell r="S37321">
            <v>1499657</v>
          </cell>
        </row>
        <row r="37322">
          <cell r="S37322">
            <v>2400000</v>
          </cell>
        </row>
        <row r="37323">
          <cell r="S37323">
            <v>1293750</v>
          </cell>
          <cell r="BB37323" t="str">
            <v>Oransje</v>
          </cell>
        </row>
        <row r="37324">
          <cell r="S37324">
            <v>750000</v>
          </cell>
          <cell r="BB37324" t="str">
            <v>Rød</v>
          </cell>
        </row>
        <row r="37325">
          <cell r="S37325">
            <v>2025000</v>
          </cell>
        </row>
        <row r="37326">
          <cell r="S37326">
            <v>1740000</v>
          </cell>
        </row>
        <row r="37327">
          <cell r="S37327">
            <v>864335</v>
          </cell>
        </row>
        <row r="37328">
          <cell r="S37328">
            <v>346547</v>
          </cell>
        </row>
        <row r="37329">
          <cell r="S37329">
            <v>588271</v>
          </cell>
        </row>
        <row r="37330">
          <cell r="S37330">
            <v>854171</v>
          </cell>
        </row>
        <row r="37331">
          <cell r="S37331">
            <v>3502500</v>
          </cell>
        </row>
        <row r="37332">
          <cell r="S37332">
            <v>1143435</v>
          </cell>
        </row>
        <row r="37333">
          <cell r="S37333">
            <v>2962500</v>
          </cell>
          <cell r="BB37333" t="str">
            <v>Grønn</v>
          </cell>
        </row>
        <row r="37334">
          <cell r="S37334">
            <v>3045000</v>
          </cell>
        </row>
        <row r="37335">
          <cell r="S37335">
            <v>1912500</v>
          </cell>
        </row>
        <row r="37336">
          <cell r="S37336">
            <v>2946965</v>
          </cell>
        </row>
        <row r="37337">
          <cell r="S37337">
            <v>1146531</v>
          </cell>
        </row>
        <row r="37338">
          <cell r="S37338">
            <v>455942</v>
          </cell>
        </row>
        <row r="37339">
          <cell r="S37339">
            <v>252416</v>
          </cell>
          <cell r="BB37339" t="str">
            <v>Gul</v>
          </cell>
        </row>
        <row r="37340">
          <cell r="S37340">
            <v>526098</v>
          </cell>
        </row>
        <row r="37341">
          <cell r="S37341">
            <v>1402500</v>
          </cell>
          <cell r="BB37341" t="str">
            <v>Rød</v>
          </cell>
        </row>
        <row r="37342">
          <cell r="S37342">
            <v>1612500</v>
          </cell>
        </row>
        <row r="37343">
          <cell r="S37343">
            <v>1407596</v>
          </cell>
        </row>
        <row r="37344">
          <cell r="S37344">
            <v>2812500</v>
          </cell>
        </row>
        <row r="37345">
          <cell r="S37345">
            <v>1093561.04</v>
          </cell>
        </row>
        <row r="37346">
          <cell r="S37346">
            <v>113604</v>
          </cell>
        </row>
        <row r="37347">
          <cell r="S37347">
            <v>170812</v>
          </cell>
        </row>
        <row r="37348">
          <cell r="S37348">
            <v>1653709</v>
          </cell>
        </row>
        <row r="37349">
          <cell r="S37349">
            <v>1197016</v>
          </cell>
        </row>
        <row r="37350">
          <cell r="S37350">
            <v>1651061</v>
          </cell>
        </row>
        <row r="37351">
          <cell r="S37351">
            <v>1117500</v>
          </cell>
        </row>
        <row r="37352">
          <cell r="S37352">
            <v>716384</v>
          </cell>
        </row>
        <row r="37353">
          <cell r="S37353">
            <v>3267750</v>
          </cell>
        </row>
        <row r="37354">
          <cell r="S37354">
            <v>500651.1</v>
          </cell>
          <cell r="BB37354" t="str">
            <v>Rød</v>
          </cell>
        </row>
        <row r="37355">
          <cell r="S37355">
            <v>846588</v>
          </cell>
        </row>
        <row r="37356">
          <cell r="S37356">
            <v>421250</v>
          </cell>
        </row>
        <row r="37357">
          <cell r="S37357">
            <v>1368750</v>
          </cell>
        </row>
        <row r="37358">
          <cell r="S37358">
            <v>1012500</v>
          </cell>
        </row>
        <row r="37359">
          <cell r="S37359">
            <v>2414954</v>
          </cell>
        </row>
        <row r="37360">
          <cell r="S37360">
            <v>1642500</v>
          </cell>
        </row>
        <row r="37361">
          <cell r="S37361">
            <v>2217105</v>
          </cell>
        </row>
        <row r="37362">
          <cell r="S37362">
            <v>676601</v>
          </cell>
        </row>
        <row r="37363">
          <cell r="S37363">
            <v>1389254</v>
          </cell>
        </row>
        <row r="37364">
          <cell r="S37364">
            <v>1559205</v>
          </cell>
        </row>
        <row r="37365">
          <cell r="S37365">
            <v>1679955</v>
          </cell>
        </row>
        <row r="37366">
          <cell r="S37366">
            <v>3278055</v>
          </cell>
        </row>
        <row r="37367">
          <cell r="S37367">
            <v>1299504</v>
          </cell>
        </row>
        <row r="37368">
          <cell r="S37368">
            <v>1965000</v>
          </cell>
          <cell r="BB37368" t="str">
            <v>Oransje</v>
          </cell>
        </row>
        <row r="37369">
          <cell r="S37369">
            <v>1833527</v>
          </cell>
          <cell r="BB37369" t="str">
            <v>Gul</v>
          </cell>
        </row>
        <row r="37370">
          <cell r="S37370">
            <v>905000</v>
          </cell>
        </row>
        <row r="37371">
          <cell r="S37371">
            <v>1362890</v>
          </cell>
          <cell r="BB37371" t="str">
            <v>Gul</v>
          </cell>
        </row>
        <row r="37372">
          <cell r="S37372">
            <v>1425000</v>
          </cell>
          <cell r="BB37372" t="str">
            <v>Rød</v>
          </cell>
        </row>
        <row r="37373">
          <cell r="S37373">
            <v>2783579</v>
          </cell>
        </row>
        <row r="37374">
          <cell r="S37374">
            <v>233810</v>
          </cell>
        </row>
        <row r="37375">
          <cell r="S37375">
            <v>328667</v>
          </cell>
        </row>
        <row r="37376">
          <cell r="S37376">
            <v>1962021</v>
          </cell>
        </row>
        <row r="37377">
          <cell r="S37377">
            <v>1125000</v>
          </cell>
        </row>
        <row r="37378">
          <cell r="S37378">
            <v>2200643</v>
          </cell>
        </row>
        <row r="37379">
          <cell r="S37379">
            <v>588455</v>
          </cell>
          <cell r="BB37379" t="str">
            <v>Oransje</v>
          </cell>
        </row>
        <row r="37380">
          <cell r="S37380">
            <v>1717500</v>
          </cell>
        </row>
        <row r="37381">
          <cell r="S37381">
            <v>660048</v>
          </cell>
        </row>
        <row r="37382">
          <cell r="S37382">
            <v>2504534</v>
          </cell>
        </row>
        <row r="37383">
          <cell r="S37383">
            <v>1455000</v>
          </cell>
        </row>
        <row r="37384">
          <cell r="S37384">
            <v>765398</v>
          </cell>
          <cell r="BB37384" t="str">
            <v>Oransje</v>
          </cell>
        </row>
        <row r="37385">
          <cell r="S37385">
            <v>1872160.22</v>
          </cell>
        </row>
        <row r="37386">
          <cell r="S37386">
            <v>843886</v>
          </cell>
        </row>
        <row r="37387">
          <cell r="S37387">
            <v>2660776</v>
          </cell>
        </row>
        <row r="37388">
          <cell r="S37388">
            <v>1725000</v>
          </cell>
          <cell r="BB37388" t="str">
            <v>Oransje</v>
          </cell>
        </row>
        <row r="37389">
          <cell r="S37389">
            <v>2100000</v>
          </cell>
        </row>
        <row r="37390">
          <cell r="S37390">
            <v>1815000</v>
          </cell>
        </row>
        <row r="37391">
          <cell r="S37391">
            <v>2457390</v>
          </cell>
        </row>
        <row r="37392">
          <cell r="S37392">
            <v>2625000</v>
          </cell>
          <cell r="BB37392" t="str">
            <v>Oransje</v>
          </cell>
        </row>
        <row r="37393">
          <cell r="S37393">
            <v>390000</v>
          </cell>
        </row>
        <row r="37394">
          <cell r="S37394">
            <v>642584</v>
          </cell>
        </row>
        <row r="37395">
          <cell r="S37395">
            <v>950000</v>
          </cell>
          <cell r="BB37395" t="str">
            <v>Grønn</v>
          </cell>
        </row>
        <row r="37396">
          <cell r="S37396">
            <v>2137500</v>
          </cell>
        </row>
        <row r="37397">
          <cell r="S37397">
            <v>2282050</v>
          </cell>
        </row>
        <row r="37398">
          <cell r="S37398">
            <v>7728063</v>
          </cell>
        </row>
        <row r="37399">
          <cell r="S37399">
            <v>1400691</v>
          </cell>
        </row>
        <row r="37400">
          <cell r="S37400">
            <v>3360000</v>
          </cell>
          <cell r="BB37400" t="str">
            <v>Gul</v>
          </cell>
        </row>
        <row r="37401">
          <cell r="S37401">
            <v>1687500</v>
          </cell>
        </row>
        <row r="37402">
          <cell r="S37402">
            <v>269186</v>
          </cell>
        </row>
        <row r="37403">
          <cell r="S37403">
            <v>462901</v>
          </cell>
          <cell r="BB37403" t="str">
            <v>Oransje</v>
          </cell>
        </row>
        <row r="37404">
          <cell r="S37404">
            <v>2938977</v>
          </cell>
        </row>
        <row r="37405">
          <cell r="S37405">
            <v>1695000</v>
          </cell>
        </row>
        <row r="37406">
          <cell r="S37406">
            <v>1099554</v>
          </cell>
          <cell r="BB37406" t="str">
            <v>Gul</v>
          </cell>
        </row>
        <row r="37407">
          <cell r="S37407">
            <v>1088704</v>
          </cell>
        </row>
        <row r="37408">
          <cell r="S37408">
            <v>1357500</v>
          </cell>
          <cell r="BB37408" t="str">
            <v>Rød</v>
          </cell>
        </row>
        <row r="37409">
          <cell r="S37409">
            <v>212258</v>
          </cell>
        </row>
        <row r="37410">
          <cell r="S37410">
            <v>3787350</v>
          </cell>
          <cell r="BB37410" t="str">
            <v>Oransje</v>
          </cell>
        </row>
        <row r="37411">
          <cell r="S37411">
            <v>1388459</v>
          </cell>
          <cell r="BB37411" t="str">
            <v>Oransje</v>
          </cell>
        </row>
        <row r="37412">
          <cell r="S37412">
            <v>2313052</v>
          </cell>
        </row>
        <row r="37413">
          <cell r="S37413">
            <v>1771597</v>
          </cell>
          <cell r="BB37413" t="str">
            <v>Oransje</v>
          </cell>
        </row>
        <row r="37414">
          <cell r="S37414">
            <v>2357843</v>
          </cell>
        </row>
        <row r="37415">
          <cell r="S37415">
            <v>1801361</v>
          </cell>
          <cell r="BB37415" t="str">
            <v>Oransje</v>
          </cell>
        </row>
        <row r="37416">
          <cell r="S37416">
            <v>1125000</v>
          </cell>
        </row>
        <row r="37417">
          <cell r="S37417">
            <v>562500</v>
          </cell>
        </row>
        <row r="37418">
          <cell r="S37418">
            <v>1267186</v>
          </cell>
          <cell r="BB37418" t="str">
            <v>Gul</v>
          </cell>
        </row>
        <row r="37419">
          <cell r="S37419">
            <v>3497125</v>
          </cell>
        </row>
        <row r="37420">
          <cell r="S37420">
            <v>200000</v>
          </cell>
          <cell r="BB37420" t="str">
            <v>Rød</v>
          </cell>
        </row>
        <row r="37421">
          <cell r="S37421">
            <v>3975000</v>
          </cell>
        </row>
        <row r="37422">
          <cell r="S37422">
            <v>1258932</v>
          </cell>
        </row>
        <row r="37423">
          <cell r="S37423">
            <v>4094599</v>
          </cell>
          <cell r="BB37423" t="str">
            <v>Rød</v>
          </cell>
        </row>
        <row r="37424">
          <cell r="S37424">
            <v>988676</v>
          </cell>
        </row>
        <row r="37425">
          <cell r="S37425">
            <v>1312500</v>
          </cell>
          <cell r="BB37425" t="str">
            <v>Rød</v>
          </cell>
        </row>
        <row r="37426">
          <cell r="S37426">
            <v>947430</v>
          </cell>
          <cell r="BB37426" t="str">
            <v>Oransje</v>
          </cell>
        </row>
        <row r="37427">
          <cell r="S37427">
            <v>2597357</v>
          </cell>
        </row>
        <row r="37428">
          <cell r="S37428">
            <v>1014119</v>
          </cell>
        </row>
        <row r="37429">
          <cell r="S37429">
            <v>3147413.05</v>
          </cell>
        </row>
        <row r="37430">
          <cell r="S37430">
            <v>858239</v>
          </cell>
          <cell r="BB37430" t="str">
            <v>Rød</v>
          </cell>
        </row>
        <row r="37431">
          <cell r="S37431">
            <v>1043384</v>
          </cell>
        </row>
        <row r="37432">
          <cell r="S37432">
            <v>313961</v>
          </cell>
        </row>
        <row r="37433">
          <cell r="S37433">
            <v>2002500</v>
          </cell>
        </row>
        <row r="37434">
          <cell r="S37434">
            <v>1510315</v>
          </cell>
        </row>
        <row r="37435">
          <cell r="S37435">
            <v>2685000</v>
          </cell>
        </row>
        <row r="37436">
          <cell r="S37436">
            <v>483137</v>
          </cell>
        </row>
        <row r="37437">
          <cell r="S37437">
            <v>884910</v>
          </cell>
        </row>
        <row r="37438">
          <cell r="S37438">
            <v>1797521</v>
          </cell>
        </row>
        <row r="37439">
          <cell r="S37439">
            <v>1477500</v>
          </cell>
        </row>
        <row r="37440">
          <cell r="S37440">
            <v>4537500</v>
          </cell>
        </row>
        <row r="37441">
          <cell r="S37441">
            <v>1573640</v>
          </cell>
          <cell r="BB37441" t="str">
            <v>Oransje</v>
          </cell>
        </row>
        <row r="37442">
          <cell r="S37442">
            <v>2371954</v>
          </cell>
          <cell r="BB37442" t="str">
            <v>Gul</v>
          </cell>
        </row>
        <row r="37443">
          <cell r="S37443">
            <v>2887500</v>
          </cell>
        </row>
        <row r="37444">
          <cell r="S37444">
            <v>2039941</v>
          </cell>
        </row>
        <row r="37445">
          <cell r="S37445">
            <v>2038280</v>
          </cell>
        </row>
        <row r="37446">
          <cell r="S37446">
            <v>2686726</v>
          </cell>
          <cell r="BB37446" t="str">
            <v>Oransje</v>
          </cell>
        </row>
        <row r="37447">
          <cell r="S37447">
            <v>2737500</v>
          </cell>
          <cell r="BB37447" t="str">
            <v>Gul</v>
          </cell>
        </row>
        <row r="37448">
          <cell r="S37448">
            <v>1762500</v>
          </cell>
        </row>
        <row r="37449">
          <cell r="S37449">
            <v>1027685</v>
          </cell>
        </row>
        <row r="37450">
          <cell r="S37450">
            <v>418697</v>
          </cell>
        </row>
        <row r="37451">
          <cell r="S37451">
            <v>2093337.75</v>
          </cell>
        </row>
        <row r="37452">
          <cell r="S37452">
            <v>2031719</v>
          </cell>
        </row>
        <row r="37453">
          <cell r="S37453">
            <v>2197500</v>
          </cell>
          <cell r="BB37453" t="str">
            <v>Oransje</v>
          </cell>
        </row>
        <row r="37454">
          <cell r="S37454">
            <v>1685449</v>
          </cell>
        </row>
        <row r="37455">
          <cell r="S37455">
            <v>1743750</v>
          </cell>
        </row>
        <row r="37456">
          <cell r="S37456">
            <v>3637500</v>
          </cell>
        </row>
        <row r="37457">
          <cell r="S37457">
            <v>488970</v>
          </cell>
        </row>
        <row r="37458">
          <cell r="S37458">
            <v>1922434</v>
          </cell>
        </row>
        <row r="37459">
          <cell r="S37459">
            <v>2500000</v>
          </cell>
          <cell r="BB37459" t="str">
            <v>Oransje</v>
          </cell>
        </row>
        <row r="37460">
          <cell r="S37460">
            <v>1542254</v>
          </cell>
        </row>
        <row r="37461">
          <cell r="S37461">
            <v>1725000</v>
          </cell>
          <cell r="BB37461" t="str">
            <v>Gul</v>
          </cell>
        </row>
        <row r="37462">
          <cell r="S37462">
            <v>2361160</v>
          </cell>
        </row>
        <row r="37463">
          <cell r="S37463">
            <v>1237500</v>
          </cell>
        </row>
        <row r="37464">
          <cell r="S37464">
            <v>869125</v>
          </cell>
        </row>
        <row r="37465">
          <cell r="S37465">
            <v>3525000</v>
          </cell>
          <cell r="BB37465" t="str">
            <v>Rød</v>
          </cell>
        </row>
        <row r="37466">
          <cell r="S37466">
            <v>2037925</v>
          </cell>
        </row>
        <row r="37467">
          <cell r="S37467">
            <v>1697671</v>
          </cell>
          <cell r="BB37467" t="str">
            <v>Gul</v>
          </cell>
        </row>
        <row r="37468">
          <cell r="S37468">
            <v>375000</v>
          </cell>
        </row>
        <row r="37469">
          <cell r="S37469">
            <v>1019623</v>
          </cell>
        </row>
        <row r="37470">
          <cell r="S37470">
            <v>1500000</v>
          </cell>
        </row>
        <row r="37471">
          <cell r="S37471">
            <v>303791</v>
          </cell>
        </row>
        <row r="37472">
          <cell r="S37472">
            <v>1389925</v>
          </cell>
          <cell r="BB37472" t="str">
            <v>Oransje</v>
          </cell>
        </row>
        <row r="37473">
          <cell r="S37473">
            <v>2627910.67</v>
          </cell>
        </row>
        <row r="37474">
          <cell r="S37474">
            <v>2291946</v>
          </cell>
        </row>
        <row r="37475">
          <cell r="S37475">
            <v>4125000</v>
          </cell>
        </row>
        <row r="37476">
          <cell r="S37476">
            <v>238383</v>
          </cell>
        </row>
        <row r="37477">
          <cell r="S37477">
            <v>1249375</v>
          </cell>
          <cell r="BB37477" t="str">
            <v>Rød</v>
          </cell>
        </row>
        <row r="37478">
          <cell r="S37478">
            <v>837699</v>
          </cell>
        </row>
        <row r="37479">
          <cell r="S37479">
            <v>4485068</v>
          </cell>
        </row>
        <row r="37480">
          <cell r="S37480">
            <v>816391</v>
          </cell>
        </row>
        <row r="37481">
          <cell r="S37481">
            <v>525000</v>
          </cell>
          <cell r="BB37481" t="str">
            <v>Oransje</v>
          </cell>
        </row>
        <row r="37482">
          <cell r="S37482">
            <v>1634677</v>
          </cell>
        </row>
        <row r="37483">
          <cell r="S37483">
            <v>473455</v>
          </cell>
        </row>
        <row r="37484">
          <cell r="S37484">
            <v>1536209</v>
          </cell>
        </row>
        <row r="37485">
          <cell r="S37485">
            <v>833716</v>
          </cell>
          <cell r="BB37485" t="str">
            <v>Oransje</v>
          </cell>
        </row>
        <row r="37486">
          <cell r="S37486">
            <v>1387500</v>
          </cell>
        </row>
        <row r="37487">
          <cell r="S37487">
            <v>1875000</v>
          </cell>
        </row>
        <row r="37488">
          <cell r="S37488">
            <v>4332661</v>
          </cell>
        </row>
        <row r="37489">
          <cell r="S37489">
            <v>1590000</v>
          </cell>
          <cell r="BB37489" t="str">
            <v>Oransje</v>
          </cell>
        </row>
        <row r="37490">
          <cell r="S37490">
            <v>1635000</v>
          </cell>
        </row>
        <row r="37491">
          <cell r="S37491">
            <v>3289780</v>
          </cell>
        </row>
        <row r="37492">
          <cell r="S37492">
            <v>1950000</v>
          </cell>
        </row>
        <row r="37493">
          <cell r="S37493">
            <v>2138736</v>
          </cell>
        </row>
        <row r="37494">
          <cell r="S37494">
            <v>1162500</v>
          </cell>
          <cell r="BB37494" t="str">
            <v>Gul</v>
          </cell>
        </row>
        <row r="37495">
          <cell r="S37495">
            <v>1710000</v>
          </cell>
        </row>
        <row r="37496">
          <cell r="S37496">
            <v>1575000</v>
          </cell>
          <cell r="BB37496" t="str">
            <v>Rød</v>
          </cell>
        </row>
        <row r="37497">
          <cell r="S37497">
            <v>1031250</v>
          </cell>
        </row>
        <row r="37498">
          <cell r="S37498">
            <v>811120</v>
          </cell>
        </row>
        <row r="37499">
          <cell r="S37499">
            <v>559237</v>
          </cell>
        </row>
        <row r="37500">
          <cell r="S37500">
            <v>1497913</v>
          </cell>
        </row>
        <row r="37501">
          <cell r="S37501">
            <v>2662035</v>
          </cell>
        </row>
        <row r="37502">
          <cell r="S37502">
            <v>818362</v>
          </cell>
        </row>
        <row r="37503">
          <cell r="S37503">
            <v>1980000</v>
          </cell>
        </row>
        <row r="37504">
          <cell r="S37504">
            <v>2025000</v>
          </cell>
          <cell r="BB37504" t="str">
            <v>Oransje</v>
          </cell>
        </row>
        <row r="37505">
          <cell r="S37505">
            <v>1282500</v>
          </cell>
        </row>
        <row r="37506">
          <cell r="S37506">
            <v>2174993</v>
          </cell>
        </row>
        <row r="37507">
          <cell r="S37507">
            <v>889216</v>
          </cell>
        </row>
        <row r="37508">
          <cell r="S37508">
            <v>1165822</v>
          </cell>
        </row>
        <row r="37509">
          <cell r="S37509">
            <v>2445000</v>
          </cell>
        </row>
        <row r="37510">
          <cell r="S37510">
            <v>219356</v>
          </cell>
        </row>
        <row r="37511">
          <cell r="S37511">
            <v>1536644</v>
          </cell>
        </row>
        <row r="37512">
          <cell r="S37512">
            <v>312980</v>
          </cell>
        </row>
        <row r="37513">
          <cell r="S37513">
            <v>1218794</v>
          </cell>
          <cell r="BB37513" t="str">
            <v>Rød</v>
          </cell>
        </row>
        <row r="37514">
          <cell r="S37514">
            <v>583789</v>
          </cell>
        </row>
        <row r="37515">
          <cell r="S37515">
            <v>2362500</v>
          </cell>
        </row>
        <row r="37516">
          <cell r="S37516">
            <v>3075000</v>
          </cell>
        </row>
        <row r="37517">
          <cell r="S37517">
            <v>1938922</v>
          </cell>
        </row>
        <row r="37518">
          <cell r="S37518">
            <v>2400000</v>
          </cell>
          <cell r="BB37518" t="str">
            <v>Gul</v>
          </cell>
        </row>
        <row r="37519">
          <cell r="S37519">
            <v>1376200</v>
          </cell>
        </row>
        <row r="37520">
          <cell r="S37520">
            <v>1394466</v>
          </cell>
        </row>
        <row r="37521">
          <cell r="S37521">
            <v>189575</v>
          </cell>
        </row>
        <row r="37522">
          <cell r="S37522">
            <v>1955369</v>
          </cell>
        </row>
        <row r="37523">
          <cell r="S37523">
            <v>2422500</v>
          </cell>
        </row>
        <row r="37524">
          <cell r="S37524">
            <v>884932</v>
          </cell>
          <cell r="BB37524" t="str">
            <v>Oransje</v>
          </cell>
        </row>
        <row r="37525">
          <cell r="S37525">
            <v>3030000</v>
          </cell>
        </row>
        <row r="37526">
          <cell r="S37526">
            <v>907809</v>
          </cell>
        </row>
        <row r="37527">
          <cell r="S37527">
            <v>1350861</v>
          </cell>
        </row>
        <row r="37528">
          <cell r="S37528">
            <v>1762500</v>
          </cell>
          <cell r="BB37528" t="str">
            <v>Oransje</v>
          </cell>
        </row>
        <row r="37529">
          <cell r="S37529">
            <v>1312500</v>
          </cell>
        </row>
        <row r="37530">
          <cell r="S37530">
            <v>604385</v>
          </cell>
        </row>
        <row r="37531">
          <cell r="S37531">
            <v>1725000</v>
          </cell>
          <cell r="BB37531" t="str">
            <v>Rød</v>
          </cell>
        </row>
        <row r="37532">
          <cell r="S37532">
            <v>1792500</v>
          </cell>
          <cell r="BB37532" t="str">
            <v>Gul</v>
          </cell>
        </row>
        <row r="37533">
          <cell r="S37533">
            <v>1980000</v>
          </cell>
        </row>
        <row r="37534">
          <cell r="S37534">
            <v>1709700</v>
          </cell>
        </row>
        <row r="37535">
          <cell r="S37535">
            <v>3067500</v>
          </cell>
          <cell r="BB37535" t="str">
            <v>Oransje</v>
          </cell>
        </row>
        <row r="37536">
          <cell r="S37536">
            <v>565313</v>
          </cell>
        </row>
        <row r="37537">
          <cell r="S37537">
            <v>257093</v>
          </cell>
        </row>
        <row r="37538">
          <cell r="S37538">
            <v>1807500</v>
          </cell>
          <cell r="BB37538" t="str">
            <v>Lys grønn</v>
          </cell>
        </row>
        <row r="37539">
          <cell r="S37539">
            <v>1173815</v>
          </cell>
          <cell r="BB37539" t="str">
            <v>Rød</v>
          </cell>
        </row>
        <row r="37540">
          <cell r="S37540">
            <v>1327500</v>
          </cell>
        </row>
        <row r="37541">
          <cell r="S37541">
            <v>2550000</v>
          </cell>
        </row>
        <row r="37542">
          <cell r="S37542">
            <v>1570158</v>
          </cell>
        </row>
        <row r="37543">
          <cell r="S37543">
            <v>456532</v>
          </cell>
        </row>
        <row r="37544">
          <cell r="S37544">
            <v>1042500</v>
          </cell>
          <cell r="BB37544" t="str">
            <v>Oransje</v>
          </cell>
        </row>
        <row r="37545">
          <cell r="S37545">
            <v>180290</v>
          </cell>
        </row>
        <row r="37546">
          <cell r="S37546">
            <v>211016</v>
          </cell>
          <cell r="BB37546" t="str">
            <v>Rød</v>
          </cell>
        </row>
        <row r="37547">
          <cell r="S37547">
            <v>231131</v>
          </cell>
        </row>
        <row r="37548">
          <cell r="S37548">
            <v>1126340</v>
          </cell>
        </row>
        <row r="37549">
          <cell r="S37549">
            <v>3562500</v>
          </cell>
          <cell r="BB37549" t="str">
            <v>Oransje</v>
          </cell>
        </row>
        <row r="37550">
          <cell r="S37550">
            <v>1691338</v>
          </cell>
          <cell r="BB37550" t="str">
            <v>Oransje</v>
          </cell>
        </row>
        <row r="37551">
          <cell r="S37551">
            <v>1327500</v>
          </cell>
        </row>
        <row r="37552">
          <cell r="S37552">
            <v>456334</v>
          </cell>
        </row>
        <row r="37553">
          <cell r="S37553">
            <v>760000</v>
          </cell>
        </row>
        <row r="37554">
          <cell r="S37554">
            <v>1575000</v>
          </cell>
        </row>
        <row r="37555">
          <cell r="S37555">
            <v>1490597</v>
          </cell>
        </row>
        <row r="37556">
          <cell r="S37556">
            <v>3187500</v>
          </cell>
        </row>
        <row r="37557">
          <cell r="S37557">
            <v>490681</v>
          </cell>
        </row>
        <row r="37558">
          <cell r="S37558">
            <v>359879</v>
          </cell>
        </row>
        <row r="37559">
          <cell r="S37559">
            <v>1161239</v>
          </cell>
          <cell r="BB37559" t="str">
            <v>Rød</v>
          </cell>
        </row>
        <row r="37560">
          <cell r="S37560">
            <v>1500000</v>
          </cell>
        </row>
        <row r="37561">
          <cell r="S37561">
            <v>2625000</v>
          </cell>
          <cell r="BB37561" t="str">
            <v>Grønn</v>
          </cell>
        </row>
        <row r="37562">
          <cell r="S37562">
            <v>768838</v>
          </cell>
        </row>
        <row r="37563">
          <cell r="S37563">
            <v>1131000</v>
          </cell>
          <cell r="BB37563" t="str">
            <v>Rød</v>
          </cell>
        </row>
        <row r="37564">
          <cell r="S37564">
            <v>2100000</v>
          </cell>
          <cell r="BB37564" t="str">
            <v>Oransje</v>
          </cell>
        </row>
        <row r="37565">
          <cell r="S37565">
            <v>1275000</v>
          </cell>
        </row>
        <row r="37566">
          <cell r="S37566">
            <v>1190472</v>
          </cell>
        </row>
        <row r="37567">
          <cell r="S37567">
            <v>1034570</v>
          </cell>
        </row>
        <row r="37568">
          <cell r="S37568">
            <v>4959865.59</v>
          </cell>
        </row>
        <row r="37569">
          <cell r="S37569">
            <v>2017500</v>
          </cell>
          <cell r="BB37569" t="str">
            <v>Gul</v>
          </cell>
        </row>
        <row r="37570">
          <cell r="S37570">
            <v>877428</v>
          </cell>
        </row>
        <row r="37571">
          <cell r="S37571">
            <v>1935000</v>
          </cell>
        </row>
        <row r="37572">
          <cell r="S37572">
            <v>1884853</v>
          </cell>
        </row>
        <row r="37573">
          <cell r="S37573">
            <v>5519339.5599999996</v>
          </cell>
        </row>
        <row r="37574">
          <cell r="S37574">
            <v>2700000</v>
          </cell>
        </row>
        <row r="37575">
          <cell r="S37575">
            <v>1119694</v>
          </cell>
        </row>
        <row r="37576">
          <cell r="S37576">
            <v>2280000</v>
          </cell>
          <cell r="BB37576" t="str">
            <v>Gul</v>
          </cell>
        </row>
        <row r="37577">
          <cell r="S37577">
            <v>1485000</v>
          </cell>
        </row>
        <row r="37578">
          <cell r="S37578">
            <v>1050000</v>
          </cell>
        </row>
        <row r="37579">
          <cell r="S37579">
            <v>81405</v>
          </cell>
        </row>
        <row r="37580">
          <cell r="S37580">
            <v>2232870</v>
          </cell>
        </row>
        <row r="37581">
          <cell r="S37581">
            <v>2587500</v>
          </cell>
          <cell r="BB37581" t="str">
            <v>Oransje</v>
          </cell>
        </row>
        <row r="37582">
          <cell r="S37582">
            <v>1762500</v>
          </cell>
        </row>
        <row r="37583">
          <cell r="S37583">
            <v>788311</v>
          </cell>
        </row>
        <row r="37584">
          <cell r="S37584">
            <v>2977456</v>
          </cell>
        </row>
        <row r="37585">
          <cell r="S37585">
            <v>1740509</v>
          </cell>
        </row>
        <row r="37586">
          <cell r="S37586">
            <v>5025000</v>
          </cell>
          <cell r="BB37586" t="str">
            <v>Oransje</v>
          </cell>
        </row>
        <row r="37587">
          <cell r="S37587">
            <v>1815140</v>
          </cell>
        </row>
        <row r="37588">
          <cell r="S37588">
            <v>1347757</v>
          </cell>
        </row>
        <row r="37589">
          <cell r="S37589">
            <v>1333123.1299999999</v>
          </cell>
          <cell r="BB37589" t="str">
            <v>Rød</v>
          </cell>
        </row>
        <row r="37590">
          <cell r="S37590">
            <v>802050</v>
          </cell>
          <cell r="BB37590" t="str">
            <v>Oransje</v>
          </cell>
        </row>
        <row r="37591">
          <cell r="S37591">
            <v>798741</v>
          </cell>
        </row>
        <row r="37592">
          <cell r="S37592">
            <v>570517</v>
          </cell>
          <cell r="BB37592" t="str">
            <v>Gul</v>
          </cell>
        </row>
        <row r="37593">
          <cell r="S37593">
            <v>1560770</v>
          </cell>
        </row>
        <row r="37594">
          <cell r="S37594">
            <v>1035000</v>
          </cell>
        </row>
        <row r="37595">
          <cell r="S37595">
            <v>2482500</v>
          </cell>
        </row>
        <row r="37596">
          <cell r="S37596">
            <v>1640038</v>
          </cell>
        </row>
        <row r="37597">
          <cell r="S37597">
            <v>1731654</v>
          </cell>
        </row>
        <row r="37598">
          <cell r="S37598">
            <v>1935278</v>
          </cell>
        </row>
        <row r="37599">
          <cell r="S37599">
            <v>1935000</v>
          </cell>
          <cell r="BB37599" t="str">
            <v>Oransje</v>
          </cell>
        </row>
        <row r="37600">
          <cell r="S37600">
            <v>1425000</v>
          </cell>
        </row>
        <row r="37601">
          <cell r="S37601">
            <v>2242793</v>
          </cell>
        </row>
        <row r="37602">
          <cell r="S37602">
            <v>954178</v>
          </cell>
        </row>
        <row r="37603">
          <cell r="S37603">
            <v>332709</v>
          </cell>
          <cell r="BB37603" t="str">
            <v>Rød</v>
          </cell>
        </row>
        <row r="37604">
          <cell r="S37604">
            <v>1045535</v>
          </cell>
        </row>
        <row r="37605">
          <cell r="S37605">
            <v>1357500</v>
          </cell>
        </row>
        <row r="37606">
          <cell r="S37606">
            <v>933007</v>
          </cell>
        </row>
        <row r="37607">
          <cell r="S37607">
            <v>1350000</v>
          </cell>
        </row>
        <row r="37608">
          <cell r="S37608">
            <v>2614096</v>
          </cell>
        </row>
        <row r="37609">
          <cell r="S37609">
            <v>1177500</v>
          </cell>
          <cell r="BB37609" t="str">
            <v>Rød</v>
          </cell>
        </row>
        <row r="37610">
          <cell r="S37610">
            <v>1710000</v>
          </cell>
        </row>
        <row r="37611">
          <cell r="S37611">
            <v>4125000</v>
          </cell>
        </row>
        <row r="37612">
          <cell r="S37612">
            <v>335888</v>
          </cell>
        </row>
        <row r="37613">
          <cell r="S37613">
            <v>1002978</v>
          </cell>
        </row>
        <row r="37614">
          <cell r="S37614">
            <v>3947036</v>
          </cell>
        </row>
        <row r="37615">
          <cell r="S37615">
            <v>526724</v>
          </cell>
          <cell r="BB37615" t="str">
            <v>Rød</v>
          </cell>
        </row>
        <row r="37616">
          <cell r="S37616">
            <v>3779360</v>
          </cell>
        </row>
        <row r="37617">
          <cell r="S37617">
            <v>1702500</v>
          </cell>
          <cell r="BB37617" t="str">
            <v>Gul</v>
          </cell>
        </row>
        <row r="37618">
          <cell r="S37618">
            <v>1537500</v>
          </cell>
        </row>
        <row r="37619">
          <cell r="S37619">
            <v>727500</v>
          </cell>
          <cell r="BB37619" t="str">
            <v>Rød</v>
          </cell>
        </row>
        <row r="37620">
          <cell r="S37620">
            <v>214195</v>
          </cell>
          <cell r="BB37620" t="str">
            <v>Oransje</v>
          </cell>
        </row>
        <row r="37621">
          <cell r="S37621">
            <v>2241147</v>
          </cell>
        </row>
        <row r="37622">
          <cell r="S37622">
            <v>1993993</v>
          </cell>
        </row>
        <row r="37623">
          <cell r="S37623">
            <v>1456968</v>
          </cell>
        </row>
        <row r="37624">
          <cell r="S37624">
            <v>3463350</v>
          </cell>
          <cell r="BB37624" t="str">
            <v>Rød</v>
          </cell>
        </row>
        <row r="37625">
          <cell r="S37625">
            <v>4525944</v>
          </cell>
        </row>
        <row r="37626">
          <cell r="S37626">
            <v>1022206</v>
          </cell>
        </row>
        <row r="37627">
          <cell r="S37627">
            <v>440237</v>
          </cell>
        </row>
        <row r="37628">
          <cell r="S37628">
            <v>2137500</v>
          </cell>
        </row>
        <row r="37629">
          <cell r="S37629">
            <v>1830427</v>
          </cell>
        </row>
        <row r="37630">
          <cell r="S37630">
            <v>1150775</v>
          </cell>
        </row>
        <row r="37631">
          <cell r="S37631">
            <v>1125000</v>
          </cell>
          <cell r="BB37631" t="str">
            <v>Oransje</v>
          </cell>
        </row>
        <row r="37632">
          <cell r="S37632">
            <v>2100000</v>
          </cell>
          <cell r="BB37632" t="str">
            <v>Gul</v>
          </cell>
        </row>
        <row r="37633">
          <cell r="S37633">
            <v>2906885</v>
          </cell>
        </row>
        <row r="37634">
          <cell r="S37634">
            <v>276381</v>
          </cell>
        </row>
        <row r="37635">
          <cell r="S37635">
            <v>1603578</v>
          </cell>
        </row>
        <row r="37636">
          <cell r="S37636">
            <v>1143701</v>
          </cell>
        </row>
        <row r="37637">
          <cell r="S37637">
            <v>1333871</v>
          </cell>
        </row>
        <row r="37638">
          <cell r="S37638">
            <v>1455250</v>
          </cell>
          <cell r="BB37638" t="str">
            <v>Rød</v>
          </cell>
        </row>
        <row r="37639">
          <cell r="S37639">
            <v>1186276</v>
          </cell>
        </row>
        <row r="37640">
          <cell r="S37640">
            <v>1598264</v>
          </cell>
        </row>
        <row r="37641">
          <cell r="S37641">
            <v>1537500</v>
          </cell>
          <cell r="BB37641" t="str">
            <v>Gul</v>
          </cell>
        </row>
        <row r="37642">
          <cell r="S37642">
            <v>3973725</v>
          </cell>
        </row>
        <row r="37643">
          <cell r="S37643">
            <v>471859</v>
          </cell>
        </row>
        <row r="37644">
          <cell r="S37644">
            <v>2617500</v>
          </cell>
          <cell r="BB37644" t="str">
            <v>Gul</v>
          </cell>
        </row>
        <row r="37645">
          <cell r="S37645">
            <v>1046604</v>
          </cell>
        </row>
        <row r="37646">
          <cell r="S37646">
            <v>882288</v>
          </cell>
        </row>
        <row r="37647">
          <cell r="S37647">
            <v>1058615</v>
          </cell>
          <cell r="BB37647" t="str">
            <v>Oransje</v>
          </cell>
        </row>
        <row r="37648">
          <cell r="S37648">
            <v>1390877</v>
          </cell>
          <cell r="BB37648" t="str">
            <v>Oransje</v>
          </cell>
        </row>
        <row r="37649">
          <cell r="S37649">
            <v>1329833</v>
          </cell>
        </row>
        <row r="37650">
          <cell r="S37650">
            <v>3045000</v>
          </cell>
        </row>
        <row r="37651">
          <cell r="S37651">
            <v>1246639</v>
          </cell>
          <cell r="BB37651" t="str">
            <v>Oransje</v>
          </cell>
        </row>
        <row r="37652">
          <cell r="S37652">
            <v>1012500</v>
          </cell>
          <cell r="BB37652" t="str">
            <v>Oransje</v>
          </cell>
        </row>
        <row r="37653">
          <cell r="S37653">
            <v>1710000</v>
          </cell>
        </row>
        <row r="37654">
          <cell r="S37654">
            <v>2333000</v>
          </cell>
          <cell r="BB37654" t="str">
            <v>Oransje</v>
          </cell>
        </row>
        <row r="37655">
          <cell r="S37655">
            <v>1312500</v>
          </cell>
        </row>
        <row r="37656">
          <cell r="S37656">
            <v>1533349</v>
          </cell>
          <cell r="BB37656" t="str">
            <v>Gul</v>
          </cell>
        </row>
        <row r="37657">
          <cell r="S37657">
            <v>3600000</v>
          </cell>
        </row>
        <row r="37658">
          <cell r="S37658">
            <v>246520</v>
          </cell>
        </row>
        <row r="37659">
          <cell r="S37659">
            <v>1531267</v>
          </cell>
        </row>
        <row r="37660">
          <cell r="S37660">
            <v>2835248</v>
          </cell>
        </row>
        <row r="37661">
          <cell r="S37661">
            <v>1500000</v>
          </cell>
          <cell r="BB37661" t="str">
            <v>Oransje</v>
          </cell>
        </row>
        <row r="37662">
          <cell r="S37662">
            <v>2401086</v>
          </cell>
        </row>
        <row r="37663">
          <cell r="S37663">
            <v>1718612</v>
          </cell>
        </row>
        <row r="37664">
          <cell r="S37664">
            <v>1537500</v>
          </cell>
        </row>
        <row r="37665">
          <cell r="S37665">
            <v>3765719</v>
          </cell>
        </row>
        <row r="37666">
          <cell r="S37666">
            <v>1075000</v>
          </cell>
        </row>
        <row r="37667">
          <cell r="S37667">
            <v>2025000</v>
          </cell>
        </row>
        <row r="37668">
          <cell r="S37668">
            <v>2428167</v>
          </cell>
        </row>
        <row r="37669">
          <cell r="S37669">
            <v>1566049</v>
          </cell>
        </row>
        <row r="37670">
          <cell r="S37670">
            <v>1824139</v>
          </cell>
          <cell r="BB37670" t="str">
            <v>Oransje</v>
          </cell>
        </row>
        <row r="37671">
          <cell r="S37671">
            <v>1100000</v>
          </cell>
          <cell r="BB37671" t="str">
            <v>Oransje</v>
          </cell>
        </row>
        <row r="37672">
          <cell r="S37672">
            <v>1101583</v>
          </cell>
        </row>
        <row r="37673">
          <cell r="S37673">
            <v>1012973</v>
          </cell>
        </row>
        <row r="37674">
          <cell r="S37674">
            <v>1547926</v>
          </cell>
          <cell r="BB37674" t="str">
            <v>Rød</v>
          </cell>
        </row>
        <row r="37675">
          <cell r="S37675">
            <v>1830779</v>
          </cell>
        </row>
        <row r="37676">
          <cell r="S37676">
            <v>1402500</v>
          </cell>
          <cell r="BB37676" t="str">
            <v>Rød</v>
          </cell>
        </row>
        <row r="37677">
          <cell r="S37677">
            <v>1454138</v>
          </cell>
        </row>
        <row r="37678">
          <cell r="S37678">
            <v>637278</v>
          </cell>
        </row>
        <row r="37679">
          <cell r="S37679">
            <v>743993</v>
          </cell>
        </row>
        <row r="37680">
          <cell r="S37680">
            <v>3445675.38</v>
          </cell>
        </row>
        <row r="37681">
          <cell r="S37681">
            <v>1417500</v>
          </cell>
          <cell r="BB37681" t="str">
            <v>Oransje</v>
          </cell>
        </row>
        <row r="37682">
          <cell r="S37682">
            <v>937500</v>
          </cell>
          <cell r="BB37682" t="str">
            <v>Rød</v>
          </cell>
        </row>
        <row r="37683">
          <cell r="S37683">
            <v>990000</v>
          </cell>
          <cell r="BB37683" t="str">
            <v>Oransje</v>
          </cell>
        </row>
        <row r="37684">
          <cell r="S37684">
            <v>1447500</v>
          </cell>
          <cell r="BB37684" t="str">
            <v>Rød</v>
          </cell>
        </row>
        <row r="37685">
          <cell r="S37685">
            <v>3348962</v>
          </cell>
        </row>
        <row r="37686">
          <cell r="S37686">
            <v>3732678</v>
          </cell>
        </row>
        <row r="37687">
          <cell r="S37687">
            <v>2524700</v>
          </cell>
        </row>
        <row r="37688">
          <cell r="S37688">
            <v>2707500</v>
          </cell>
          <cell r="BB37688" t="str">
            <v>Gul</v>
          </cell>
        </row>
        <row r="37689">
          <cell r="S37689">
            <v>402564</v>
          </cell>
        </row>
        <row r="37690">
          <cell r="S37690">
            <v>1887761</v>
          </cell>
        </row>
        <row r="37691">
          <cell r="S37691">
            <v>2737500</v>
          </cell>
          <cell r="BB37691" t="str">
            <v>Gul</v>
          </cell>
        </row>
        <row r="37692">
          <cell r="S37692">
            <v>1843360</v>
          </cell>
        </row>
        <row r="37693">
          <cell r="S37693">
            <v>544882</v>
          </cell>
          <cell r="BB37693" t="str">
            <v>Rød</v>
          </cell>
        </row>
        <row r="37694">
          <cell r="S37694">
            <v>787500</v>
          </cell>
          <cell r="BB37694" t="str">
            <v>Rød</v>
          </cell>
        </row>
        <row r="37695">
          <cell r="S37695">
            <v>1875000</v>
          </cell>
        </row>
        <row r="37696">
          <cell r="S37696">
            <v>2182500</v>
          </cell>
        </row>
        <row r="37697">
          <cell r="S37697">
            <v>1535000</v>
          </cell>
        </row>
        <row r="37698">
          <cell r="S37698">
            <v>2730000</v>
          </cell>
        </row>
        <row r="37699">
          <cell r="S37699">
            <v>900000</v>
          </cell>
        </row>
        <row r="37700">
          <cell r="S37700">
            <v>2302500</v>
          </cell>
        </row>
        <row r="37701">
          <cell r="S37701">
            <v>1260622</v>
          </cell>
        </row>
        <row r="37702">
          <cell r="S37702">
            <v>2191168</v>
          </cell>
        </row>
        <row r="37703">
          <cell r="S37703">
            <v>3060902</v>
          </cell>
        </row>
        <row r="37704">
          <cell r="S37704">
            <v>1912500</v>
          </cell>
          <cell r="BB37704" t="str">
            <v>Oransje</v>
          </cell>
        </row>
        <row r="37705">
          <cell r="S37705">
            <v>1141901</v>
          </cell>
        </row>
        <row r="37706">
          <cell r="S37706">
            <v>571731</v>
          </cell>
        </row>
        <row r="37707">
          <cell r="S37707">
            <v>371514</v>
          </cell>
        </row>
        <row r="37708">
          <cell r="S37708">
            <v>294014</v>
          </cell>
        </row>
        <row r="37709">
          <cell r="S37709">
            <v>1828892</v>
          </cell>
        </row>
        <row r="37710">
          <cell r="S37710">
            <v>1179531</v>
          </cell>
        </row>
        <row r="37711">
          <cell r="S37711">
            <v>505504</v>
          </cell>
        </row>
        <row r="37712">
          <cell r="S37712">
            <v>1215000</v>
          </cell>
        </row>
        <row r="37713">
          <cell r="S37713">
            <v>1875000</v>
          </cell>
        </row>
        <row r="37714">
          <cell r="S37714">
            <v>493233</v>
          </cell>
        </row>
        <row r="37715">
          <cell r="S37715">
            <v>1412553</v>
          </cell>
        </row>
        <row r="37716">
          <cell r="S37716">
            <v>1950000</v>
          </cell>
        </row>
        <row r="37717">
          <cell r="S37717">
            <v>720000</v>
          </cell>
        </row>
        <row r="37718">
          <cell r="S37718">
            <v>1651354</v>
          </cell>
        </row>
        <row r="37719">
          <cell r="S37719">
            <v>1117500</v>
          </cell>
        </row>
        <row r="37720">
          <cell r="S37720">
            <v>1456753</v>
          </cell>
        </row>
        <row r="37721">
          <cell r="S37721">
            <v>1724167</v>
          </cell>
        </row>
        <row r="37722">
          <cell r="S37722">
            <v>2056889</v>
          </cell>
        </row>
        <row r="37723">
          <cell r="S37723">
            <v>1710000</v>
          </cell>
        </row>
        <row r="37724">
          <cell r="S37724">
            <v>2025000</v>
          </cell>
        </row>
        <row r="37725">
          <cell r="S37725">
            <v>1959877</v>
          </cell>
        </row>
        <row r="37726">
          <cell r="S37726">
            <v>1460764</v>
          </cell>
        </row>
        <row r="37727">
          <cell r="S37727">
            <v>1308968</v>
          </cell>
        </row>
        <row r="37728">
          <cell r="S37728">
            <v>1338972</v>
          </cell>
        </row>
        <row r="37729">
          <cell r="S37729">
            <v>856267</v>
          </cell>
        </row>
        <row r="37730">
          <cell r="S37730">
            <v>1022877</v>
          </cell>
        </row>
        <row r="37731">
          <cell r="S37731">
            <v>1187880</v>
          </cell>
        </row>
        <row r="37732">
          <cell r="S37732">
            <v>1575000</v>
          </cell>
        </row>
        <row r="37733">
          <cell r="S37733">
            <v>85046</v>
          </cell>
        </row>
        <row r="37734">
          <cell r="S37734">
            <v>1372098</v>
          </cell>
        </row>
        <row r="37735">
          <cell r="S37735">
            <v>832020</v>
          </cell>
        </row>
        <row r="37736">
          <cell r="S37736">
            <v>466865</v>
          </cell>
        </row>
        <row r="37737">
          <cell r="S37737">
            <v>1822500</v>
          </cell>
        </row>
        <row r="37738">
          <cell r="S37738">
            <v>1385920</v>
          </cell>
        </row>
        <row r="37739">
          <cell r="S37739">
            <v>1875000</v>
          </cell>
        </row>
        <row r="37740">
          <cell r="S37740">
            <v>631594.59</v>
          </cell>
          <cell r="BB37740" t="str">
            <v>Gul</v>
          </cell>
        </row>
        <row r="37741">
          <cell r="S37741">
            <v>374799</v>
          </cell>
          <cell r="BB37741" t="str">
            <v>Oransje</v>
          </cell>
        </row>
        <row r="37742">
          <cell r="S37742">
            <v>173337</v>
          </cell>
        </row>
        <row r="37743">
          <cell r="S37743">
            <v>1950000</v>
          </cell>
        </row>
        <row r="37744">
          <cell r="S37744">
            <v>1540462</v>
          </cell>
        </row>
        <row r="37745">
          <cell r="S37745">
            <v>2502100</v>
          </cell>
          <cell r="BB37745" t="str">
            <v>Gul</v>
          </cell>
        </row>
        <row r="37746">
          <cell r="S37746">
            <v>2275607</v>
          </cell>
        </row>
        <row r="37747">
          <cell r="S37747">
            <v>306789</v>
          </cell>
        </row>
        <row r="37748">
          <cell r="S37748">
            <v>353475.83</v>
          </cell>
          <cell r="BB37748" t="str">
            <v>Grønn</v>
          </cell>
        </row>
        <row r="37749">
          <cell r="S37749">
            <v>1995000</v>
          </cell>
          <cell r="BB37749" t="str">
            <v>Oransje</v>
          </cell>
        </row>
        <row r="37750">
          <cell r="S37750">
            <v>1946720</v>
          </cell>
        </row>
        <row r="37751">
          <cell r="S37751">
            <v>1942500</v>
          </cell>
        </row>
        <row r="37752">
          <cell r="S37752">
            <v>1702500</v>
          </cell>
        </row>
        <row r="37753">
          <cell r="S37753">
            <v>1417500</v>
          </cell>
        </row>
        <row r="37754">
          <cell r="S37754">
            <v>100769</v>
          </cell>
        </row>
        <row r="37755">
          <cell r="S37755">
            <v>2445144</v>
          </cell>
        </row>
        <row r="37756">
          <cell r="S37756">
            <v>1155835</v>
          </cell>
        </row>
        <row r="37757">
          <cell r="S37757">
            <v>381053</v>
          </cell>
        </row>
        <row r="37758">
          <cell r="S37758">
            <v>152696</v>
          </cell>
        </row>
        <row r="37759">
          <cell r="S37759">
            <v>1418594.57</v>
          </cell>
        </row>
        <row r="37760">
          <cell r="S37760">
            <v>2725781</v>
          </cell>
        </row>
        <row r="37761">
          <cell r="S37761">
            <v>1548217</v>
          </cell>
          <cell r="BB37761" t="str">
            <v>Gul</v>
          </cell>
        </row>
        <row r="37762">
          <cell r="S37762">
            <v>2330491</v>
          </cell>
        </row>
        <row r="37763">
          <cell r="S37763">
            <v>718031</v>
          </cell>
          <cell r="BB37763" t="str">
            <v>Oransje</v>
          </cell>
        </row>
        <row r="37764">
          <cell r="S37764">
            <v>1463080</v>
          </cell>
          <cell r="BB37764" t="str">
            <v>Oransje</v>
          </cell>
        </row>
        <row r="37765">
          <cell r="S37765">
            <v>2720749</v>
          </cell>
        </row>
        <row r="37766">
          <cell r="S37766">
            <v>1020000</v>
          </cell>
        </row>
        <row r="37767">
          <cell r="S37767">
            <v>2212500</v>
          </cell>
        </row>
        <row r="37768">
          <cell r="S37768">
            <v>469385</v>
          </cell>
        </row>
        <row r="37769">
          <cell r="S37769">
            <v>3591772</v>
          </cell>
        </row>
        <row r="37770">
          <cell r="S37770">
            <v>2970000</v>
          </cell>
        </row>
        <row r="37771">
          <cell r="S37771">
            <v>975000</v>
          </cell>
        </row>
        <row r="37772">
          <cell r="S37772">
            <v>1451752</v>
          </cell>
        </row>
        <row r="37773">
          <cell r="S37773">
            <v>2091530</v>
          </cell>
        </row>
        <row r="37774">
          <cell r="S37774">
            <v>757355</v>
          </cell>
        </row>
        <row r="37775">
          <cell r="S37775">
            <v>1050000</v>
          </cell>
        </row>
        <row r="37776">
          <cell r="S37776">
            <v>2390265</v>
          </cell>
        </row>
        <row r="37777">
          <cell r="S37777">
            <v>1991702</v>
          </cell>
        </row>
        <row r="37778">
          <cell r="S37778">
            <v>408098</v>
          </cell>
        </row>
        <row r="37779">
          <cell r="S37779">
            <v>1709741</v>
          </cell>
        </row>
        <row r="37780">
          <cell r="S37780">
            <v>1522500</v>
          </cell>
        </row>
        <row r="37781">
          <cell r="S37781">
            <v>3165000</v>
          </cell>
        </row>
        <row r="37782">
          <cell r="S37782">
            <v>898339</v>
          </cell>
        </row>
        <row r="37783">
          <cell r="S37783">
            <v>2011336</v>
          </cell>
        </row>
        <row r="37784">
          <cell r="S37784">
            <v>2152500</v>
          </cell>
        </row>
        <row r="37785">
          <cell r="S37785">
            <v>1780840</v>
          </cell>
        </row>
        <row r="37786">
          <cell r="S37786">
            <v>3300000</v>
          </cell>
        </row>
        <row r="37787">
          <cell r="S37787">
            <v>342889</v>
          </cell>
        </row>
        <row r="37788">
          <cell r="S37788">
            <v>271431</v>
          </cell>
        </row>
        <row r="37789">
          <cell r="S37789">
            <v>1178305</v>
          </cell>
        </row>
        <row r="37790">
          <cell r="S37790">
            <v>1500000</v>
          </cell>
        </row>
        <row r="37791">
          <cell r="S37791">
            <v>1261570.97</v>
          </cell>
        </row>
        <row r="37792">
          <cell r="S37792">
            <v>2542951</v>
          </cell>
        </row>
        <row r="37793">
          <cell r="S37793">
            <v>3750000</v>
          </cell>
        </row>
        <row r="37794">
          <cell r="S37794">
            <v>1410000</v>
          </cell>
        </row>
        <row r="37795">
          <cell r="S37795">
            <v>1125000</v>
          </cell>
        </row>
        <row r="37796">
          <cell r="S37796">
            <v>1852500</v>
          </cell>
        </row>
        <row r="37797">
          <cell r="S37797">
            <v>798464</v>
          </cell>
        </row>
        <row r="37798">
          <cell r="S37798">
            <v>761410</v>
          </cell>
        </row>
        <row r="37799">
          <cell r="S37799">
            <v>1032686</v>
          </cell>
        </row>
        <row r="37800">
          <cell r="S37800">
            <v>1660959</v>
          </cell>
        </row>
        <row r="37801">
          <cell r="S37801">
            <v>153413</v>
          </cell>
        </row>
        <row r="37802">
          <cell r="S37802">
            <v>1455456</v>
          </cell>
          <cell r="BB37802" t="str">
            <v>Oransje</v>
          </cell>
        </row>
        <row r="37803">
          <cell r="S37803">
            <v>1575000</v>
          </cell>
          <cell r="BB37803" t="str">
            <v>Rød</v>
          </cell>
        </row>
        <row r="37804">
          <cell r="S37804">
            <v>2662500</v>
          </cell>
          <cell r="BB37804" t="str">
            <v>Gul</v>
          </cell>
        </row>
        <row r="37805">
          <cell r="S37805">
            <v>1957500</v>
          </cell>
        </row>
        <row r="37806">
          <cell r="S37806">
            <v>2175000</v>
          </cell>
        </row>
        <row r="37807">
          <cell r="S37807">
            <v>1704194.26</v>
          </cell>
        </row>
        <row r="37808">
          <cell r="S37808">
            <v>3630547</v>
          </cell>
        </row>
        <row r="37809">
          <cell r="S37809">
            <v>403612</v>
          </cell>
        </row>
        <row r="37810">
          <cell r="S37810">
            <v>2287500</v>
          </cell>
        </row>
        <row r="37811">
          <cell r="S37811">
            <v>219694</v>
          </cell>
        </row>
        <row r="37812">
          <cell r="S37812">
            <v>744027</v>
          </cell>
        </row>
        <row r="37813">
          <cell r="S37813">
            <v>1410000</v>
          </cell>
        </row>
        <row r="37814">
          <cell r="S37814">
            <v>2272500</v>
          </cell>
        </row>
        <row r="37815">
          <cell r="S37815">
            <v>1226837</v>
          </cell>
        </row>
        <row r="37816">
          <cell r="S37816">
            <v>1920000</v>
          </cell>
        </row>
        <row r="37817">
          <cell r="S37817">
            <v>1086878</v>
          </cell>
        </row>
        <row r="37818">
          <cell r="S37818">
            <v>1242935</v>
          </cell>
        </row>
        <row r="37819">
          <cell r="S37819">
            <v>2151852</v>
          </cell>
        </row>
        <row r="37820">
          <cell r="S37820">
            <v>1822500</v>
          </cell>
          <cell r="BB37820" t="str">
            <v>Grønn</v>
          </cell>
        </row>
        <row r="37821">
          <cell r="S37821">
            <v>1336915</v>
          </cell>
        </row>
        <row r="37822">
          <cell r="S37822">
            <v>1188987</v>
          </cell>
        </row>
        <row r="37823">
          <cell r="S37823">
            <v>1366227</v>
          </cell>
          <cell r="BB37823" t="str">
            <v>Oransje</v>
          </cell>
        </row>
        <row r="37824">
          <cell r="S37824">
            <v>1237040</v>
          </cell>
        </row>
        <row r="37825">
          <cell r="S37825">
            <v>1854217</v>
          </cell>
          <cell r="BB37825" t="str">
            <v>Oransje</v>
          </cell>
        </row>
        <row r="37826">
          <cell r="S37826">
            <v>1350000</v>
          </cell>
        </row>
        <row r="37827">
          <cell r="S37827">
            <v>468637</v>
          </cell>
          <cell r="BB37827" t="str">
            <v>Oransje</v>
          </cell>
        </row>
        <row r="37828">
          <cell r="S37828">
            <v>570046</v>
          </cell>
          <cell r="BB37828" t="str">
            <v>Rød</v>
          </cell>
        </row>
        <row r="37829">
          <cell r="S37829">
            <v>1342500</v>
          </cell>
        </row>
        <row r="37830">
          <cell r="S37830">
            <v>3045000</v>
          </cell>
        </row>
        <row r="37831">
          <cell r="S37831">
            <v>2310000</v>
          </cell>
        </row>
        <row r="37832">
          <cell r="S37832">
            <v>1224511</v>
          </cell>
        </row>
        <row r="37833">
          <cell r="S37833">
            <v>2158512</v>
          </cell>
        </row>
        <row r="37834">
          <cell r="S37834">
            <v>642776</v>
          </cell>
        </row>
        <row r="37835">
          <cell r="S37835">
            <v>2216843</v>
          </cell>
        </row>
        <row r="37836">
          <cell r="S37836">
            <v>1717500</v>
          </cell>
        </row>
        <row r="37837">
          <cell r="S37837">
            <v>2362500</v>
          </cell>
          <cell r="BB37837" t="str">
            <v>Gul</v>
          </cell>
        </row>
        <row r="37838">
          <cell r="S37838">
            <v>1477500</v>
          </cell>
          <cell r="BB37838" t="str">
            <v>Rød</v>
          </cell>
        </row>
        <row r="37839">
          <cell r="S37839">
            <v>1871993</v>
          </cell>
        </row>
        <row r="37840">
          <cell r="S37840">
            <v>2050776</v>
          </cell>
        </row>
        <row r="37841">
          <cell r="S37841">
            <v>3825000</v>
          </cell>
        </row>
        <row r="37842">
          <cell r="S37842">
            <v>1771254</v>
          </cell>
        </row>
        <row r="37843">
          <cell r="S37843">
            <v>1609710</v>
          </cell>
        </row>
        <row r="37844">
          <cell r="S37844">
            <v>1717500</v>
          </cell>
        </row>
        <row r="37845">
          <cell r="S37845">
            <v>1515536</v>
          </cell>
        </row>
        <row r="37846">
          <cell r="S37846">
            <v>1889130</v>
          </cell>
        </row>
        <row r="37847">
          <cell r="S37847">
            <v>511253</v>
          </cell>
        </row>
        <row r="37848">
          <cell r="S37848">
            <v>2092950</v>
          </cell>
        </row>
        <row r="37849">
          <cell r="S37849">
            <v>704971</v>
          </cell>
        </row>
        <row r="37850">
          <cell r="S37850">
            <v>2700000</v>
          </cell>
        </row>
        <row r="37851">
          <cell r="S37851">
            <v>1878758</v>
          </cell>
        </row>
        <row r="37852">
          <cell r="S37852">
            <v>193602</v>
          </cell>
        </row>
        <row r="37853">
          <cell r="S37853">
            <v>1170000</v>
          </cell>
        </row>
        <row r="37854">
          <cell r="S37854">
            <v>1186150</v>
          </cell>
        </row>
        <row r="37855">
          <cell r="S37855">
            <v>1474063.18</v>
          </cell>
          <cell r="BB37855" t="str">
            <v>Oransje</v>
          </cell>
        </row>
        <row r="37856">
          <cell r="S37856">
            <v>2272500</v>
          </cell>
        </row>
        <row r="37857">
          <cell r="S37857">
            <v>3187500</v>
          </cell>
          <cell r="BB37857" t="str">
            <v>Grønn</v>
          </cell>
        </row>
        <row r="37858">
          <cell r="S37858">
            <v>1341988</v>
          </cell>
        </row>
        <row r="37859">
          <cell r="S37859">
            <v>1845000</v>
          </cell>
        </row>
        <row r="37860">
          <cell r="S37860">
            <v>1342500</v>
          </cell>
          <cell r="BB37860" t="str">
            <v>Gul</v>
          </cell>
        </row>
        <row r="37861">
          <cell r="S37861">
            <v>1702500</v>
          </cell>
          <cell r="BB37861" t="str">
            <v>Rød</v>
          </cell>
        </row>
        <row r="37862">
          <cell r="S37862">
            <v>983247</v>
          </cell>
        </row>
        <row r="37863">
          <cell r="S37863">
            <v>1241500</v>
          </cell>
          <cell r="BB37863" t="str">
            <v>Rød</v>
          </cell>
        </row>
        <row r="37864">
          <cell r="S37864">
            <v>2559296</v>
          </cell>
          <cell r="BB37864" t="str">
            <v>Rød</v>
          </cell>
        </row>
        <row r="37865">
          <cell r="S37865">
            <v>3682500</v>
          </cell>
        </row>
        <row r="37866">
          <cell r="S37866">
            <v>1138790</v>
          </cell>
          <cell r="BB37866" t="str">
            <v>Rød</v>
          </cell>
        </row>
        <row r="37867">
          <cell r="S37867">
            <v>1311471</v>
          </cell>
        </row>
        <row r="37868">
          <cell r="S37868">
            <v>1860000</v>
          </cell>
        </row>
        <row r="37869">
          <cell r="S37869">
            <v>1672500</v>
          </cell>
        </row>
        <row r="37870">
          <cell r="S37870">
            <v>1575000</v>
          </cell>
        </row>
        <row r="37871">
          <cell r="S37871">
            <v>836707</v>
          </cell>
        </row>
        <row r="37872">
          <cell r="S37872">
            <v>1567500</v>
          </cell>
          <cell r="BB37872" t="str">
            <v>Gul</v>
          </cell>
        </row>
        <row r="37873">
          <cell r="S37873">
            <v>2622766.63</v>
          </cell>
        </row>
        <row r="37874">
          <cell r="S37874">
            <v>2042954</v>
          </cell>
        </row>
        <row r="37875">
          <cell r="S37875">
            <v>3502500</v>
          </cell>
        </row>
        <row r="37876">
          <cell r="S37876">
            <v>1641151</v>
          </cell>
        </row>
        <row r="37877">
          <cell r="S37877">
            <v>4220667</v>
          </cell>
        </row>
        <row r="37878">
          <cell r="S37878">
            <v>1822500</v>
          </cell>
        </row>
        <row r="37879">
          <cell r="S37879">
            <v>1234370</v>
          </cell>
        </row>
        <row r="37880">
          <cell r="S37880">
            <v>3225000</v>
          </cell>
        </row>
        <row r="37881">
          <cell r="S37881">
            <v>1087500</v>
          </cell>
        </row>
        <row r="37882">
          <cell r="S37882">
            <v>2385288</v>
          </cell>
        </row>
        <row r="37883">
          <cell r="S37883">
            <v>2060326</v>
          </cell>
        </row>
        <row r="37884">
          <cell r="S37884">
            <v>459949</v>
          </cell>
        </row>
        <row r="37885">
          <cell r="S37885">
            <v>1737630</v>
          </cell>
        </row>
        <row r="37886">
          <cell r="S37886">
            <v>1627500</v>
          </cell>
        </row>
        <row r="37887">
          <cell r="S37887">
            <v>2741471.87</v>
          </cell>
        </row>
        <row r="37888">
          <cell r="S37888">
            <v>1147560</v>
          </cell>
        </row>
        <row r="37889">
          <cell r="S37889">
            <v>966179</v>
          </cell>
          <cell r="BB37889" t="str">
            <v>Rød</v>
          </cell>
        </row>
        <row r="37890">
          <cell r="S37890">
            <v>1636513</v>
          </cell>
        </row>
        <row r="37891">
          <cell r="S37891">
            <v>1407646</v>
          </cell>
        </row>
        <row r="37892">
          <cell r="S37892">
            <v>1717500</v>
          </cell>
          <cell r="BB37892" t="str">
            <v>Rød</v>
          </cell>
        </row>
        <row r="37893">
          <cell r="S37893">
            <v>631512</v>
          </cell>
          <cell r="BB37893" t="str">
            <v>Rød</v>
          </cell>
        </row>
        <row r="37894">
          <cell r="S37894">
            <v>2257500</v>
          </cell>
        </row>
        <row r="37895">
          <cell r="S37895">
            <v>957595</v>
          </cell>
        </row>
        <row r="37896">
          <cell r="S37896">
            <v>1815000</v>
          </cell>
        </row>
        <row r="37897">
          <cell r="S37897">
            <v>2489521</v>
          </cell>
          <cell r="BB37897" t="str">
            <v>Gul</v>
          </cell>
        </row>
        <row r="37898">
          <cell r="S37898">
            <v>1610000</v>
          </cell>
        </row>
        <row r="37899">
          <cell r="S37899">
            <v>2040000</v>
          </cell>
        </row>
        <row r="37900">
          <cell r="S37900">
            <v>982851</v>
          </cell>
          <cell r="BB37900" t="str">
            <v>Oransje</v>
          </cell>
        </row>
        <row r="37901">
          <cell r="S37901">
            <v>564202</v>
          </cell>
        </row>
        <row r="37902">
          <cell r="S37902">
            <v>3125588</v>
          </cell>
        </row>
        <row r="37903">
          <cell r="S37903">
            <v>2115131</v>
          </cell>
        </row>
        <row r="37904">
          <cell r="S37904">
            <v>3450000</v>
          </cell>
          <cell r="BB37904" t="str">
            <v>Oransje</v>
          </cell>
        </row>
        <row r="37905">
          <cell r="S37905">
            <v>1270532</v>
          </cell>
        </row>
        <row r="37906">
          <cell r="S37906">
            <v>533213</v>
          </cell>
          <cell r="BB37906" t="str">
            <v>Oransje</v>
          </cell>
        </row>
        <row r="37907">
          <cell r="S37907">
            <v>848809</v>
          </cell>
        </row>
        <row r="37908">
          <cell r="S37908">
            <v>274925</v>
          </cell>
          <cell r="BB37908" t="str">
            <v>Gul</v>
          </cell>
        </row>
        <row r="37909">
          <cell r="S37909">
            <v>1118112</v>
          </cell>
        </row>
        <row r="37910">
          <cell r="S37910">
            <v>1672500</v>
          </cell>
          <cell r="BB37910" t="str">
            <v>Gul</v>
          </cell>
        </row>
        <row r="37911">
          <cell r="S37911">
            <v>1837500</v>
          </cell>
        </row>
        <row r="37912">
          <cell r="S37912">
            <v>468313</v>
          </cell>
        </row>
        <row r="37913">
          <cell r="S37913">
            <v>969500</v>
          </cell>
          <cell r="BB37913" t="str">
            <v>Rød</v>
          </cell>
        </row>
        <row r="37914">
          <cell r="S37914">
            <v>892154</v>
          </cell>
        </row>
        <row r="37915">
          <cell r="S37915">
            <v>2839927</v>
          </cell>
        </row>
        <row r="37916">
          <cell r="S37916">
            <v>2250000</v>
          </cell>
          <cell r="BB37916" t="str">
            <v>Gul</v>
          </cell>
        </row>
        <row r="37917">
          <cell r="S37917">
            <v>2122500</v>
          </cell>
        </row>
        <row r="37918">
          <cell r="S37918">
            <v>1972500</v>
          </cell>
        </row>
        <row r="37919">
          <cell r="S37919">
            <v>1547599</v>
          </cell>
        </row>
        <row r="37920">
          <cell r="S37920">
            <v>1370486</v>
          </cell>
        </row>
        <row r="37921">
          <cell r="S37921">
            <v>945000</v>
          </cell>
        </row>
        <row r="37922">
          <cell r="S37922">
            <v>1725000</v>
          </cell>
        </row>
        <row r="37923">
          <cell r="S37923">
            <v>1621843</v>
          </cell>
        </row>
        <row r="37924">
          <cell r="S37924">
            <v>1912500</v>
          </cell>
          <cell r="BB37924" t="str">
            <v>Gul</v>
          </cell>
        </row>
        <row r="37925">
          <cell r="S37925">
            <v>2549048</v>
          </cell>
        </row>
        <row r="37926">
          <cell r="S37926">
            <v>4020000</v>
          </cell>
          <cell r="BB37926" t="str">
            <v>Oransje</v>
          </cell>
        </row>
        <row r="37927">
          <cell r="S37927">
            <v>276132</v>
          </cell>
        </row>
        <row r="37928">
          <cell r="S37928">
            <v>2400000</v>
          </cell>
        </row>
        <row r="37929">
          <cell r="S37929">
            <v>1455000</v>
          </cell>
          <cell r="BB37929" t="str">
            <v>Gul</v>
          </cell>
        </row>
        <row r="37930">
          <cell r="S37930">
            <v>1875000</v>
          </cell>
          <cell r="BB37930" t="str">
            <v>Rød</v>
          </cell>
        </row>
        <row r="37931">
          <cell r="S37931">
            <v>715113.75</v>
          </cell>
        </row>
        <row r="37932">
          <cell r="S37932">
            <v>1324380</v>
          </cell>
          <cell r="BB37932" t="str">
            <v>Gul</v>
          </cell>
        </row>
        <row r="37933">
          <cell r="S37933">
            <v>2155990</v>
          </cell>
          <cell r="BB37933" t="str">
            <v>Oransje</v>
          </cell>
        </row>
        <row r="37934">
          <cell r="S37934">
            <v>1217152</v>
          </cell>
        </row>
        <row r="37935">
          <cell r="S37935">
            <v>1659091</v>
          </cell>
        </row>
        <row r="37936">
          <cell r="S37936">
            <v>418217</v>
          </cell>
        </row>
        <row r="37937">
          <cell r="S37937">
            <v>3097500</v>
          </cell>
        </row>
        <row r="37938">
          <cell r="S37938">
            <v>2662500</v>
          </cell>
        </row>
        <row r="37939">
          <cell r="S37939">
            <v>2107500</v>
          </cell>
        </row>
        <row r="37940">
          <cell r="S37940">
            <v>1665000</v>
          </cell>
        </row>
        <row r="37941">
          <cell r="S37941">
            <v>3375000</v>
          </cell>
        </row>
        <row r="37942">
          <cell r="S37942">
            <v>1208874</v>
          </cell>
        </row>
        <row r="37943">
          <cell r="S37943">
            <v>1065248</v>
          </cell>
        </row>
        <row r="37944">
          <cell r="S37944">
            <v>3415552.75</v>
          </cell>
        </row>
        <row r="37945">
          <cell r="S37945">
            <v>1140000</v>
          </cell>
        </row>
        <row r="37946">
          <cell r="S37946">
            <v>308326</v>
          </cell>
        </row>
        <row r="37947">
          <cell r="S37947">
            <v>1312500</v>
          </cell>
        </row>
        <row r="37948">
          <cell r="S37948">
            <v>1282500</v>
          </cell>
        </row>
        <row r="37949">
          <cell r="S37949">
            <v>2225299</v>
          </cell>
          <cell r="BB37949" t="str">
            <v>Gul</v>
          </cell>
        </row>
        <row r="37950">
          <cell r="S37950">
            <v>2667964</v>
          </cell>
          <cell r="BB37950" t="str">
            <v>Oransje</v>
          </cell>
        </row>
        <row r="37951">
          <cell r="S37951">
            <v>1335000</v>
          </cell>
        </row>
        <row r="37952">
          <cell r="S37952">
            <v>3335013</v>
          </cell>
        </row>
        <row r="37953">
          <cell r="S37953">
            <v>1146897</v>
          </cell>
          <cell r="BB37953" t="str">
            <v>Rød</v>
          </cell>
        </row>
        <row r="37954">
          <cell r="S37954">
            <v>2325000</v>
          </cell>
        </row>
        <row r="37955">
          <cell r="S37955">
            <v>957498</v>
          </cell>
        </row>
        <row r="37956">
          <cell r="S37956">
            <v>1387500</v>
          </cell>
          <cell r="BB37956" t="str">
            <v>Oransje</v>
          </cell>
        </row>
        <row r="37957">
          <cell r="S37957">
            <v>1117500</v>
          </cell>
        </row>
        <row r="37958">
          <cell r="S37958">
            <v>855441.54</v>
          </cell>
        </row>
        <row r="37959">
          <cell r="S37959">
            <v>3375000</v>
          </cell>
        </row>
        <row r="37960">
          <cell r="S37960">
            <v>3697500</v>
          </cell>
        </row>
        <row r="37961">
          <cell r="S37961">
            <v>6097397</v>
          </cell>
        </row>
        <row r="37962">
          <cell r="S37962">
            <v>1598194</v>
          </cell>
        </row>
        <row r="37963">
          <cell r="S37963">
            <v>2100000</v>
          </cell>
        </row>
        <row r="37964">
          <cell r="S37964">
            <v>2775000</v>
          </cell>
          <cell r="BB37964" t="str">
            <v>Gul</v>
          </cell>
        </row>
        <row r="37965">
          <cell r="S37965">
            <v>934717</v>
          </cell>
        </row>
        <row r="37966">
          <cell r="S37966">
            <v>443730</v>
          </cell>
        </row>
        <row r="37967">
          <cell r="S37967">
            <v>2175000</v>
          </cell>
        </row>
        <row r="37968">
          <cell r="S37968">
            <v>2040000</v>
          </cell>
        </row>
        <row r="37969">
          <cell r="S37969">
            <v>757500</v>
          </cell>
        </row>
        <row r="37970">
          <cell r="S37970">
            <v>2340000</v>
          </cell>
        </row>
        <row r="37971">
          <cell r="S37971">
            <v>1620000</v>
          </cell>
        </row>
        <row r="37972">
          <cell r="S37972">
            <v>1912500</v>
          </cell>
        </row>
        <row r="37973">
          <cell r="S37973">
            <v>1267500</v>
          </cell>
        </row>
        <row r="37974">
          <cell r="S37974">
            <v>2175000</v>
          </cell>
        </row>
        <row r="37975">
          <cell r="S37975">
            <v>1402500</v>
          </cell>
        </row>
        <row r="37976">
          <cell r="S37976">
            <v>1536134</v>
          </cell>
        </row>
        <row r="37977">
          <cell r="S37977">
            <v>2025000</v>
          </cell>
        </row>
        <row r="37978">
          <cell r="S37978">
            <v>1516894</v>
          </cell>
        </row>
        <row r="37979">
          <cell r="S37979">
            <v>3030000</v>
          </cell>
        </row>
        <row r="37980">
          <cell r="S37980">
            <v>4252500</v>
          </cell>
        </row>
        <row r="37981">
          <cell r="S37981">
            <v>2052247</v>
          </cell>
        </row>
        <row r="37982">
          <cell r="S37982">
            <v>1015267.87</v>
          </cell>
        </row>
        <row r="37983">
          <cell r="S37983">
            <v>1462500</v>
          </cell>
          <cell r="BB37983" t="str">
            <v>Oransje</v>
          </cell>
        </row>
        <row r="37984">
          <cell r="S37984">
            <v>2325608</v>
          </cell>
        </row>
        <row r="37985">
          <cell r="S37985">
            <v>1890000</v>
          </cell>
        </row>
        <row r="37986">
          <cell r="S37986">
            <v>1957407</v>
          </cell>
        </row>
        <row r="37987">
          <cell r="S37987">
            <v>2137500</v>
          </cell>
          <cell r="BB37987" t="str">
            <v>Oransje</v>
          </cell>
        </row>
        <row r="37988">
          <cell r="S37988">
            <v>3825000</v>
          </cell>
        </row>
        <row r="37989">
          <cell r="S37989">
            <v>3900000</v>
          </cell>
        </row>
        <row r="37990">
          <cell r="S37990">
            <v>1770000</v>
          </cell>
          <cell r="BB37990" t="str">
            <v>Oransje</v>
          </cell>
        </row>
        <row r="37991">
          <cell r="S37991">
            <v>2512500</v>
          </cell>
          <cell r="BB37991" t="str">
            <v>Rød</v>
          </cell>
        </row>
        <row r="37992">
          <cell r="S37992">
            <v>2700000</v>
          </cell>
        </row>
        <row r="37993">
          <cell r="S37993">
            <v>512546</v>
          </cell>
        </row>
        <row r="37994">
          <cell r="S37994">
            <v>1964968</v>
          </cell>
        </row>
        <row r="37995">
          <cell r="S37995">
            <v>2040000</v>
          </cell>
          <cell r="BB37995" t="str">
            <v>Grønn</v>
          </cell>
        </row>
        <row r="37996">
          <cell r="S37996">
            <v>2137500</v>
          </cell>
        </row>
        <row r="37997">
          <cell r="S37997">
            <v>2625000</v>
          </cell>
          <cell r="BB37997" t="str">
            <v>Gul</v>
          </cell>
        </row>
        <row r="37998">
          <cell r="S37998">
            <v>3375000</v>
          </cell>
        </row>
        <row r="37999">
          <cell r="S37999">
            <v>2535000</v>
          </cell>
        </row>
        <row r="38000">
          <cell r="S38000">
            <v>1072500</v>
          </cell>
          <cell r="BB38000" t="str">
            <v>Rød</v>
          </cell>
        </row>
        <row r="38001">
          <cell r="S38001">
            <v>4200000</v>
          </cell>
          <cell r="BB38001" t="str">
            <v>Oransje</v>
          </cell>
        </row>
        <row r="38002">
          <cell r="S38002">
            <v>2347500</v>
          </cell>
          <cell r="BB38002" t="str">
            <v>Gul</v>
          </cell>
        </row>
        <row r="38003">
          <cell r="S38003">
            <v>930000</v>
          </cell>
        </row>
        <row r="38004">
          <cell r="S38004">
            <v>1155000</v>
          </cell>
          <cell r="BB38004" t="str">
            <v>Oransje</v>
          </cell>
        </row>
        <row r="38005">
          <cell r="S38005">
            <v>1565417</v>
          </cell>
        </row>
        <row r="38006">
          <cell r="S38006">
            <v>2478108</v>
          </cell>
        </row>
        <row r="38007">
          <cell r="S38007">
            <v>1193957</v>
          </cell>
        </row>
        <row r="38008">
          <cell r="S38008">
            <v>2335270</v>
          </cell>
        </row>
        <row r="38009">
          <cell r="S38009">
            <v>1530000</v>
          </cell>
          <cell r="BB38009" t="str">
            <v>Rød</v>
          </cell>
        </row>
        <row r="38010">
          <cell r="S38010">
            <v>868438</v>
          </cell>
        </row>
        <row r="38011">
          <cell r="S38011">
            <v>468827</v>
          </cell>
        </row>
        <row r="38012">
          <cell r="S38012">
            <v>1072500</v>
          </cell>
          <cell r="BB38012" t="str">
            <v>Oransje</v>
          </cell>
        </row>
        <row r="38013">
          <cell r="S38013">
            <v>2452500</v>
          </cell>
        </row>
        <row r="38014">
          <cell r="S38014">
            <v>2227500</v>
          </cell>
        </row>
        <row r="38015">
          <cell r="S38015">
            <v>1605000</v>
          </cell>
          <cell r="BB38015" t="str">
            <v>Gul</v>
          </cell>
        </row>
        <row r="38016">
          <cell r="S38016">
            <v>1847663</v>
          </cell>
        </row>
        <row r="38017">
          <cell r="S38017">
            <v>1542564</v>
          </cell>
        </row>
        <row r="38018">
          <cell r="S38018">
            <v>1757013</v>
          </cell>
        </row>
        <row r="38019">
          <cell r="S38019">
            <v>2137500</v>
          </cell>
        </row>
        <row r="38020">
          <cell r="S38020">
            <v>1441692.64</v>
          </cell>
        </row>
        <row r="38021">
          <cell r="S38021">
            <v>2700000</v>
          </cell>
        </row>
        <row r="38022">
          <cell r="S38022">
            <v>1023750</v>
          </cell>
        </row>
        <row r="38023">
          <cell r="S38023">
            <v>1268465</v>
          </cell>
        </row>
        <row r="38024">
          <cell r="S38024">
            <v>3442500</v>
          </cell>
        </row>
        <row r="38025">
          <cell r="S38025">
            <v>246779</v>
          </cell>
        </row>
        <row r="38026">
          <cell r="S38026">
            <v>1792500</v>
          </cell>
        </row>
        <row r="38027">
          <cell r="S38027">
            <v>1275000</v>
          </cell>
          <cell r="BB38027" t="str">
            <v>Oransje</v>
          </cell>
        </row>
        <row r="38028">
          <cell r="S38028">
            <v>1575000</v>
          </cell>
          <cell r="BB38028" t="str">
            <v>Oransje</v>
          </cell>
        </row>
        <row r="38029">
          <cell r="S38029">
            <v>1449179</v>
          </cell>
        </row>
        <row r="38030">
          <cell r="S38030">
            <v>796199</v>
          </cell>
        </row>
        <row r="38031">
          <cell r="S38031">
            <v>1869469</v>
          </cell>
        </row>
        <row r="38032">
          <cell r="S38032">
            <v>762660</v>
          </cell>
        </row>
        <row r="38033">
          <cell r="S38033">
            <v>1912500</v>
          </cell>
          <cell r="BB38033" t="str">
            <v>Rød</v>
          </cell>
        </row>
        <row r="38034">
          <cell r="S38034">
            <v>3000000</v>
          </cell>
          <cell r="BB38034" t="str">
            <v>Oransje</v>
          </cell>
        </row>
        <row r="38035">
          <cell r="S38035">
            <v>2307017</v>
          </cell>
        </row>
        <row r="38036">
          <cell r="S38036">
            <v>804161</v>
          </cell>
          <cell r="BB38036" t="str">
            <v>Rød</v>
          </cell>
        </row>
        <row r="38037">
          <cell r="S38037">
            <v>2392500</v>
          </cell>
        </row>
        <row r="38038">
          <cell r="S38038">
            <v>738817</v>
          </cell>
        </row>
        <row r="38039">
          <cell r="S38039">
            <v>1050000</v>
          </cell>
          <cell r="BB38039" t="str">
            <v>Gul</v>
          </cell>
        </row>
        <row r="38040">
          <cell r="S38040">
            <v>319875</v>
          </cell>
        </row>
        <row r="38041">
          <cell r="S38041">
            <v>2430000</v>
          </cell>
          <cell r="BB38041" t="str">
            <v>Oransje</v>
          </cell>
        </row>
        <row r="38042">
          <cell r="S38042">
            <v>981348</v>
          </cell>
        </row>
        <row r="38043">
          <cell r="S38043">
            <v>3055359</v>
          </cell>
          <cell r="BB38043" t="str">
            <v>Gul</v>
          </cell>
        </row>
        <row r="38044">
          <cell r="S38044">
            <v>1423571</v>
          </cell>
        </row>
        <row r="38045">
          <cell r="S38045">
            <v>2919437</v>
          </cell>
          <cell r="BB38045" t="str">
            <v>Rød</v>
          </cell>
        </row>
        <row r="38046">
          <cell r="S38046">
            <v>1383543.07</v>
          </cell>
        </row>
        <row r="38047">
          <cell r="S38047">
            <v>1586342</v>
          </cell>
        </row>
        <row r="38048">
          <cell r="S38048">
            <v>1918015</v>
          </cell>
        </row>
        <row r="38049">
          <cell r="S38049">
            <v>2820000</v>
          </cell>
        </row>
        <row r="38050">
          <cell r="S38050">
            <v>750211</v>
          </cell>
        </row>
        <row r="38051">
          <cell r="S38051">
            <v>1394502</v>
          </cell>
        </row>
        <row r="38052">
          <cell r="S38052">
            <v>1950000</v>
          </cell>
        </row>
        <row r="38053">
          <cell r="S38053">
            <v>1815000</v>
          </cell>
        </row>
        <row r="38054">
          <cell r="S38054">
            <v>472500</v>
          </cell>
        </row>
        <row r="38055">
          <cell r="S38055">
            <v>2251069</v>
          </cell>
        </row>
        <row r="38056">
          <cell r="S38056">
            <v>1822500</v>
          </cell>
        </row>
        <row r="38057">
          <cell r="S38057">
            <v>1470000</v>
          </cell>
          <cell r="BB38057" t="str">
            <v>Gul</v>
          </cell>
        </row>
        <row r="38058">
          <cell r="S38058">
            <v>292400</v>
          </cell>
        </row>
        <row r="38059">
          <cell r="S38059">
            <v>2287500</v>
          </cell>
          <cell r="BB38059" t="str">
            <v>Gul</v>
          </cell>
        </row>
        <row r="38060">
          <cell r="S38060">
            <v>1931250</v>
          </cell>
          <cell r="BB38060" t="str">
            <v>Oransje</v>
          </cell>
        </row>
        <row r="38061">
          <cell r="S38061">
            <v>2745000</v>
          </cell>
        </row>
        <row r="38062">
          <cell r="S38062">
            <v>1475893</v>
          </cell>
        </row>
        <row r="38063">
          <cell r="S38063">
            <v>2676216</v>
          </cell>
        </row>
        <row r="38064">
          <cell r="S38064">
            <v>1815344</v>
          </cell>
        </row>
        <row r="38065">
          <cell r="S38065">
            <v>2662500</v>
          </cell>
        </row>
        <row r="38066">
          <cell r="S38066">
            <v>1772981</v>
          </cell>
        </row>
        <row r="38067">
          <cell r="S38067">
            <v>907618</v>
          </cell>
        </row>
        <row r="38068">
          <cell r="S38068">
            <v>2195694</v>
          </cell>
        </row>
        <row r="38069">
          <cell r="S38069">
            <v>1600775</v>
          </cell>
        </row>
        <row r="38070">
          <cell r="S38070">
            <v>2085000</v>
          </cell>
        </row>
        <row r="38071">
          <cell r="S38071">
            <v>1260000</v>
          </cell>
        </row>
        <row r="38072">
          <cell r="S38072">
            <v>1222506</v>
          </cell>
        </row>
        <row r="38073">
          <cell r="S38073">
            <v>1039403.96</v>
          </cell>
        </row>
        <row r="38074">
          <cell r="S38074">
            <v>2355000</v>
          </cell>
        </row>
        <row r="38075">
          <cell r="S38075">
            <v>1210596.04</v>
          </cell>
        </row>
        <row r="38076">
          <cell r="S38076">
            <v>2732075</v>
          </cell>
        </row>
        <row r="38077">
          <cell r="S38077">
            <v>1756815</v>
          </cell>
        </row>
        <row r="38078">
          <cell r="S38078">
            <v>951116</v>
          </cell>
        </row>
        <row r="38079">
          <cell r="S38079">
            <v>1552500</v>
          </cell>
          <cell r="BB38079" t="str">
            <v>Gul</v>
          </cell>
        </row>
        <row r="38080">
          <cell r="S38080">
            <v>1500000</v>
          </cell>
        </row>
        <row r="38081">
          <cell r="S38081">
            <v>1350000</v>
          </cell>
        </row>
        <row r="38082">
          <cell r="S38082">
            <v>588336.59</v>
          </cell>
        </row>
        <row r="38083">
          <cell r="S38083">
            <v>1485900</v>
          </cell>
        </row>
        <row r="38084">
          <cell r="S38084">
            <v>2310000</v>
          </cell>
        </row>
        <row r="38085">
          <cell r="S38085">
            <v>772500</v>
          </cell>
        </row>
        <row r="38086">
          <cell r="S38086">
            <v>1910861</v>
          </cell>
          <cell r="BB38086" t="str">
            <v>Rød</v>
          </cell>
        </row>
        <row r="38087">
          <cell r="S38087">
            <v>2407500</v>
          </cell>
        </row>
        <row r="38088">
          <cell r="S38088">
            <v>2002122</v>
          </cell>
        </row>
        <row r="38089">
          <cell r="S38089">
            <v>283524</v>
          </cell>
        </row>
        <row r="38090">
          <cell r="S38090">
            <v>2430000</v>
          </cell>
          <cell r="BB38090" t="str">
            <v>Gul</v>
          </cell>
        </row>
        <row r="38091">
          <cell r="S38091">
            <v>569213</v>
          </cell>
          <cell r="BB38091" t="str">
            <v>Rød</v>
          </cell>
        </row>
        <row r="38092">
          <cell r="S38092">
            <v>1662671</v>
          </cell>
          <cell r="BB38092" t="str">
            <v>Grønn</v>
          </cell>
        </row>
        <row r="38093">
          <cell r="S38093">
            <v>463985</v>
          </cell>
        </row>
        <row r="38094">
          <cell r="S38094">
            <v>2018977</v>
          </cell>
        </row>
        <row r="38095">
          <cell r="S38095">
            <v>1860000</v>
          </cell>
        </row>
        <row r="38096">
          <cell r="S38096">
            <v>2040000</v>
          </cell>
        </row>
        <row r="38097">
          <cell r="S38097">
            <v>3823060</v>
          </cell>
        </row>
        <row r="38098">
          <cell r="S38098">
            <v>1434966</v>
          </cell>
        </row>
        <row r="38099">
          <cell r="S38099">
            <v>2174270</v>
          </cell>
        </row>
        <row r="38100">
          <cell r="S38100">
            <v>1606049</v>
          </cell>
        </row>
        <row r="38101">
          <cell r="S38101">
            <v>788412</v>
          </cell>
        </row>
        <row r="38102">
          <cell r="S38102">
            <v>1789244</v>
          </cell>
        </row>
        <row r="38103">
          <cell r="S38103">
            <v>974809</v>
          </cell>
        </row>
        <row r="38104">
          <cell r="S38104">
            <v>2400000</v>
          </cell>
        </row>
        <row r="38105">
          <cell r="S38105">
            <v>1358091</v>
          </cell>
        </row>
        <row r="38106">
          <cell r="S38106">
            <v>2775000</v>
          </cell>
        </row>
        <row r="38107">
          <cell r="S38107">
            <v>1792500</v>
          </cell>
          <cell r="BB38107" t="str">
            <v>Oransje</v>
          </cell>
        </row>
        <row r="38108">
          <cell r="S38108">
            <v>612978.5</v>
          </cell>
        </row>
        <row r="38109">
          <cell r="S38109">
            <v>393936</v>
          </cell>
        </row>
        <row r="38110">
          <cell r="S38110">
            <v>2790000</v>
          </cell>
        </row>
        <row r="38111">
          <cell r="S38111">
            <v>2830042</v>
          </cell>
        </row>
        <row r="38112">
          <cell r="S38112">
            <v>1470000</v>
          </cell>
        </row>
        <row r="38113">
          <cell r="S38113">
            <v>1245000</v>
          </cell>
          <cell r="BB38113" t="str">
            <v>Oransje</v>
          </cell>
        </row>
        <row r="38114">
          <cell r="S38114">
            <v>3634059</v>
          </cell>
        </row>
        <row r="38115">
          <cell r="S38115">
            <v>1620000</v>
          </cell>
        </row>
        <row r="38116">
          <cell r="S38116">
            <v>1912500</v>
          </cell>
        </row>
        <row r="38117">
          <cell r="S38117">
            <v>1620000</v>
          </cell>
          <cell r="BB38117" t="str">
            <v>Rød</v>
          </cell>
        </row>
        <row r="38118">
          <cell r="S38118">
            <v>1162500</v>
          </cell>
          <cell r="BB38118" t="str">
            <v>Gul</v>
          </cell>
        </row>
        <row r="38119">
          <cell r="S38119">
            <v>1312500</v>
          </cell>
        </row>
        <row r="38120">
          <cell r="S38120">
            <v>4167392</v>
          </cell>
        </row>
        <row r="38121">
          <cell r="S38121">
            <v>1888281</v>
          </cell>
        </row>
        <row r="38122">
          <cell r="S38122">
            <v>1125000</v>
          </cell>
        </row>
        <row r="38123">
          <cell r="S38123">
            <v>1087500</v>
          </cell>
        </row>
        <row r="38124">
          <cell r="S38124">
            <v>1260000</v>
          </cell>
        </row>
        <row r="38125">
          <cell r="S38125">
            <v>2605074</v>
          </cell>
        </row>
        <row r="38126">
          <cell r="S38126">
            <v>3150000</v>
          </cell>
          <cell r="BB38126" t="str">
            <v>Oransje</v>
          </cell>
        </row>
        <row r="38127">
          <cell r="S38127">
            <v>2235000</v>
          </cell>
        </row>
        <row r="38128">
          <cell r="S38128">
            <v>3075436</v>
          </cell>
        </row>
        <row r="38129">
          <cell r="S38129">
            <v>2992112</v>
          </cell>
        </row>
        <row r="38130">
          <cell r="S38130">
            <v>1365000</v>
          </cell>
        </row>
        <row r="38131">
          <cell r="S38131">
            <v>947744</v>
          </cell>
        </row>
        <row r="38132">
          <cell r="S38132">
            <v>1582959</v>
          </cell>
        </row>
        <row r="38133">
          <cell r="S38133">
            <v>3655397</v>
          </cell>
        </row>
        <row r="38134">
          <cell r="S38134">
            <v>946030</v>
          </cell>
        </row>
        <row r="38135">
          <cell r="S38135">
            <v>1312500</v>
          </cell>
        </row>
        <row r="38136">
          <cell r="S38136">
            <v>2062500</v>
          </cell>
          <cell r="BB38136" t="str">
            <v>Oransje</v>
          </cell>
        </row>
        <row r="38137">
          <cell r="S38137">
            <v>1867500</v>
          </cell>
          <cell r="BB38137" t="str">
            <v>Gul</v>
          </cell>
        </row>
        <row r="38138">
          <cell r="S38138">
            <v>3870000</v>
          </cell>
        </row>
        <row r="38139">
          <cell r="S38139">
            <v>2164157</v>
          </cell>
        </row>
        <row r="38140">
          <cell r="S38140">
            <v>1312500</v>
          </cell>
        </row>
        <row r="38141">
          <cell r="S38141">
            <v>1318271.8899999999</v>
          </cell>
        </row>
        <row r="38142">
          <cell r="S38142">
            <v>1262900</v>
          </cell>
        </row>
        <row r="38143">
          <cell r="S38143">
            <v>3337042</v>
          </cell>
        </row>
        <row r="38144">
          <cell r="S38144">
            <v>2366926</v>
          </cell>
        </row>
        <row r="38145">
          <cell r="S38145">
            <v>1260000</v>
          </cell>
          <cell r="BB38145" t="str">
            <v>Rød</v>
          </cell>
        </row>
        <row r="38146">
          <cell r="S38146">
            <v>989282</v>
          </cell>
        </row>
        <row r="38147">
          <cell r="S38147">
            <v>1275000</v>
          </cell>
        </row>
        <row r="38148">
          <cell r="S38148">
            <v>1710626</v>
          </cell>
        </row>
        <row r="38149">
          <cell r="S38149">
            <v>3352500</v>
          </cell>
        </row>
        <row r="38150">
          <cell r="S38150">
            <v>2040000</v>
          </cell>
        </row>
        <row r="38151">
          <cell r="S38151">
            <v>2880000</v>
          </cell>
          <cell r="BB38151" t="str">
            <v>Gul</v>
          </cell>
        </row>
        <row r="38152">
          <cell r="S38152">
            <v>2751629</v>
          </cell>
        </row>
        <row r="38153">
          <cell r="S38153">
            <v>2749472</v>
          </cell>
        </row>
        <row r="38154">
          <cell r="S38154">
            <v>1243708</v>
          </cell>
        </row>
        <row r="38155">
          <cell r="S38155">
            <v>1417500</v>
          </cell>
          <cell r="BB38155" t="str">
            <v>Rød</v>
          </cell>
        </row>
        <row r="38156">
          <cell r="S38156">
            <v>2250000</v>
          </cell>
        </row>
        <row r="38157">
          <cell r="S38157">
            <v>1510862</v>
          </cell>
        </row>
        <row r="38158">
          <cell r="S38158">
            <v>955262</v>
          </cell>
        </row>
        <row r="38159">
          <cell r="S38159">
            <v>484214.5</v>
          </cell>
        </row>
        <row r="38160">
          <cell r="S38160">
            <v>1888008</v>
          </cell>
        </row>
        <row r="38161">
          <cell r="S38161">
            <v>2391001</v>
          </cell>
        </row>
        <row r="38162">
          <cell r="S38162">
            <v>650982</v>
          </cell>
          <cell r="BB38162" t="str">
            <v>Oransje</v>
          </cell>
        </row>
        <row r="38163">
          <cell r="S38163">
            <v>2850000</v>
          </cell>
        </row>
        <row r="38164">
          <cell r="S38164">
            <v>2237560</v>
          </cell>
        </row>
        <row r="38165">
          <cell r="S38165">
            <v>1462500</v>
          </cell>
          <cell r="BB38165" t="str">
            <v>Rød</v>
          </cell>
        </row>
        <row r="38166">
          <cell r="S38166">
            <v>5084263</v>
          </cell>
        </row>
        <row r="38167">
          <cell r="S38167">
            <v>2527500</v>
          </cell>
        </row>
        <row r="38168">
          <cell r="S38168">
            <v>3778304</v>
          </cell>
        </row>
        <row r="38169">
          <cell r="S38169">
            <v>2572500</v>
          </cell>
        </row>
        <row r="38170">
          <cell r="S38170">
            <v>2407020</v>
          </cell>
        </row>
        <row r="38171">
          <cell r="S38171">
            <v>2205000</v>
          </cell>
          <cell r="BB38171" t="str">
            <v>Rød</v>
          </cell>
        </row>
        <row r="38172">
          <cell r="S38172">
            <v>811992</v>
          </cell>
        </row>
        <row r="38173">
          <cell r="S38173">
            <v>1537500</v>
          </cell>
          <cell r="BB38173" t="str">
            <v>Rød</v>
          </cell>
        </row>
        <row r="38174">
          <cell r="S38174">
            <v>1135310</v>
          </cell>
        </row>
        <row r="38175">
          <cell r="S38175">
            <v>1425000</v>
          </cell>
          <cell r="BB38175" t="str">
            <v>Rød</v>
          </cell>
        </row>
        <row r="38176">
          <cell r="S38176">
            <v>1297326</v>
          </cell>
        </row>
        <row r="38177">
          <cell r="S38177">
            <v>2452500</v>
          </cell>
          <cell r="BB38177" t="str">
            <v>Rød</v>
          </cell>
        </row>
        <row r="38178">
          <cell r="S38178">
            <v>742341</v>
          </cell>
        </row>
        <row r="38179">
          <cell r="S38179">
            <v>1335000</v>
          </cell>
        </row>
        <row r="38180">
          <cell r="S38180">
            <v>1365000</v>
          </cell>
          <cell r="BB38180" t="str">
            <v>Rød</v>
          </cell>
        </row>
        <row r="38181">
          <cell r="S38181">
            <v>2055000</v>
          </cell>
        </row>
        <row r="38182">
          <cell r="S38182">
            <v>1400000</v>
          </cell>
        </row>
        <row r="38183">
          <cell r="S38183">
            <v>898790</v>
          </cell>
        </row>
        <row r="38184">
          <cell r="S38184">
            <v>825000</v>
          </cell>
          <cell r="BB38184" t="str">
            <v>Oransje</v>
          </cell>
        </row>
        <row r="38185">
          <cell r="S38185">
            <v>1987262</v>
          </cell>
        </row>
        <row r="38186">
          <cell r="S38186">
            <v>687609</v>
          </cell>
          <cell r="BB38186" t="str">
            <v>Oransje</v>
          </cell>
        </row>
        <row r="38187">
          <cell r="S38187">
            <v>2120680</v>
          </cell>
        </row>
        <row r="38188">
          <cell r="S38188">
            <v>623914</v>
          </cell>
        </row>
        <row r="38189">
          <cell r="S38189">
            <v>194932</v>
          </cell>
        </row>
        <row r="38190">
          <cell r="S38190">
            <v>715428</v>
          </cell>
        </row>
        <row r="38191">
          <cell r="S38191">
            <v>1410000</v>
          </cell>
        </row>
        <row r="38192">
          <cell r="S38192">
            <v>2931234</v>
          </cell>
        </row>
        <row r="38193">
          <cell r="S38193">
            <v>1671029</v>
          </cell>
        </row>
        <row r="38194">
          <cell r="S38194">
            <v>3241483.88</v>
          </cell>
          <cell r="BB38194" t="str">
            <v>Gul</v>
          </cell>
        </row>
        <row r="38195">
          <cell r="S38195">
            <v>803513</v>
          </cell>
        </row>
        <row r="38196">
          <cell r="S38196">
            <v>2324249</v>
          </cell>
        </row>
        <row r="38197">
          <cell r="S38197">
            <v>2106803</v>
          </cell>
        </row>
        <row r="38198">
          <cell r="S38198">
            <v>2407500</v>
          </cell>
          <cell r="BB38198" t="str">
            <v>Gul</v>
          </cell>
        </row>
        <row r="38199">
          <cell r="S38199">
            <v>1867256</v>
          </cell>
        </row>
        <row r="38200">
          <cell r="S38200">
            <v>2160000</v>
          </cell>
        </row>
        <row r="38201">
          <cell r="S38201">
            <v>146661</v>
          </cell>
        </row>
        <row r="38202">
          <cell r="S38202">
            <v>569954</v>
          </cell>
        </row>
        <row r="38203">
          <cell r="S38203">
            <v>1489379</v>
          </cell>
          <cell r="BB38203" t="str">
            <v>Rød</v>
          </cell>
        </row>
        <row r="38204">
          <cell r="S38204">
            <v>2040000</v>
          </cell>
        </row>
        <row r="38205">
          <cell r="S38205">
            <v>1954740</v>
          </cell>
        </row>
        <row r="38206">
          <cell r="S38206">
            <v>2370000</v>
          </cell>
        </row>
        <row r="38207">
          <cell r="S38207">
            <v>3262500</v>
          </cell>
        </row>
        <row r="38208">
          <cell r="S38208">
            <v>926880</v>
          </cell>
        </row>
        <row r="38209">
          <cell r="S38209">
            <v>1885116</v>
          </cell>
        </row>
        <row r="38210">
          <cell r="S38210">
            <v>1147287</v>
          </cell>
        </row>
        <row r="38211">
          <cell r="S38211">
            <v>2715000</v>
          </cell>
        </row>
        <row r="38212">
          <cell r="S38212">
            <v>2947500</v>
          </cell>
        </row>
        <row r="38213">
          <cell r="S38213">
            <v>4650000</v>
          </cell>
        </row>
        <row r="38214">
          <cell r="S38214">
            <v>5133919</v>
          </cell>
        </row>
        <row r="38215">
          <cell r="S38215">
            <v>1195309</v>
          </cell>
        </row>
        <row r="38216">
          <cell r="S38216">
            <v>2214085</v>
          </cell>
        </row>
        <row r="38217">
          <cell r="S38217">
            <v>1305000</v>
          </cell>
          <cell r="BB38217" t="str">
            <v>Oransje</v>
          </cell>
        </row>
        <row r="38218">
          <cell r="S38218">
            <v>1135732</v>
          </cell>
        </row>
        <row r="38219">
          <cell r="S38219">
            <v>1320000</v>
          </cell>
        </row>
        <row r="38220">
          <cell r="S38220">
            <v>1725000</v>
          </cell>
          <cell r="BB38220" t="str">
            <v>Rød</v>
          </cell>
        </row>
        <row r="38221">
          <cell r="S38221">
            <v>1625493</v>
          </cell>
        </row>
        <row r="38222">
          <cell r="S38222">
            <v>1260000</v>
          </cell>
          <cell r="BB38222" t="str">
            <v>Rød</v>
          </cell>
        </row>
        <row r="38223">
          <cell r="S38223">
            <v>883129</v>
          </cell>
        </row>
        <row r="38224">
          <cell r="S38224">
            <v>1427477</v>
          </cell>
        </row>
        <row r="38225">
          <cell r="S38225">
            <v>2100000</v>
          </cell>
        </row>
        <row r="38226">
          <cell r="S38226">
            <v>1905000</v>
          </cell>
        </row>
        <row r="38227">
          <cell r="S38227">
            <v>1095000</v>
          </cell>
        </row>
        <row r="38228">
          <cell r="S38228">
            <v>1822500</v>
          </cell>
        </row>
        <row r="38229">
          <cell r="S38229">
            <v>511637</v>
          </cell>
        </row>
        <row r="38230">
          <cell r="S38230">
            <v>1822500</v>
          </cell>
        </row>
        <row r="38231">
          <cell r="S38231">
            <v>1576783</v>
          </cell>
        </row>
        <row r="38232">
          <cell r="S38232">
            <v>3075000</v>
          </cell>
          <cell r="BB38232" t="str">
            <v>Oransje</v>
          </cell>
        </row>
        <row r="38233">
          <cell r="S38233">
            <v>1457740</v>
          </cell>
          <cell r="BB38233" t="str">
            <v>Gul</v>
          </cell>
        </row>
        <row r="38234">
          <cell r="S38234">
            <v>1710000</v>
          </cell>
        </row>
        <row r="38235">
          <cell r="S38235">
            <v>1514134</v>
          </cell>
        </row>
        <row r="38236">
          <cell r="S38236">
            <v>1347460</v>
          </cell>
        </row>
        <row r="38237">
          <cell r="S38237">
            <v>216236</v>
          </cell>
        </row>
        <row r="38238">
          <cell r="S38238">
            <v>6167379</v>
          </cell>
        </row>
        <row r="38239">
          <cell r="S38239">
            <v>1455000</v>
          </cell>
          <cell r="BB38239" t="str">
            <v>Oransje</v>
          </cell>
        </row>
        <row r="38240">
          <cell r="S38240">
            <v>1052377</v>
          </cell>
        </row>
        <row r="38241">
          <cell r="S38241">
            <v>834015.43</v>
          </cell>
          <cell r="BB38241" t="str">
            <v>Oransje</v>
          </cell>
        </row>
        <row r="38242">
          <cell r="S38242">
            <v>2347500</v>
          </cell>
        </row>
        <row r="38243">
          <cell r="S38243">
            <v>1044884</v>
          </cell>
        </row>
        <row r="38244">
          <cell r="S38244">
            <v>1168269</v>
          </cell>
        </row>
        <row r="38245">
          <cell r="S38245">
            <v>5047525</v>
          </cell>
          <cell r="BB38245" t="str">
            <v>Gul</v>
          </cell>
        </row>
        <row r="38246">
          <cell r="S38246">
            <v>1215000</v>
          </cell>
        </row>
        <row r="38247">
          <cell r="S38247">
            <v>1845000</v>
          </cell>
        </row>
        <row r="38248">
          <cell r="S38248">
            <v>840000</v>
          </cell>
        </row>
        <row r="38249">
          <cell r="S38249">
            <v>1548705</v>
          </cell>
        </row>
        <row r="38250">
          <cell r="S38250">
            <v>2070000</v>
          </cell>
          <cell r="BB38250" t="str">
            <v>Gul</v>
          </cell>
        </row>
        <row r="38251">
          <cell r="S38251">
            <v>2145000</v>
          </cell>
        </row>
        <row r="38252">
          <cell r="S38252">
            <v>4442306</v>
          </cell>
        </row>
        <row r="38253">
          <cell r="S38253">
            <v>922500</v>
          </cell>
          <cell r="BB38253" t="str">
            <v>Rød</v>
          </cell>
        </row>
        <row r="38254">
          <cell r="S38254">
            <v>1650000</v>
          </cell>
        </row>
        <row r="38255">
          <cell r="S38255">
            <v>2850000</v>
          </cell>
        </row>
        <row r="38256">
          <cell r="S38256">
            <v>2047500</v>
          </cell>
        </row>
        <row r="38257">
          <cell r="S38257">
            <v>2027298</v>
          </cell>
        </row>
        <row r="38258">
          <cell r="S38258">
            <v>3602707</v>
          </cell>
        </row>
        <row r="38259">
          <cell r="S38259">
            <v>2197880</v>
          </cell>
        </row>
        <row r="38260">
          <cell r="S38260">
            <v>2692500</v>
          </cell>
        </row>
        <row r="38261">
          <cell r="S38261">
            <v>1372500</v>
          </cell>
          <cell r="BB38261" t="str">
            <v>Gul</v>
          </cell>
        </row>
        <row r="38262">
          <cell r="S38262">
            <v>335194</v>
          </cell>
        </row>
        <row r="38263">
          <cell r="S38263">
            <v>3705000</v>
          </cell>
        </row>
        <row r="38264">
          <cell r="S38264">
            <v>390607</v>
          </cell>
        </row>
        <row r="38265">
          <cell r="S38265">
            <v>925056</v>
          </cell>
        </row>
        <row r="38266">
          <cell r="S38266">
            <v>2475000</v>
          </cell>
        </row>
        <row r="38267">
          <cell r="S38267">
            <v>834956</v>
          </cell>
        </row>
        <row r="38268">
          <cell r="S38268">
            <v>1950000</v>
          </cell>
        </row>
        <row r="38269">
          <cell r="S38269">
            <v>1882500</v>
          </cell>
        </row>
        <row r="38270">
          <cell r="S38270">
            <v>1357500</v>
          </cell>
        </row>
        <row r="38271">
          <cell r="S38271">
            <v>1292935</v>
          </cell>
        </row>
        <row r="38272">
          <cell r="S38272">
            <v>1634321</v>
          </cell>
          <cell r="BB38272" t="str">
            <v>Oransje</v>
          </cell>
        </row>
        <row r="38273">
          <cell r="S38273">
            <v>1294007</v>
          </cell>
        </row>
        <row r="38274">
          <cell r="S38274">
            <v>1110000</v>
          </cell>
          <cell r="BB38274" t="str">
            <v>Oransje</v>
          </cell>
        </row>
        <row r="38275">
          <cell r="S38275">
            <v>1631085</v>
          </cell>
        </row>
        <row r="38276">
          <cell r="S38276">
            <v>492012</v>
          </cell>
        </row>
        <row r="38277">
          <cell r="S38277">
            <v>2091683</v>
          </cell>
        </row>
        <row r="38278">
          <cell r="S38278">
            <v>1927500</v>
          </cell>
        </row>
        <row r="38279">
          <cell r="S38279">
            <v>1965000</v>
          </cell>
        </row>
        <row r="38280">
          <cell r="S38280">
            <v>2465000</v>
          </cell>
        </row>
        <row r="38281">
          <cell r="S38281">
            <v>584594</v>
          </cell>
        </row>
        <row r="38282">
          <cell r="S38282">
            <v>2010000</v>
          </cell>
        </row>
        <row r="38283">
          <cell r="S38283">
            <v>849853</v>
          </cell>
        </row>
        <row r="38284">
          <cell r="S38284">
            <v>1904865</v>
          </cell>
        </row>
        <row r="38285">
          <cell r="S38285">
            <v>3396703</v>
          </cell>
        </row>
        <row r="38286">
          <cell r="S38286">
            <v>3165000</v>
          </cell>
        </row>
        <row r="38287">
          <cell r="S38287">
            <v>1447500</v>
          </cell>
        </row>
        <row r="38288">
          <cell r="S38288">
            <v>1627500</v>
          </cell>
        </row>
        <row r="38289">
          <cell r="S38289">
            <v>733750</v>
          </cell>
        </row>
        <row r="38290">
          <cell r="S38290">
            <v>2745000</v>
          </cell>
        </row>
        <row r="38291">
          <cell r="S38291">
            <v>241040</v>
          </cell>
        </row>
        <row r="38292">
          <cell r="S38292">
            <v>3360000</v>
          </cell>
          <cell r="BB38292" t="str">
            <v>Oransje</v>
          </cell>
        </row>
        <row r="38293">
          <cell r="S38293">
            <v>3487500</v>
          </cell>
        </row>
        <row r="38294">
          <cell r="S38294">
            <v>1442724</v>
          </cell>
        </row>
        <row r="38295">
          <cell r="S38295">
            <v>2917500</v>
          </cell>
        </row>
        <row r="38296">
          <cell r="S38296">
            <v>1209959</v>
          </cell>
        </row>
        <row r="38297">
          <cell r="S38297">
            <v>1074415</v>
          </cell>
        </row>
        <row r="38298">
          <cell r="S38298">
            <v>1477500</v>
          </cell>
          <cell r="BB38298" t="str">
            <v>Oransje</v>
          </cell>
        </row>
        <row r="38299">
          <cell r="S38299">
            <v>927962</v>
          </cell>
        </row>
        <row r="38300">
          <cell r="S38300">
            <v>1446587.83</v>
          </cell>
        </row>
        <row r="38301">
          <cell r="S38301">
            <v>3127500</v>
          </cell>
        </row>
        <row r="38302">
          <cell r="S38302">
            <v>1700000</v>
          </cell>
        </row>
        <row r="38303">
          <cell r="S38303">
            <v>1657500</v>
          </cell>
        </row>
        <row r="38304">
          <cell r="S38304">
            <v>2137500</v>
          </cell>
        </row>
        <row r="38305">
          <cell r="S38305">
            <v>3348930</v>
          </cell>
        </row>
        <row r="38306">
          <cell r="S38306">
            <v>383133</v>
          </cell>
        </row>
        <row r="38307">
          <cell r="S38307">
            <v>1680000</v>
          </cell>
          <cell r="BB38307" t="str">
            <v>Rød</v>
          </cell>
        </row>
        <row r="38308">
          <cell r="S38308">
            <v>4266344</v>
          </cell>
          <cell r="BB38308" t="str">
            <v>Rød</v>
          </cell>
        </row>
        <row r="38309">
          <cell r="S38309">
            <v>465949</v>
          </cell>
        </row>
        <row r="38310">
          <cell r="S38310">
            <v>1620000</v>
          </cell>
        </row>
        <row r="38311">
          <cell r="S38311">
            <v>1170000</v>
          </cell>
        </row>
        <row r="38312">
          <cell r="S38312">
            <v>2130000</v>
          </cell>
        </row>
        <row r="38313">
          <cell r="S38313">
            <v>2287500</v>
          </cell>
        </row>
        <row r="38314">
          <cell r="S38314">
            <v>2771801</v>
          </cell>
        </row>
        <row r="38315">
          <cell r="S38315">
            <v>1592524</v>
          </cell>
        </row>
        <row r="38316">
          <cell r="S38316">
            <v>1042776</v>
          </cell>
        </row>
        <row r="38317">
          <cell r="S38317">
            <v>3298962</v>
          </cell>
        </row>
        <row r="38318">
          <cell r="S38318">
            <v>1589672</v>
          </cell>
        </row>
        <row r="38319">
          <cell r="S38319">
            <v>2813434</v>
          </cell>
        </row>
        <row r="38320">
          <cell r="S38320">
            <v>2017500</v>
          </cell>
        </row>
        <row r="38321">
          <cell r="S38321">
            <v>1900470</v>
          </cell>
          <cell r="BB38321" t="str">
            <v>Oransje</v>
          </cell>
        </row>
        <row r="38322">
          <cell r="S38322">
            <v>2520000</v>
          </cell>
          <cell r="BB38322" t="str">
            <v>Oransje</v>
          </cell>
        </row>
        <row r="38323">
          <cell r="S38323">
            <v>1068205</v>
          </cell>
        </row>
        <row r="38324">
          <cell r="S38324">
            <v>1058110</v>
          </cell>
        </row>
        <row r="38325">
          <cell r="S38325">
            <v>1815000</v>
          </cell>
          <cell r="BB38325" t="str">
            <v>Oransje</v>
          </cell>
        </row>
        <row r="38326">
          <cell r="S38326">
            <v>1342500</v>
          </cell>
          <cell r="BB38326" t="str">
            <v>Rød</v>
          </cell>
        </row>
        <row r="38327">
          <cell r="S38327">
            <v>2970000</v>
          </cell>
        </row>
        <row r="38328">
          <cell r="S38328">
            <v>1194550</v>
          </cell>
        </row>
        <row r="38329">
          <cell r="S38329">
            <v>1530000</v>
          </cell>
          <cell r="BB38329" t="str">
            <v>Rød</v>
          </cell>
        </row>
        <row r="38330">
          <cell r="S38330">
            <v>1301951</v>
          </cell>
          <cell r="BB38330" t="str">
            <v>Rød</v>
          </cell>
        </row>
        <row r="38331">
          <cell r="S38331">
            <v>2371667</v>
          </cell>
        </row>
        <row r="38332">
          <cell r="S38332">
            <v>1731120</v>
          </cell>
        </row>
        <row r="38333">
          <cell r="S38333">
            <v>1560000</v>
          </cell>
        </row>
        <row r="38334">
          <cell r="S38334">
            <v>1143882</v>
          </cell>
          <cell r="BB38334" t="str">
            <v>Gul</v>
          </cell>
        </row>
        <row r="38335">
          <cell r="S38335">
            <v>1312500</v>
          </cell>
          <cell r="BB38335" t="str">
            <v>Oransje</v>
          </cell>
        </row>
        <row r="38336">
          <cell r="S38336">
            <v>2086997</v>
          </cell>
        </row>
        <row r="38337">
          <cell r="S38337">
            <v>1388779</v>
          </cell>
        </row>
        <row r="38338">
          <cell r="S38338">
            <v>1383088</v>
          </cell>
        </row>
        <row r="38339">
          <cell r="S38339">
            <v>1500000</v>
          </cell>
        </row>
        <row r="38340">
          <cell r="S38340">
            <v>271812</v>
          </cell>
        </row>
        <row r="38341">
          <cell r="S38341">
            <v>4449443</v>
          </cell>
        </row>
        <row r="38342">
          <cell r="S38342">
            <v>1410000</v>
          </cell>
        </row>
        <row r="38343">
          <cell r="S38343">
            <v>3838013</v>
          </cell>
          <cell r="BB38343" t="str">
            <v>Oransje</v>
          </cell>
        </row>
        <row r="38344">
          <cell r="S38344">
            <v>2032500</v>
          </cell>
        </row>
        <row r="38345">
          <cell r="S38345">
            <v>2344937</v>
          </cell>
        </row>
        <row r="38346">
          <cell r="S38346">
            <v>1762500</v>
          </cell>
        </row>
        <row r="38347">
          <cell r="S38347">
            <v>1380000</v>
          </cell>
        </row>
        <row r="38348">
          <cell r="S38348">
            <v>2240854</v>
          </cell>
        </row>
        <row r="38349">
          <cell r="S38349">
            <v>2320900</v>
          </cell>
        </row>
        <row r="38350">
          <cell r="S38350">
            <v>507272</v>
          </cell>
          <cell r="BB38350" t="str">
            <v>Gul</v>
          </cell>
        </row>
        <row r="38351">
          <cell r="S38351">
            <v>2557500</v>
          </cell>
        </row>
        <row r="38352">
          <cell r="S38352">
            <v>3151029</v>
          </cell>
        </row>
        <row r="38353">
          <cell r="S38353">
            <v>1141785</v>
          </cell>
        </row>
        <row r="38354">
          <cell r="S38354">
            <v>334033</v>
          </cell>
        </row>
        <row r="38355">
          <cell r="S38355">
            <v>1650000</v>
          </cell>
        </row>
        <row r="38356">
          <cell r="S38356">
            <v>1575000</v>
          </cell>
        </row>
        <row r="38357">
          <cell r="S38357">
            <v>479726</v>
          </cell>
        </row>
        <row r="38358">
          <cell r="S38358">
            <v>1906387</v>
          </cell>
          <cell r="BB38358" t="str">
            <v>Rød</v>
          </cell>
        </row>
        <row r="38359">
          <cell r="S38359">
            <v>346170</v>
          </cell>
        </row>
        <row r="38360">
          <cell r="S38360">
            <v>2451459</v>
          </cell>
        </row>
        <row r="38361">
          <cell r="S38361">
            <v>3112500</v>
          </cell>
        </row>
        <row r="38362">
          <cell r="S38362">
            <v>2083433</v>
          </cell>
        </row>
        <row r="38363">
          <cell r="S38363">
            <v>1987500</v>
          </cell>
          <cell r="BB38363" t="str">
            <v>Gul</v>
          </cell>
        </row>
        <row r="38364">
          <cell r="S38364">
            <v>866361</v>
          </cell>
        </row>
        <row r="38365">
          <cell r="S38365">
            <v>1719147</v>
          </cell>
          <cell r="BB38365" t="str">
            <v>Rød</v>
          </cell>
        </row>
        <row r="38366">
          <cell r="S38366">
            <v>1387500</v>
          </cell>
        </row>
        <row r="38367">
          <cell r="S38367">
            <v>328235</v>
          </cell>
        </row>
        <row r="38368">
          <cell r="S38368">
            <v>1042500</v>
          </cell>
          <cell r="BB38368" t="str">
            <v>Rød</v>
          </cell>
        </row>
        <row r="38369">
          <cell r="S38369">
            <v>4200000</v>
          </cell>
        </row>
        <row r="38370">
          <cell r="S38370">
            <v>1418727</v>
          </cell>
        </row>
        <row r="38371">
          <cell r="S38371">
            <v>843866</v>
          </cell>
        </row>
        <row r="38372">
          <cell r="S38372">
            <v>703287</v>
          </cell>
        </row>
        <row r="38373">
          <cell r="S38373">
            <v>375000</v>
          </cell>
        </row>
        <row r="38374">
          <cell r="S38374">
            <v>1597842.95</v>
          </cell>
        </row>
        <row r="38375">
          <cell r="S38375">
            <v>1350000</v>
          </cell>
          <cell r="BB38375" t="str">
            <v>Rød</v>
          </cell>
        </row>
        <row r="38376">
          <cell r="S38376">
            <v>2062500</v>
          </cell>
        </row>
        <row r="38377">
          <cell r="S38377">
            <v>1912500</v>
          </cell>
          <cell r="BB38377" t="str">
            <v>Gul</v>
          </cell>
        </row>
        <row r="38378">
          <cell r="S38378">
            <v>1724170</v>
          </cell>
          <cell r="BB38378" t="str">
            <v>Grønn</v>
          </cell>
        </row>
        <row r="38379">
          <cell r="S38379">
            <v>2880000</v>
          </cell>
          <cell r="BB38379" t="str">
            <v>Oransje</v>
          </cell>
        </row>
        <row r="38380">
          <cell r="S38380">
            <v>1650000</v>
          </cell>
        </row>
        <row r="38381">
          <cell r="S38381">
            <v>680874</v>
          </cell>
          <cell r="BB38381" t="str">
            <v>Grønn</v>
          </cell>
        </row>
        <row r="38382">
          <cell r="S38382">
            <v>2351429</v>
          </cell>
        </row>
        <row r="38383">
          <cell r="S38383">
            <v>209096</v>
          </cell>
        </row>
        <row r="38384">
          <cell r="S38384">
            <v>2214876</v>
          </cell>
        </row>
        <row r="38385">
          <cell r="S38385">
            <v>2557500</v>
          </cell>
        </row>
        <row r="38386">
          <cell r="S38386">
            <v>972335</v>
          </cell>
        </row>
        <row r="38387">
          <cell r="S38387">
            <v>4575000</v>
          </cell>
          <cell r="BB38387" t="str">
            <v>Oransje</v>
          </cell>
        </row>
        <row r="38388">
          <cell r="S38388">
            <v>3070000</v>
          </cell>
        </row>
        <row r="38389">
          <cell r="S38389">
            <v>929177</v>
          </cell>
        </row>
        <row r="38390">
          <cell r="S38390">
            <v>1500000</v>
          </cell>
        </row>
        <row r="38391">
          <cell r="S38391">
            <v>1300000</v>
          </cell>
          <cell r="BB38391" t="str">
            <v>Oransje</v>
          </cell>
        </row>
        <row r="38392">
          <cell r="S38392">
            <v>1466283</v>
          </cell>
        </row>
        <row r="38393">
          <cell r="S38393">
            <v>1175446</v>
          </cell>
        </row>
        <row r="38394">
          <cell r="S38394">
            <v>914668</v>
          </cell>
        </row>
        <row r="38395">
          <cell r="S38395">
            <v>2347500</v>
          </cell>
        </row>
        <row r="38396">
          <cell r="S38396">
            <v>208077</v>
          </cell>
        </row>
        <row r="38397">
          <cell r="S38397">
            <v>422831</v>
          </cell>
        </row>
        <row r="38398">
          <cell r="S38398">
            <v>256965</v>
          </cell>
        </row>
        <row r="38399">
          <cell r="S38399">
            <v>1387500</v>
          </cell>
        </row>
        <row r="38400">
          <cell r="S38400">
            <v>2475000</v>
          </cell>
        </row>
        <row r="38401">
          <cell r="S38401">
            <v>3600000</v>
          </cell>
        </row>
        <row r="38402">
          <cell r="S38402">
            <v>1793343</v>
          </cell>
        </row>
        <row r="38403">
          <cell r="S38403">
            <v>1972500</v>
          </cell>
        </row>
        <row r="38404">
          <cell r="S38404">
            <v>1925140</v>
          </cell>
        </row>
        <row r="38405">
          <cell r="S38405">
            <v>2629550</v>
          </cell>
        </row>
        <row r="38406">
          <cell r="S38406">
            <v>1323030</v>
          </cell>
        </row>
        <row r="38407">
          <cell r="S38407">
            <v>1762500</v>
          </cell>
          <cell r="BB38407" t="str">
            <v>Oransje</v>
          </cell>
        </row>
        <row r="38408">
          <cell r="S38408">
            <v>3150000</v>
          </cell>
        </row>
        <row r="38409">
          <cell r="S38409">
            <v>4792500</v>
          </cell>
        </row>
        <row r="38410">
          <cell r="S38410">
            <v>2467500</v>
          </cell>
        </row>
        <row r="38411">
          <cell r="S38411">
            <v>3187120</v>
          </cell>
        </row>
        <row r="38412">
          <cell r="S38412">
            <v>1934994</v>
          </cell>
        </row>
        <row r="38413">
          <cell r="S38413">
            <v>1380000</v>
          </cell>
          <cell r="BB38413" t="str">
            <v>Oransje</v>
          </cell>
        </row>
        <row r="38414">
          <cell r="S38414">
            <v>1534483</v>
          </cell>
          <cell r="BB38414" t="str">
            <v>Oransje</v>
          </cell>
        </row>
        <row r="38415">
          <cell r="S38415">
            <v>1262828</v>
          </cell>
        </row>
        <row r="38416">
          <cell r="S38416">
            <v>2070000</v>
          </cell>
          <cell r="BB38416" t="str">
            <v>Rød</v>
          </cell>
        </row>
        <row r="38417">
          <cell r="S38417">
            <v>644268</v>
          </cell>
        </row>
        <row r="38418">
          <cell r="S38418">
            <v>2625000</v>
          </cell>
          <cell r="BB38418" t="str">
            <v>Gul</v>
          </cell>
        </row>
        <row r="38419">
          <cell r="S38419">
            <v>474255</v>
          </cell>
        </row>
        <row r="38420">
          <cell r="S38420">
            <v>2100000</v>
          </cell>
          <cell r="BB38420" t="str">
            <v>Oransje</v>
          </cell>
        </row>
        <row r="38421">
          <cell r="S38421">
            <v>315350</v>
          </cell>
        </row>
        <row r="38422">
          <cell r="S38422">
            <v>1417645</v>
          </cell>
        </row>
        <row r="38423">
          <cell r="S38423">
            <v>1170000</v>
          </cell>
          <cell r="BB38423" t="str">
            <v>Grønn</v>
          </cell>
        </row>
        <row r="38424">
          <cell r="S38424">
            <v>1500000</v>
          </cell>
          <cell r="BB38424" t="str">
            <v>Gul</v>
          </cell>
        </row>
        <row r="38425">
          <cell r="S38425">
            <v>2109532</v>
          </cell>
        </row>
        <row r="38426">
          <cell r="S38426">
            <v>1627500</v>
          </cell>
          <cell r="BB38426" t="str">
            <v>Oransje</v>
          </cell>
        </row>
        <row r="38427">
          <cell r="S38427">
            <v>435849</v>
          </cell>
        </row>
        <row r="38428">
          <cell r="S38428">
            <v>1817455</v>
          </cell>
        </row>
        <row r="38429">
          <cell r="S38429">
            <v>1824787</v>
          </cell>
        </row>
        <row r="38430">
          <cell r="S38430">
            <v>449239</v>
          </cell>
        </row>
        <row r="38431">
          <cell r="S38431">
            <v>3307500</v>
          </cell>
        </row>
        <row r="38432">
          <cell r="S38432">
            <v>2647800</v>
          </cell>
        </row>
        <row r="38433">
          <cell r="S38433">
            <v>2625000</v>
          </cell>
        </row>
        <row r="38434">
          <cell r="S38434">
            <v>2472969</v>
          </cell>
        </row>
        <row r="38435">
          <cell r="S38435">
            <v>2205000</v>
          </cell>
          <cell r="BB38435" t="str">
            <v>Oransje</v>
          </cell>
        </row>
        <row r="38436">
          <cell r="S38436">
            <v>534485</v>
          </cell>
        </row>
        <row r="38437">
          <cell r="S38437">
            <v>1227163</v>
          </cell>
        </row>
        <row r="38438">
          <cell r="S38438">
            <v>734826</v>
          </cell>
          <cell r="BB38438" t="str">
            <v>Gul</v>
          </cell>
        </row>
        <row r="38439">
          <cell r="S38439">
            <v>2302500</v>
          </cell>
        </row>
        <row r="38440">
          <cell r="S38440">
            <v>1864065</v>
          </cell>
          <cell r="BB38440" t="str">
            <v>Gul</v>
          </cell>
        </row>
        <row r="38441">
          <cell r="S38441">
            <v>1584410</v>
          </cell>
        </row>
        <row r="38442">
          <cell r="S38442">
            <v>2106000</v>
          </cell>
        </row>
        <row r="38443">
          <cell r="S38443">
            <v>1644084</v>
          </cell>
        </row>
        <row r="38444">
          <cell r="S38444">
            <v>656223.30000000005</v>
          </cell>
          <cell r="BB38444" t="str">
            <v>Oransje</v>
          </cell>
        </row>
        <row r="38445">
          <cell r="S38445">
            <v>1362155</v>
          </cell>
        </row>
        <row r="38446">
          <cell r="S38446">
            <v>1782936</v>
          </cell>
        </row>
        <row r="38447">
          <cell r="S38447">
            <v>2692500</v>
          </cell>
        </row>
        <row r="38448">
          <cell r="S38448">
            <v>1295308</v>
          </cell>
        </row>
        <row r="38449">
          <cell r="S38449">
            <v>1957500</v>
          </cell>
        </row>
        <row r="38450">
          <cell r="S38450">
            <v>2317500</v>
          </cell>
        </row>
        <row r="38451">
          <cell r="S38451">
            <v>2669395</v>
          </cell>
          <cell r="BB38451" t="str">
            <v>Gul</v>
          </cell>
        </row>
        <row r="38452">
          <cell r="S38452">
            <v>2545585</v>
          </cell>
        </row>
        <row r="38453">
          <cell r="S38453">
            <v>1732500</v>
          </cell>
        </row>
        <row r="38454">
          <cell r="S38454">
            <v>2922669</v>
          </cell>
        </row>
        <row r="38455">
          <cell r="S38455">
            <v>1350000</v>
          </cell>
          <cell r="BB38455" t="str">
            <v>Rød</v>
          </cell>
        </row>
        <row r="38456">
          <cell r="S38456">
            <v>1517231.99</v>
          </cell>
          <cell r="BB38456" t="str">
            <v>Oransje</v>
          </cell>
        </row>
        <row r="38457">
          <cell r="S38457">
            <v>3900000</v>
          </cell>
          <cell r="BB38457" t="str">
            <v>Oransje</v>
          </cell>
        </row>
        <row r="38458">
          <cell r="S38458">
            <v>0</v>
          </cell>
        </row>
        <row r="38459">
          <cell r="S38459">
            <v>1837500</v>
          </cell>
        </row>
        <row r="38460">
          <cell r="S38460">
            <v>2677500</v>
          </cell>
        </row>
        <row r="38461">
          <cell r="S38461">
            <v>375000</v>
          </cell>
        </row>
        <row r="38462">
          <cell r="S38462">
            <v>1060647</v>
          </cell>
        </row>
        <row r="38463">
          <cell r="S38463">
            <v>1826492</v>
          </cell>
        </row>
        <row r="38464">
          <cell r="S38464">
            <v>2812500</v>
          </cell>
        </row>
        <row r="38465">
          <cell r="S38465">
            <v>1687500</v>
          </cell>
        </row>
        <row r="38466">
          <cell r="S38466">
            <v>1080000</v>
          </cell>
        </row>
        <row r="38467">
          <cell r="S38467">
            <v>1134522</v>
          </cell>
        </row>
        <row r="38468">
          <cell r="S38468">
            <v>713346</v>
          </cell>
          <cell r="BB38468" t="str">
            <v>Rød</v>
          </cell>
        </row>
        <row r="38469">
          <cell r="S38469">
            <v>2412614</v>
          </cell>
        </row>
        <row r="38470">
          <cell r="S38470">
            <v>1592042</v>
          </cell>
        </row>
        <row r="38471">
          <cell r="S38471">
            <v>2032500</v>
          </cell>
        </row>
        <row r="38472">
          <cell r="S38472">
            <v>2340000</v>
          </cell>
          <cell r="BB38472" t="str">
            <v>Oransje</v>
          </cell>
        </row>
        <row r="38473">
          <cell r="S38473">
            <v>2056808</v>
          </cell>
        </row>
        <row r="38474">
          <cell r="S38474">
            <v>2610000</v>
          </cell>
        </row>
        <row r="38475">
          <cell r="S38475">
            <v>6000000</v>
          </cell>
        </row>
        <row r="38476">
          <cell r="S38476">
            <v>289075</v>
          </cell>
        </row>
        <row r="38477">
          <cell r="S38477">
            <v>764787</v>
          </cell>
        </row>
        <row r="38478">
          <cell r="S38478">
            <v>1108080</v>
          </cell>
          <cell r="BB38478" t="str">
            <v>Rød</v>
          </cell>
        </row>
        <row r="38479">
          <cell r="S38479">
            <v>1586250</v>
          </cell>
        </row>
        <row r="38480">
          <cell r="S38480">
            <v>1815000</v>
          </cell>
        </row>
        <row r="38481">
          <cell r="S38481">
            <v>367500</v>
          </cell>
        </row>
        <row r="38482">
          <cell r="S38482">
            <v>2025000</v>
          </cell>
        </row>
        <row r="38483">
          <cell r="S38483">
            <v>1845000</v>
          </cell>
        </row>
        <row r="38484">
          <cell r="S38484">
            <v>873119</v>
          </cell>
        </row>
        <row r="38485">
          <cell r="S38485">
            <v>2025000</v>
          </cell>
          <cell r="BB38485" t="str">
            <v>Rød</v>
          </cell>
        </row>
        <row r="38486">
          <cell r="S38486">
            <v>840129</v>
          </cell>
        </row>
        <row r="38487">
          <cell r="S38487">
            <v>2312506</v>
          </cell>
        </row>
        <row r="38488">
          <cell r="S38488">
            <v>996933</v>
          </cell>
          <cell r="BB38488" t="str">
            <v>Grønn</v>
          </cell>
        </row>
        <row r="38489">
          <cell r="S38489">
            <v>1654747.29</v>
          </cell>
        </row>
        <row r="38490">
          <cell r="S38490">
            <v>2580000</v>
          </cell>
          <cell r="BB38490" t="str">
            <v>Gul</v>
          </cell>
        </row>
        <row r="38491">
          <cell r="S38491">
            <v>787449</v>
          </cell>
          <cell r="BB38491" t="str">
            <v>Oransje</v>
          </cell>
        </row>
        <row r="38492">
          <cell r="S38492">
            <v>1659530</v>
          </cell>
          <cell r="BB38492" t="str">
            <v>Gul</v>
          </cell>
        </row>
        <row r="38493">
          <cell r="S38493">
            <v>2070000</v>
          </cell>
        </row>
        <row r="38494">
          <cell r="S38494">
            <v>1673556.67</v>
          </cell>
        </row>
        <row r="38495">
          <cell r="S38495">
            <v>1250062</v>
          </cell>
        </row>
        <row r="38496">
          <cell r="S38496">
            <v>3502996</v>
          </cell>
        </row>
        <row r="38497">
          <cell r="S38497">
            <v>2400000</v>
          </cell>
        </row>
        <row r="38498">
          <cell r="S38498">
            <v>997500</v>
          </cell>
          <cell r="BB38498" t="str">
            <v>Rød</v>
          </cell>
        </row>
        <row r="38499">
          <cell r="S38499">
            <v>2137500</v>
          </cell>
        </row>
        <row r="38500">
          <cell r="S38500">
            <v>1424775</v>
          </cell>
          <cell r="BB38500" t="str">
            <v>Gul</v>
          </cell>
        </row>
        <row r="38501">
          <cell r="S38501">
            <v>271273</v>
          </cell>
        </row>
        <row r="38502">
          <cell r="S38502">
            <v>1537500</v>
          </cell>
          <cell r="BB38502" t="str">
            <v>Gul</v>
          </cell>
        </row>
        <row r="38503">
          <cell r="S38503">
            <v>1342500</v>
          </cell>
        </row>
        <row r="38504">
          <cell r="S38504">
            <v>2117762</v>
          </cell>
        </row>
        <row r="38505">
          <cell r="S38505">
            <v>1943099</v>
          </cell>
        </row>
        <row r="38506">
          <cell r="S38506">
            <v>1795740</v>
          </cell>
        </row>
        <row r="38507">
          <cell r="S38507">
            <v>1590000</v>
          </cell>
        </row>
        <row r="38508">
          <cell r="S38508">
            <v>254281</v>
          </cell>
        </row>
        <row r="38509">
          <cell r="S38509">
            <v>2257500</v>
          </cell>
        </row>
        <row r="38510">
          <cell r="S38510">
            <v>514787</v>
          </cell>
        </row>
        <row r="38511">
          <cell r="S38511">
            <v>877209</v>
          </cell>
          <cell r="BB38511" t="str">
            <v>Gul</v>
          </cell>
        </row>
        <row r="38512">
          <cell r="S38512">
            <v>3442500</v>
          </cell>
        </row>
        <row r="38513">
          <cell r="S38513">
            <v>1498573</v>
          </cell>
        </row>
        <row r="38514">
          <cell r="S38514">
            <v>1785000</v>
          </cell>
          <cell r="BB38514" t="str">
            <v>Rød</v>
          </cell>
        </row>
        <row r="38515">
          <cell r="S38515">
            <v>1221504</v>
          </cell>
        </row>
        <row r="38516">
          <cell r="S38516">
            <v>2000000</v>
          </cell>
          <cell r="BB38516" t="str">
            <v>Grønn</v>
          </cell>
        </row>
        <row r="38517">
          <cell r="S38517">
            <v>1740000</v>
          </cell>
        </row>
        <row r="38518">
          <cell r="S38518">
            <v>1982086</v>
          </cell>
        </row>
        <row r="38519">
          <cell r="S38519">
            <v>557500</v>
          </cell>
        </row>
        <row r="38520">
          <cell r="S38520">
            <v>1448781.03</v>
          </cell>
        </row>
        <row r="38521">
          <cell r="S38521">
            <v>1410000</v>
          </cell>
        </row>
        <row r="38522">
          <cell r="S38522">
            <v>3540000</v>
          </cell>
        </row>
        <row r="38523">
          <cell r="S38523">
            <v>757500</v>
          </cell>
        </row>
        <row r="38524">
          <cell r="S38524">
            <v>1723659</v>
          </cell>
        </row>
        <row r="38525">
          <cell r="S38525">
            <v>2265923</v>
          </cell>
        </row>
        <row r="38526">
          <cell r="S38526">
            <v>1858951</v>
          </cell>
        </row>
        <row r="38527">
          <cell r="S38527">
            <v>1259949</v>
          </cell>
        </row>
        <row r="38528">
          <cell r="S38528">
            <v>394585</v>
          </cell>
        </row>
        <row r="38529">
          <cell r="S38529">
            <v>1775208</v>
          </cell>
        </row>
        <row r="38530">
          <cell r="S38530">
            <v>1988384</v>
          </cell>
        </row>
        <row r="38531">
          <cell r="S38531">
            <v>1343879</v>
          </cell>
          <cell r="BB38531" t="str">
            <v>Gul</v>
          </cell>
        </row>
        <row r="38532">
          <cell r="S38532">
            <v>855612</v>
          </cell>
        </row>
        <row r="38533">
          <cell r="S38533">
            <v>2838372</v>
          </cell>
        </row>
        <row r="38534">
          <cell r="S38534">
            <v>2452500</v>
          </cell>
        </row>
        <row r="38535">
          <cell r="S38535">
            <v>3000000</v>
          </cell>
        </row>
        <row r="38536">
          <cell r="S38536">
            <v>956080</v>
          </cell>
          <cell r="BB38536" t="str">
            <v>Oransje</v>
          </cell>
        </row>
        <row r="38537">
          <cell r="S38537">
            <v>3030000</v>
          </cell>
        </row>
        <row r="38538">
          <cell r="S38538">
            <v>2902500</v>
          </cell>
          <cell r="BB38538" t="str">
            <v>Oransje</v>
          </cell>
        </row>
        <row r="38539">
          <cell r="S38539">
            <v>2105630</v>
          </cell>
        </row>
        <row r="38540">
          <cell r="S38540">
            <v>1022556</v>
          </cell>
        </row>
        <row r="38541">
          <cell r="S38541">
            <v>375000</v>
          </cell>
        </row>
        <row r="38542">
          <cell r="S38542">
            <v>203165</v>
          </cell>
        </row>
        <row r="38543">
          <cell r="S38543">
            <v>1125173</v>
          </cell>
        </row>
        <row r="38544">
          <cell r="S38544">
            <v>3634972</v>
          </cell>
        </row>
        <row r="38545">
          <cell r="S38545">
            <v>257000</v>
          </cell>
          <cell r="BB38545" t="str">
            <v>Oransje</v>
          </cell>
        </row>
        <row r="38546">
          <cell r="S38546">
            <v>2565000</v>
          </cell>
        </row>
        <row r="38547">
          <cell r="S38547">
            <v>1340129</v>
          </cell>
        </row>
        <row r="38548">
          <cell r="S38548">
            <v>1038382.15</v>
          </cell>
        </row>
        <row r="38549">
          <cell r="S38549">
            <v>1740000</v>
          </cell>
          <cell r="BB38549" t="str">
            <v>Rød</v>
          </cell>
        </row>
        <row r="38550">
          <cell r="S38550">
            <v>1289775</v>
          </cell>
        </row>
        <row r="38551">
          <cell r="S38551">
            <v>982164</v>
          </cell>
        </row>
        <row r="38552">
          <cell r="S38552">
            <v>2669631</v>
          </cell>
        </row>
        <row r="38553">
          <cell r="S38553">
            <v>390000</v>
          </cell>
        </row>
        <row r="38554">
          <cell r="S38554">
            <v>2362500</v>
          </cell>
        </row>
        <row r="38555">
          <cell r="S38555">
            <v>1432500</v>
          </cell>
        </row>
        <row r="38556">
          <cell r="S38556">
            <v>1050000</v>
          </cell>
        </row>
        <row r="38557">
          <cell r="S38557">
            <v>1560000</v>
          </cell>
        </row>
        <row r="38558">
          <cell r="S38558">
            <v>1020000</v>
          </cell>
        </row>
        <row r="38559">
          <cell r="S38559">
            <v>2100000</v>
          </cell>
          <cell r="BB38559" t="str">
            <v>Rød</v>
          </cell>
        </row>
        <row r="38560">
          <cell r="S38560">
            <v>1356581</v>
          </cell>
        </row>
        <row r="38561">
          <cell r="S38561">
            <v>1290000</v>
          </cell>
          <cell r="BB38561" t="str">
            <v>Rød</v>
          </cell>
        </row>
        <row r="38562">
          <cell r="S38562">
            <v>903861</v>
          </cell>
          <cell r="BB38562" t="str">
            <v>Oransje</v>
          </cell>
        </row>
        <row r="38563">
          <cell r="S38563">
            <v>1943157</v>
          </cell>
        </row>
        <row r="38564">
          <cell r="S38564">
            <v>3382500</v>
          </cell>
        </row>
        <row r="38565">
          <cell r="S38565">
            <v>3084710</v>
          </cell>
        </row>
        <row r="38566">
          <cell r="S38566">
            <v>1203449</v>
          </cell>
        </row>
        <row r="38567">
          <cell r="S38567">
            <v>200239</v>
          </cell>
        </row>
        <row r="38568">
          <cell r="S38568">
            <v>1845000</v>
          </cell>
        </row>
        <row r="38569">
          <cell r="S38569">
            <v>922696</v>
          </cell>
        </row>
        <row r="38570">
          <cell r="S38570">
            <v>1485000</v>
          </cell>
          <cell r="BB38570" t="str">
            <v>Rød</v>
          </cell>
        </row>
        <row r="38571">
          <cell r="S38571">
            <v>2115000</v>
          </cell>
        </row>
        <row r="38572">
          <cell r="S38572">
            <v>1222500</v>
          </cell>
        </row>
        <row r="38573">
          <cell r="S38573">
            <v>1762500</v>
          </cell>
          <cell r="BB38573" t="str">
            <v>Oransje</v>
          </cell>
        </row>
        <row r="38574">
          <cell r="S38574">
            <v>2430000</v>
          </cell>
        </row>
        <row r="38575">
          <cell r="S38575">
            <v>2467500</v>
          </cell>
        </row>
        <row r="38576">
          <cell r="S38576">
            <v>952136</v>
          </cell>
        </row>
        <row r="38577">
          <cell r="S38577">
            <v>503201</v>
          </cell>
        </row>
        <row r="38578">
          <cell r="S38578">
            <v>1725000</v>
          </cell>
        </row>
        <row r="38579">
          <cell r="S38579">
            <v>338342</v>
          </cell>
        </row>
        <row r="38580">
          <cell r="S38580">
            <v>775370</v>
          </cell>
        </row>
        <row r="38581">
          <cell r="S38581">
            <v>540058</v>
          </cell>
        </row>
        <row r="38582">
          <cell r="S38582">
            <v>1221731</v>
          </cell>
        </row>
        <row r="38583">
          <cell r="S38583">
            <v>382445</v>
          </cell>
        </row>
        <row r="38584">
          <cell r="S38584">
            <v>1714723</v>
          </cell>
        </row>
        <row r="38585">
          <cell r="S38585">
            <v>1916257</v>
          </cell>
        </row>
        <row r="38586">
          <cell r="S38586">
            <v>333720</v>
          </cell>
        </row>
        <row r="38587">
          <cell r="S38587">
            <v>1860000</v>
          </cell>
          <cell r="BB38587" t="str">
            <v>Oransje</v>
          </cell>
        </row>
        <row r="38588">
          <cell r="S38588">
            <v>2071381</v>
          </cell>
        </row>
        <row r="38589">
          <cell r="S38589">
            <v>1237500</v>
          </cell>
          <cell r="BB38589" t="str">
            <v>Oransje</v>
          </cell>
        </row>
        <row r="38590">
          <cell r="S38590">
            <v>913288</v>
          </cell>
        </row>
        <row r="38591">
          <cell r="S38591">
            <v>2320756</v>
          </cell>
        </row>
        <row r="38592">
          <cell r="S38592">
            <v>3240000</v>
          </cell>
        </row>
        <row r="38593">
          <cell r="S38593">
            <v>1199896</v>
          </cell>
        </row>
        <row r="38594">
          <cell r="S38594">
            <v>2812500</v>
          </cell>
        </row>
        <row r="38595">
          <cell r="S38595">
            <v>2578044</v>
          </cell>
        </row>
        <row r="38596">
          <cell r="S38596">
            <v>1503463</v>
          </cell>
        </row>
        <row r="38597">
          <cell r="S38597">
            <v>2777382</v>
          </cell>
        </row>
        <row r="38598">
          <cell r="S38598">
            <v>1875000</v>
          </cell>
        </row>
        <row r="38599">
          <cell r="S38599">
            <v>1425000</v>
          </cell>
        </row>
        <row r="38600">
          <cell r="S38600">
            <v>3484836</v>
          </cell>
        </row>
        <row r="38601">
          <cell r="S38601">
            <v>2250000</v>
          </cell>
        </row>
        <row r="38602">
          <cell r="S38602">
            <v>3529067</v>
          </cell>
          <cell r="BB38602" t="str">
            <v>Grønn</v>
          </cell>
        </row>
        <row r="38603">
          <cell r="S38603">
            <v>874508.47</v>
          </cell>
        </row>
        <row r="38604">
          <cell r="S38604">
            <v>2542500</v>
          </cell>
        </row>
        <row r="38605">
          <cell r="S38605">
            <v>2886233</v>
          </cell>
        </row>
        <row r="38606">
          <cell r="S38606">
            <v>1906202</v>
          </cell>
        </row>
        <row r="38607">
          <cell r="S38607">
            <v>1935000</v>
          </cell>
        </row>
        <row r="38608">
          <cell r="S38608">
            <v>2962500</v>
          </cell>
          <cell r="BB38608" t="str">
            <v>Oransje</v>
          </cell>
        </row>
        <row r="38609">
          <cell r="S38609">
            <v>300000</v>
          </cell>
          <cell r="BB38609" t="str">
            <v>Oransje</v>
          </cell>
        </row>
        <row r="38610">
          <cell r="S38610">
            <v>1593615</v>
          </cell>
        </row>
        <row r="38611">
          <cell r="S38611">
            <v>1358341</v>
          </cell>
        </row>
        <row r="38612">
          <cell r="S38612">
            <v>1905000</v>
          </cell>
          <cell r="BB38612" t="str">
            <v>Grønn</v>
          </cell>
        </row>
        <row r="38613">
          <cell r="S38613">
            <v>3600000</v>
          </cell>
        </row>
        <row r="38614">
          <cell r="S38614">
            <v>1978584</v>
          </cell>
        </row>
        <row r="38615">
          <cell r="S38615">
            <v>1924152</v>
          </cell>
        </row>
        <row r="38616">
          <cell r="S38616">
            <v>1545000</v>
          </cell>
        </row>
        <row r="38617">
          <cell r="S38617">
            <v>1445183</v>
          </cell>
        </row>
        <row r="38618">
          <cell r="S38618">
            <v>1980000</v>
          </cell>
        </row>
        <row r="38619">
          <cell r="S38619">
            <v>2092500</v>
          </cell>
        </row>
        <row r="38620">
          <cell r="S38620">
            <v>2302500</v>
          </cell>
        </row>
        <row r="38621">
          <cell r="S38621">
            <v>2024048</v>
          </cell>
        </row>
        <row r="38622">
          <cell r="S38622">
            <v>368981</v>
          </cell>
        </row>
        <row r="38623">
          <cell r="S38623">
            <v>3260860</v>
          </cell>
          <cell r="BB38623" t="str">
            <v>Rød</v>
          </cell>
        </row>
        <row r="38624">
          <cell r="S38624">
            <v>3375000</v>
          </cell>
        </row>
        <row r="38625">
          <cell r="S38625">
            <v>2025000</v>
          </cell>
          <cell r="BB38625" t="str">
            <v>Gul</v>
          </cell>
        </row>
        <row r="38626">
          <cell r="S38626">
            <v>4647720</v>
          </cell>
        </row>
        <row r="38627">
          <cell r="S38627">
            <v>3000000</v>
          </cell>
        </row>
        <row r="38628">
          <cell r="S38628">
            <v>2801153</v>
          </cell>
        </row>
        <row r="38629">
          <cell r="S38629">
            <v>2365455</v>
          </cell>
          <cell r="BB38629" t="str">
            <v>Gul</v>
          </cell>
        </row>
        <row r="38630">
          <cell r="S38630">
            <v>963861</v>
          </cell>
          <cell r="BB38630" t="str">
            <v>Oransje</v>
          </cell>
        </row>
        <row r="38631">
          <cell r="S38631">
            <v>2835000</v>
          </cell>
        </row>
        <row r="38632">
          <cell r="S38632">
            <v>1350000</v>
          </cell>
          <cell r="BB38632" t="str">
            <v>Rød</v>
          </cell>
        </row>
        <row r="38633">
          <cell r="S38633">
            <v>1725000</v>
          </cell>
          <cell r="BB38633" t="str">
            <v>Rød</v>
          </cell>
        </row>
        <row r="38634">
          <cell r="S38634">
            <v>2849372</v>
          </cell>
        </row>
        <row r="38635">
          <cell r="S38635">
            <v>1732500</v>
          </cell>
        </row>
        <row r="38636">
          <cell r="S38636">
            <v>2033573</v>
          </cell>
        </row>
        <row r="38637">
          <cell r="S38637">
            <v>393779</v>
          </cell>
          <cell r="BB38637" t="str">
            <v>Rød</v>
          </cell>
        </row>
        <row r="38638">
          <cell r="S38638">
            <v>1240288</v>
          </cell>
        </row>
        <row r="38639">
          <cell r="S38639">
            <v>1115000</v>
          </cell>
        </row>
        <row r="38640">
          <cell r="S38640">
            <v>2827500</v>
          </cell>
        </row>
        <row r="38641">
          <cell r="S38641">
            <v>1143750</v>
          </cell>
        </row>
        <row r="38642">
          <cell r="S38642">
            <v>851480</v>
          </cell>
        </row>
        <row r="38643">
          <cell r="S38643">
            <v>1411063</v>
          </cell>
        </row>
        <row r="38644">
          <cell r="S38644">
            <v>172785</v>
          </cell>
        </row>
        <row r="38645">
          <cell r="S38645">
            <v>1154512</v>
          </cell>
        </row>
        <row r="38646">
          <cell r="S38646">
            <v>2745000</v>
          </cell>
          <cell r="BB38646" t="str">
            <v>Gul</v>
          </cell>
        </row>
        <row r="38647">
          <cell r="S38647">
            <v>122999</v>
          </cell>
        </row>
        <row r="38648">
          <cell r="S38648">
            <v>1687500</v>
          </cell>
          <cell r="BB38648" t="str">
            <v>Gul</v>
          </cell>
        </row>
        <row r="38649">
          <cell r="S38649">
            <v>2118991</v>
          </cell>
        </row>
        <row r="38650">
          <cell r="S38650">
            <v>1845000</v>
          </cell>
        </row>
        <row r="38651">
          <cell r="S38651">
            <v>810000</v>
          </cell>
        </row>
        <row r="38652">
          <cell r="S38652">
            <v>225120</v>
          </cell>
        </row>
        <row r="38653">
          <cell r="S38653">
            <v>653907</v>
          </cell>
          <cell r="BB38653" t="str">
            <v>Rød</v>
          </cell>
        </row>
        <row r="38654">
          <cell r="S38654">
            <v>2287500</v>
          </cell>
        </row>
        <row r="38655">
          <cell r="S38655">
            <v>1620274</v>
          </cell>
        </row>
        <row r="38656">
          <cell r="S38656">
            <v>608600</v>
          </cell>
        </row>
        <row r="38657">
          <cell r="S38657">
            <v>1410000</v>
          </cell>
        </row>
        <row r="38658">
          <cell r="S38658">
            <v>1061618</v>
          </cell>
        </row>
        <row r="38659">
          <cell r="S38659">
            <v>1533562.75</v>
          </cell>
        </row>
        <row r="38660">
          <cell r="S38660">
            <v>1687500</v>
          </cell>
          <cell r="BB38660" t="str">
            <v>Gul</v>
          </cell>
        </row>
        <row r="38661">
          <cell r="S38661">
            <v>876873</v>
          </cell>
        </row>
        <row r="38662">
          <cell r="S38662">
            <v>556119</v>
          </cell>
        </row>
        <row r="38663">
          <cell r="S38663">
            <v>1155314</v>
          </cell>
        </row>
        <row r="38664">
          <cell r="S38664">
            <v>3712500</v>
          </cell>
          <cell r="BB38664" t="str">
            <v>Lys grønn</v>
          </cell>
        </row>
        <row r="38665">
          <cell r="S38665">
            <v>892500</v>
          </cell>
        </row>
        <row r="38666">
          <cell r="S38666">
            <v>900000</v>
          </cell>
        </row>
        <row r="38667">
          <cell r="S38667">
            <v>2775000</v>
          </cell>
        </row>
        <row r="38668">
          <cell r="S38668">
            <v>1725000</v>
          </cell>
          <cell r="BB38668" t="str">
            <v>Oransje</v>
          </cell>
        </row>
        <row r="38669">
          <cell r="S38669">
            <v>1815000</v>
          </cell>
        </row>
        <row r="38670">
          <cell r="S38670">
            <v>2145000</v>
          </cell>
        </row>
        <row r="38671">
          <cell r="S38671">
            <v>2250000</v>
          </cell>
        </row>
        <row r="38672">
          <cell r="S38672">
            <v>732582</v>
          </cell>
        </row>
        <row r="38673">
          <cell r="S38673">
            <v>2327195</v>
          </cell>
          <cell r="BB38673" t="str">
            <v>Rød</v>
          </cell>
        </row>
        <row r="38674">
          <cell r="S38674">
            <v>1755000</v>
          </cell>
        </row>
        <row r="38675">
          <cell r="S38675">
            <v>1237500</v>
          </cell>
          <cell r="BB38675" t="str">
            <v>Rød</v>
          </cell>
        </row>
        <row r="38676">
          <cell r="S38676">
            <v>1834607</v>
          </cell>
        </row>
        <row r="38677">
          <cell r="S38677">
            <v>990751</v>
          </cell>
        </row>
        <row r="38678">
          <cell r="S38678">
            <v>2191712</v>
          </cell>
        </row>
        <row r="38679">
          <cell r="S38679">
            <v>916490</v>
          </cell>
        </row>
        <row r="38680">
          <cell r="S38680">
            <v>1560121</v>
          </cell>
        </row>
        <row r="38681">
          <cell r="S38681">
            <v>3172500</v>
          </cell>
          <cell r="BB38681" t="str">
            <v>Rød</v>
          </cell>
        </row>
        <row r="38682">
          <cell r="S38682">
            <v>2500000</v>
          </cell>
          <cell r="BB38682" t="str">
            <v>Gul</v>
          </cell>
        </row>
        <row r="38683">
          <cell r="S38683">
            <v>2676710</v>
          </cell>
        </row>
        <row r="38684">
          <cell r="S38684">
            <v>1912500</v>
          </cell>
          <cell r="BB38684" t="str">
            <v>Gul</v>
          </cell>
        </row>
        <row r="38685">
          <cell r="S38685">
            <v>3750000</v>
          </cell>
        </row>
        <row r="38686">
          <cell r="S38686">
            <v>2152500</v>
          </cell>
        </row>
        <row r="38687">
          <cell r="S38687">
            <v>1921058</v>
          </cell>
        </row>
        <row r="38688">
          <cell r="S38688">
            <v>2545993</v>
          </cell>
          <cell r="BB38688" t="str">
            <v>Gul</v>
          </cell>
        </row>
        <row r="38689">
          <cell r="S38689">
            <v>1530000</v>
          </cell>
          <cell r="BB38689" t="str">
            <v>Oransje</v>
          </cell>
        </row>
        <row r="38690">
          <cell r="S38690">
            <v>1440000</v>
          </cell>
        </row>
        <row r="38691">
          <cell r="S38691">
            <v>801698</v>
          </cell>
          <cell r="BB38691" t="str">
            <v>Rød</v>
          </cell>
        </row>
        <row r="38692">
          <cell r="S38692">
            <v>3071060</v>
          </cell>
          <cell r="BB38692" t="str">
            <v>Gul</v>
          </cell>
        </row>
        <row r="38693">
          <cell r="S38693">
            <v>5118713</v>
          </cell>
        </row>
        <row r="38694">
          <cell r="S38694">
            <v>1207500</v>
          </cell>
        </row>
        <row r="38695">
          <cell r="S38695">
            <v>211764.6</v>
          </cell>
        </row>
        <row r="38696">
          <cell r="S38696">
            <v>1563531</v>
          </cell>
          <cell r="BB38696" t="str">
            <v>Rød</v>
          </cell>
        </row>
        <row r="38697">
          <cell r="S38697">
            <v>2137500</v>
          </cell>
        </row>
        <row r="38698">
          <cell r="S38698">
            <v>936895</v>
          </cell>
        </row>
        <row r="38699">
          <cell r="S38699">
            <v>1758836.41</v>
          </cell>
        </row>
        <row r="38700">
          <cell r="S38700">
            <v>1942500</v>
          </cell>
        </row>
        <row r="38701">
          <cell r="S38701">
            <v>871192</v>
          </cell>
          <cell r="BB38701" t="str">
            <v>Rød</v>
          </cell>
        </row>
        <row r="38702">
          <cell r="S38702">
            <v>2722500</v>
          </cell>
          <cell r="BB38702" t="str">
            <v>Oransje</v>
          </cell>
        </row>
        <row r="38703">
          <cell r="S38703">
            <v>1524064</v>
          </cell>
        </row>
        <row r="38704">
          <cell r="S38704">
            <v>2737500</v>
          </cell>
        </row>
        <row r="38705">
          <cell r="S38705">
            <v>2616468</v>
          </cell>
          <cell r="BB38705" t="str">
            <v>Oransje</v>
          </cell>
        </row>
        <row r="38706">
          <cell r="S38706">
            <v>1231980</v>
          </cell>
          <cell r="BB38706" t="str">
            <v>Rød</v>
          </cell>
        </row>
        <row r="38707">
          <cell r="S38707">
            <v>925496</v>
          </cell>
        </row>
        <row r="38708">
          <cell r="S38708">
            <v>1237500</v>
          </cell>
          <cell r="BB38708" t="str">
            <v>Gul</v>
          </cell>
        </row>
        <row r="38709">
          <cell r="S38709">
            <v>1724447</v>
          </cell>
        </row>
        <row r="38710">
          <cell r="S38710">
            <v>1222000</v>
          </cell>
        </row>
        <row r="38711">
          <cell r="S38711">
            <v>270414</v>
          </cell>
        </row>
        <row r="38712">
          <cell r="S38712">
            <v>1875000</v>
          </cell>
          <cell r="BB38712" t="str">
            <v>Gul</v>
          </cell>
        </row>
        <row r="38713">
          <cell r="S38713">
            <v>1732500</v>
          </cell>
        </row>
        <row r="38714">
          <cell r="S38714">
            <v>388625</v>
          </cell>
        </row>
        <row r="38715">
          <cell r="S38715">
            <v>2550000</v>
          </cell>
        </row>
        <row r="38716">
          <cell r="S38716">
            <v>1070315</v>
          </cell>
          <cell r="BB38716" t="str">
            <v>Oransje</v>
          </cell>
        </row>
        <row r="38717">
          <cell r="S38717">
            <v>575354</v>
          </cell>
        </row>
        <row r="38718">
          <cell r="S38718">
            <v>1416701</v>
          </cell>
        </row>
        <row r="38719">
          <cell r="S38719">
            <v>1784607</v>
          </cell>
        </row>
        <row r="38720">
          <cell r="S38720">
            <v>2629805</v>
          </cell>
        </row>
        <row r="38721">
          <cell r="S38721">
            <v>937500</v>
          </cell>
          <cell r="BB38721" t="str">
            <v>Oransje</v>
          </cell>
        </row>
        <row r="38722">
          <cell r="S38722">
            <v>353732</v>
          </cell>
          <cell r="BB38722" t="str">
            <v>Gul</v>
          </cell>
        </row>
        <row r="38723">
          <cell r="S38723">
            <v>220624</v>
          </cell>
        </row>
        <row r="38724">
          <cell r="S38724">
            <v>1725000</v>
          </cell>
        </row>
        <row r="38725">
          <cell r="S38725">
            <v>3000000</v>
          </cell>
        </row>
        <row r="38726">
          <cell r="S38726">
            <v>2374291</v>
          </cell>
          <cell r="BB38726" t="str">
            <v>Oransje</v>
          </cell>
        </row>
        <row r="38727">
          <cell r="S38727">
            <v>984119</v>
          </cell>
          <cell r="BB38727" t="str">
            <v>Rød</v>
          </cell>
        </row>
        <row r="38728">
          <cell r="S38728">
            <v>57110</v>
          </cell>
        </row>
        <row r="38729">
          <cell r="S38729">
            <v>2227091</v>
          </cell>
        </row>
        <row r="38730">
          <cell r="S38730">
            <v>1020034</v>
          </cell>
        </row>
        <row r="38731">
          <cell r="S38731">
            <v>3075000</v>
          </cell>
        </row>
        <row r="38732">
          <cell r="S38732">
            <v>2587500</v>
          </cell>
          <cell r="BB38732" t="str">
            <v>Oransje</v>
          </cell>
        </row>
        <row r="38733">
          <cell r="S38733">
            <v>3325360</v>
          </cell>
          <cell r="BB38733" t="str">
            <v>Gul</v>
          </cell>
        </row>
        <row r="38734">
          <cell r="S38734">
            <v>2455966</v>
          </cell>
        </row>
        <row r="38735">
          <cell r="S38735">
            <v>2117111</v>
          </cell>
        </row>
        <row r="38736">
          <cell r="S38736">
            <v>2640000</v>
          </cell>
        </row>
        <row r="38737">
          <cell r="S38737">
            <v>464633</v>
          </cell>
        </row>
        <row r="38738">
          <cell r="S38738">
            <v>1950000</v>
          </cell>
          <cell r="BB38738" t="str">
            <v>Oransje</v>
          </cell>
        </row>
        <row r="38739">
          <cell r="S38739">
            <v>1215000</v>
          </cell>
          <cell r="BB38739" t="str">
            <v>Grønn</v>
          </cell>
        </row>
        <row r="38740">
          <cell r="S38740">
            <v>1728509</v>
          </cell>
        </row>
        <row r="38741">
          <cell r="S38741">
            <v>2452500</v>
          </cell>
        </row>
        <row r="38742">
          <cell r="S38742">
            <v>2165851</v>
          </cell>
          <cell r="BB38742" t="str">
            <v>Gul</v>
          </cell>
        </row>
        <row r="38743">
          <cell r="S38743">
            <v>1306817</v>
          </cell>
        </row>
        <row r="38744">
          <cell r="S38744">
            <v>1912500</v>
          </cell>
        </row>
        <row r="38745">
          <cell r="S38745">
            <v>775265</v>
          </cell>
        </row>
        <row r="38746">
          <cell r="S38746">
            <v>853681</v>
          </cell>
        </row>
        <row r="38747">
          <cell r="S38747">
            <v>1530000</v>
          </cell>
        </row>
        <row r="38748">
          <cell r="S38748">
            <v>986610</v>
          </cell>
        </row>
        <row r="38749">
          <cell r="S38749">
            <v>2475000</v>
          </cell>
        </row>
        <row r="38750">
          <cell r="S38750">
            <v>1755000</v>
          </cell>
          <cell r="BB38750" t="str">
            <v>Rød</v>
          </cell>
        </row>
        <row r="38751">
          <cell r="S38751">
            <v>2175000</v>
          </cell>
        </row>
        <row r="38752">
          <cell r="S38752">
            <v>2175000</v>
          </cell>
        </row>
        <row r="38753">
          <cell r="S38753">
            <v>209354</v>
          </cell>
          <cell r="BB38753" t="str">
            <v>Oransje</v>
          </cell>
        </row>
        <row r="38754">
          <cell r="S38754">
            <v>1185000</v>
          </cell>
        </row>
        <row r="38755">
          <cell r="S38755">
            <v>1950000</v>
          </cell>
        </row>
        <row r="38756">
          <cell r="S38756">
            <v>1672500</v>
          </cell>
        </row>
        <row r="38757">
          <cell r="S38757">
            <v>783145</v>
          </cell>
        </row>
        <row r="38758">
          <cell r="S38758">
            <v>2850000</v>
          </cell>
          <cell r="BB38758" t="str">
            <v>Gul</v>
          </cell>
        </row>
        <row r="38759">
          <cell r="S38759">
            <v>2925000</v>
          </cell>
        </row>
        <row r="38760">
          <cell r="S38760">
            <v>1950000</v>
          </cell>
        </row>
        <row r="38761">
          <cell r="S38761">
            <v>3745141</v>
          </cell>
          <cell r="BB38761" t="str">
            <v>Rød</v>
          </cell>
        </row>
        <row r="38762">
          <cell r="S38762">
            <v>723836</v>
          </cell>
        </row>
        <row r="38763">
          <cell r="S38763">
            <v>1837500</v>
          </cell>
        </row>
        <row r="38764">
          <cell r="S38764">
            <v>1447500</v>
          </cell>
          <cell r="BB38764" t="str">
            <v>Gul</v>
          </cell>
        </row>
        <row r="38765">
          <cell r="S38765">
            <v>2114260</v>
          </cell>
        </row>
        <row r="38766">
          <cell r="S38766">
            <v>3795000</v>
          </cell>
        </row>
        <row r="38767">
          <cell r="S38767">
            <v>1567500</v>
          </cell>
          <cell r="BB38767" t="str">
            <v>Gul</v>
          </cell>
        </row>
        <row r="38768">
          <cell r="S38768">
            <v>900000</v>
          </cell>
        </row>
        <row r="38769">
          <cell r="S38769">
            <v>1031213</v>
          </cell>
        </row>
        <row r="38770">
          <cell r="S38770">
            <v>3559447</v>
          </cell>
        </row>
        <row r="38771">
          <cell r="S38771">
            <v>1815000</v>
          </cell>
        </row>
        <row r="38772">
          <cell r="S38772">
            <v>3150000</v>
          </cell>
        </row>
        <row r="38773">
          <cell r="S38773">
            <v>1070522.51</v>
          </cell>
        </row>
        <row r="38774">
          <cell r="S38774">
            <v>188274</v>
          </cell>
        </row>
        <row r="38775">
          <cell r="S38775">
            <v>1160825</v>
          </cell>
          <cell r="BB38775" t="str">
            <v>Oransje</v>
          </cell>
        </row>
        <row r="38776">
          <cell r="S38776">
            <v>1664906</v>
          </cell>
        </row>
        <row r="38777">
          <cell r="S38777">
            <v>3467962.45</v>
          </cell>
        </row>
        <row r="38778">
          <cell r="S38778">
            <v>220733</v>
          </cell>
        </row>
        <row r="38779">
          <cell r="S38779">
            <v>1695000</v>
          </cell>
        </row>
        <row r="38780">
          <cell r="S38780">
            <v>831378</v>
          </cell>
          <cell r="BB38780" t="str">
            <v>Rød</v>
          </cell>
        </row>
        <row r="38781">
          <cell r="S38781">
            <v>1918467</v>
          </cell>
        </row>
        <row r="38782">
          <cell r="S38782">
            <v>375000</v>
          </cell>
          <cell r="BB38782" t="str">
            <v>Rød</v>
          </cell>
        </row>
        <row r="38783">
          <cell r="S38783">
            <v>2137500</v>
          </cell>
        </row>
        <row r="38784">
          <cell r="S38784">
            <v>6375000</v>
          </cell>
        </row>
        <row r="38785">
          <cell r="S38785">
            <v>2232569</v>
          </cell>
        </row>
        <row r="38786">
          <cell r="S38786">
            <v>2040000</v>
          </cell>
        </row>
        <row r="38787">
          <cell r="S38787">
            <v>1383025</v>
          </cell>
        </row>
        <row r="38788">
          <cell r="S38788">
            <v>3967500</v>
          </cell>
        </row>
        <row r="38789">
          <cell r="S38789">
            <v>1274207</v>
          </cell>
          <cell r="BB38789" t="str">
            <v>Gul</v>
          </cell>
        </row>
        <row r="38790">
          <cell r="S38790">
            <v>2124566</v>
          </cell>
          <cell r="BB38790" t="str">
            <v>Rød</v>
          </cell>
        </row>
        <row r="38791">
          <cell r="S38791">
            <v>1458111</v>
          </cell>
        </row>
        <row r="38792">
          <cell r="S38792">
            <v>1295054</v>
          </cell>
        </row>
        <row r="38793">
          <cell r="S38793">
            <v>632139</v>
          </cell>
        </row>
        <row r="38794">
          <cell r="S38794">
            <v>804568</v>
          </cell>
        </row>
        <row r="38795">
          <cell r="S38795">
            <v>2104537</v>
          </cell>
        </row>
        <row r="38796">
          <cell r="S38796">
            <v>957050.25</v>
          </cell>
        </row>
        <row r="38797">
          <cell r="S38797">
            <v>4150316</v>
          </cell>
        </row>
        <row r="38798">
          <cell r="S38798">
            <v>1293750</v>
          </cell>
        </row>
        <row r="38799">
          <cell r="S38799">
            <v>825000</v>
          </cell>
        </row>
        <row r="38800">
          <cell r="S38800">
            <v>2662500</v>
          </cell>
        </row>
        <row r="38801">
          <cell r="S38801">
            <v>4800000</v>
          </cell>
        </row>
        <row r="38802">
          <cell r="S38802">
            <v>1939372</v>
          </cell>
        </row>
        <row r="38803">
          <cell r="S38803">
            <v>1485000</v>
          </cell>
        </row>
        <row r="38804">
          <cell r="S38804">
            <v>1567500</v>
          </cell>
        </row>
        <row r="38805">
          <cell r="S38805">
            <v>1725804</v>
          </cell>
        </row>
        <row r="38806">
          <cell r="S38806">
            <v>2080504.83</v>
          </cell>
        </row>
        <row r="38807">
          <cell r="S38807">
            <v>2220000</v>
          </cell>
        </row>
        <row r="38808">
          <cell r="S38808">
            <v>2175000</v>
          </cell>
          <cell r="BB38808" t="str">
            <v>Oransje</v>
          </cell>
        </row>
        <row r="38809">
          <cell r="S38809">
            <v>1673955</v>
          </cell>
        </row>
        <row r="38810">
          <cell r="S38810">
            <v>1725000</v>
          </cell>
          <cell r="BB38810" t="str">
            <v>Oransje</v>
          </cell>
        </row>
        <row r="38811">
          <cell r="S38811">
            <v>1822500</v>
          </cell>
        </row>
        <row r="38812">
          <cell r="S38812">
            <v>3900221</v>
          </cell>
        </row>
        <row r="38813">
          <cell r="S38813">
            <v>2662500</v>
          </cell>
        </row>
        <row r="38814">
          <cell r="S38814">
            <v>5309732</v>
          </cell>
        </row>
        <row r="38815">
          <cell r="S38815">
            <v>1307992</v>
          </cell>
        </row>
        <row r="38816">
          <cell r="S38816">
            <v>2945496</v>
          </cell>
        </row>
        <row r="38817">
          <cell r="S38817">
            <v>261796</v>
          </cell>
        </row>
        <row r="38818">
          <cell r="S38818">
            <v>1477307</v>
          </cell>
        </row>
        <row r="38819">
          <cell r="S38819">
            <v>3111517</v>
          </cell>
        </row>
        <row r="38820">
          <cell r="S38820">
            <v>1087927</v>
          </cell>
        </row>
        <row r="38821">
          <cell r="S38821">
            <v>1331250</v>
          </cell>
          <cell r="BB38821" t="str">
            <v>Gul</v>
          </cell>
        </row>
        <row r="38822">
          <cell r="S38822">
            <v>1937947</v>
          </cell>
          <cell r="BB38822" t="str">
            <v>Gul</v>
          </cell>
        </row>
        <row r="38823">
          <cell r="S38823">
            <v>719518.75</v>
          </cell>
        </row>
        <row r="38824">
          <cell r="S38824">
            <v>519871</v>
          </cell>
        </row>
        <row r="38825">
          <cell r="S38825">
            <v>3037500</v>
          </cell>
        </row>
        <row r="38826">
          <cell r="S38826">
            <v>1082975</v>
          </cell>
        </row>
        <row r="38827">
          <cell r="S38827">
            <v>263911</v>
          </cell>
        </row>
        <row r="38828">
          <cell r="S38828">
            <v>1152183</v>
          </cell>
        </row>
        <row r="38829">
          <cell r="S38829">
            <v>2167500</v>
          </cell>
          <cell r="BB38829" t="str">
            <v>Oransje</v>
          </cell>
        </row>
        <row r="38830">
          <cell r="S38830">
            <v>258453</v>
          </cell>
        </row>
        <row r="38831">
          <cell r="S38831">
            <v>2137500</v>
          </cell>
        </row>
        <row r="38832">
          <cell r="S38832">
            <v>3388166</v>
          </cell>
        </row>
        <row r="38833">
          <cell r="S38833">
            <v>907074</v>
          </cell>
          <cell r="BB38833" t="str">
            <v>Oransje</v>
          </cell>
        </row>
        <row r="38834">
          <cell r="S38834">
            <v>2100000</v>
          </cell>
        </row>
        <row r="38835">
          <cell r="S38835">
            <v>951781</v>
          </cell>
        </row>
        <row r="38836">
          <cell r="S38836">
            <v>1972629</v>
          </cell>
        </row>
        <row r="38837">
          <cell r="S38837">
            <v>1582406</v>
          </cell>
        </row>
        <row r="38838">
          <cell r="S38838">
            <v>2025000</v>
          </cell>
        </row>
        <row r="38839">
          <cell r="S38839">
            <v>2184000</v>
          </cell>
        </row>
        <row r="38840">
          <cell r="S38840">
            <v>1668576</v>
          </cell>
        </row>
        <row r="38841">
          <cell r="S38841">
            <v>1665000</v>
          </cell>
        </row>
        <row r="38842">
          <cell r="S38842">
            <v>1324513</v>
          </cell>
          <cell r="BB38842" t="str">
            <v>Gul</v>
          </cell>
        </row>
        <row r="38843">
          <cell r="S38843">
            <v>2418750</v>
          </cell>
          <cell r="BB38843" t="str">
            <v>Rød</v>
          </cell>
        </row>
        <row r="38844">
          <cell r="S38844">
            <v>1970294</v>
          </cell>
        </row>
        <row r="38845">
          <cell r="S38845">
            <v>285368</v>
          </cell>
          <cell r="BB38845" t="str">
            <v>Gul</v>
          </cell>
        </row>
        <row r="38846">
          <cell r="S38846">
            <v>1642500</v>
          </cell>
          <cell r="BB38846" t="str">
            <v>Rød</v>
          </cell>
        </row>
        <row r="38847">
          <cell r="S38847">
            <v>1492500</v>
          </cell>
        </row>
        <row r="38848">
          <cell r="S38848">
            <v>1526487</v>
          </cell>
        </row>
        <row r="38849">
          <cell r="S38849">
            <v>647231</v>
          </cell>
        </row>
        <row r="38850">
          <cell r="S38850">
            <v>1575000</v>
          </cell>
        </row>
        <row r="38851">
          <cell r="S38851">
            <v>2673833</v>
          </cell>
        </row>
        <row r="38852">
          <cell r="S38852">
            <v>2362500</v>
          </cell>
        </row>
        <row r="38853">
          <cell r="S38853">
            <v>1777500</v>
          </cell>
          <cell r="BB38853" t="str">
            <v>Oransje</v>
          </cell>
        </row>
        <row r="38854">
          <cell r="S38854">
            <v>348024</v>
          </cell>
        </row>
        <row r="38855">
          <cell r="S38855">
            <v>443946</v>
          </cell>
        </row>
        <row r="38856">
          <cell r="S38856">
            <v>865351.11</v>
          </cell>
        </row>
        <row r="38857">
          <cell r="S38857">
            <v>3003592</v>
          </cell>
        </row>
        <row r="38858">
          <cell r="S38858">
            <v>5766905</v>
          </cell>
        </row>
        <row r="38859">
          <cell r="S38859">
            <v>1398750</v>
          </cell>
        </row>
        <row r="38860">
          <cell r="S38860">
            <v>2557500</v>
          </cell>
        </row>
        <row r="38861">
          <cell r="S38861">
            <v>1047740</v>
          </cell>
        </row>
        <row r="38862">
          <cell r="S38862">
            <v>203674</v>
          </cell>
        </row>
        <row r="38863">
          <cell r="S38863">
            <v>4530495</v>
          </cell>
        </row>
        <row r="38864">
          <cell r="S38864">
            <v>1537500</v>
          </cell>
          <cell r="BB38864" t="str">
            <v>Gul</v>
          </cell>
        </row>
        <row r="38865">
          <cell r="S38865">
            <v>3375000</v>
          </cell>
        </row>
        <row r="38866">
          <cell r="S38866">
            <v>1445377</v>
          </cell>
        </row>
        <row r="38867">
          <cell r="S38867">
            <v>1612500</v>
          </cell>
          <cell r="BB38867" t="str">
            <v>Rød</v>
          </cell>
        </row>
        <row r="38868">
          <cell r="S38868">
            <v>633229</v>
          </cell>
        </row>
        <row r="38869">
          <cell r="S38869">
            <v>3063288</v>
          </cell>
        </row>
        <row r="38870">
          <cell r="S38870">
            <v>291145.83</v>
          </cell>
        </row>
        <row r="38871">
          <cell r="S38871">
            <v>2520000</v>
          </cell>
        </row>
        <row r="38872">
          <cell r="S38872">
            <v>1474616</v>
          </cell>
        </row>
        <row r="38873">
          <cell r="S38873">
            <v>2175000</v>
          </cell>
        </row>
        <row r="38874">
          <cell r="S38874">
            <v>2681250</v>
          </cell>
        </row>
        <row r="38875">
          <cell r="S38875">
            <v>1643861</v>
          </cell>
        </row>
        <row r="38876">
          <cell r="S38876">
            <v>2212792</v>
          </cell>
          <cell r="BB38876" t="str">
            <v>Rød</v>
          </cell>
        </row>
        <row r="38877">
          <cell r="S38877">
            <v>3090000</v>
          </cell>
        </row>
        <row r="38878">
          <cell r="S38878">
            <v>1350000</v>
          </cell>
        </row>
        <row r="38879">
          <cell r="S38879">
            <v>901605.75</v>
          </cell>
          <cell r="BB38879" t="str">
            <v>Rød</v>
          </cell>
        </row>
        <row r="38880">
          <cell r="S38880">
            <v>1674492</v>
          </cell>
        </row>
        <row r="38881">
          <cell r="S38881">
            <v>2040000</v>
          </cell>
        </row>
        <row r="38882">
          <cell r="S38882">
            <v>2137500</v>
          </cell>
          <cell r="BB38882" t="str">
            <v>Oransje</v>
          </cell>
        </row>
        <row r="38883">
          <cell r="S38883">
            <v>2888869</v>
          </cell>
        </row>
        <row r="38884">
          <cell r="S38884">
            <v>1275000</v>
          </cell>
        </row>
        <row r="38885">
          <cell r="S38885">
            <v>563592</v>
          </cell>
        </row>
        <row r="38886">
          <cell r="S38886">
            <v>1813932.49</v>
          </cell>
        </row>
        <row r="38887">
          <cell r="S38887">
            <v>2415000</v>
          </cell>
        </row>
        <row r="38888">
          <cell r="S38888">
            <v>1380000</v>
          </cell>
        </row>
        <row r="38889">
          <cell r="S38889">
            <v>2070000</v>
          </cell>
        </row>
        <row r="38890">
          <cell r="S38890">
            <v>1531352</v>
          </cell>
        </row>
        <row r="38891">
          <cell r="S38891">
            <v>2470726</v>
          </cell>
        </row>
        <row r="38892">
          <cell r="S38892">
            <v>2602290</v>
          </cell>
        </row>
        <row r="38893">
          <cell r="S38893">
            <v>2325000</v>
          </cell>
        </row>
        <row r="38894">
          <cell r="S38894">
            <v>1331250</v>
          </cell>
          <cell r="BB38894" t="str">
            <v>Gul</v>
          </cell>
        </row>
        <row r="38895">
          <cell r="S38895">
            <v>449945</v>
          </cell>
        </row>
        <row r="38896">
          <cell r="S38896">
            <v>2025000</v>
          </cell>
        </row>
        <row r="38897">
          <cell r="S38897">
            <v>1437696</v>
          </cell>
          <cell r="BB38897" t="str">
            <v>Oransje</v>
          </cell>
        </row>
        <row r="38898">
          <cell r="S38898">
            <v>2128073.5</v>
          </cell>
          <cell r="BB38898" t="str">
            <v>Grønn</v>
          </cell>
        </row>
        <row r="38899">
          <cell r="S38899">
            <v>1147500</v>
          </cell>
        </row>
        <row r="38900">
          <cell r="S38900">
            <v>3990000</v>
          </cell>
        </row>
        <row r="38901">
          <cell r="S38901">
            <v>1641873</v>
          </cell>
        </row>
        <row r="38902">
          <cell r="S38902">
            <v>6495812</v>
          </cell>
        </row>
        <row r="38903">
          <cell r="S38903">
            <v>3757685</v>
          </cell>
        </row>
        <row r="38904">
          <cell r="S38904">
            <v>1417500</v>
          </cell>
        </row>
        <row r="38905">
          <cell r="S38905">
            <v>395427</v>
          </cell>
        </row>
        <row r="38906">
          <cell r="S38906">
            <v>1999752</v>
          </cell>
        </row>
        <row r="38907">
          <cell r="S38907">
            <v>2175000</v>
          </cell>
          <cell r="BB38907" t="str">
            <v>Gul</v>
          </cell>
        </row>
        <row r="38908">
          <cell r="S38908">
            <v>976410.22</v>
          </cell>
          <cell r="BB38908" t="str">
            <v>Oransje</v>
          </cell>
        </row>
        <row r="38909">
          <cell r="S38909">
            <v>1054865</v>
          </cell>
          <cell r="BB38909" t="str">
            <v>Rød</v>
          </cell>
        </row>
        <row r="38910">
          <cell r="S38910">
            <v>1500000</v>
          </cell>
        </row>
        <row r="38911">
          <cell r="S38911">
            <v>4177500</v>
          </cell>
        </row>
        <row r="38912">
          <cell r="S38912">
            <v>1293750</v>
          </cell>
        </row>
        <row r="38913">
          <cell r="S38913">
            <v>3315000</v>
          </cell>
          <cell r="BB38913" t="str">
            <v>Gul</v>
          </cell>
        </row>
        <row r="38914">
          <cell r="S38914">
            <v>664000</v>
          </cell>
        </row>
        <row r="38915">
          <cell r="S38915">
            <v>1522500</v>
          </cell>
        </row>
        <row r="38916">
          <cell r="S38916">
            <v>1275347</v>
          </cell>
          <cell r="BB38916" t="str">
            <v>Rød</v>
          </cell>
        </row>
        <row r="38917">
          <cell r="S38917">
            <v>1162500</v>
          </cell>
        </row>
        <row r="38918">
          <cell r="S38918">
            <v>1605000</v>
          </cell>
        </row>
        <row r="38919">
          <cell r="S38919">
            <v>2959820</v>
          </cell>
        </row>
        <row r="38920">
          <cell r="S38920">
            <v>936940</v>
          </cell>
        </row>
        <row r="38921">
          <cell r="S38921">
            <v>1068189</v>
          </cell>
        </row>
        <row r="38922">
          <cell r="S38922">
            <v>2932500</v>
          </cell>
        </row>
        <row r="38923">
          <cell r="S38923">
            <v>877000</v>
          </cell>
          <cell r="BB38923" t="str">
            <v>Gul</v>
          </cell>
        </row>
        <row r="38924">
          <cell r="S38924">
            <v>1171738</v>
          </cell>
        </row>
        <row r="38925">
          <cell r="S38925">
            <v>2035635</v>
          </cell>
          <cell r="BB38925" t="str">
            <v>Oransje</v>
          </cell>
        </row>
        <row r="38926">
          <cell r="S38926">
            <v>399894</v>
          </cell>
        </row>
        <row r="38927">
          <cell r="S38927">
            <v>1696839</v>
          </cell>
        </row>
        <row r="38928">
          <cell r="S38928">
            <v>1792500</v>
          </cell>
        </row>
        <row r="38929">
          <cell r="S38929">
            <v>2467500</v>
          </cell>
        </row>
        <row r="38930">
          <cell r="S38930">
            <v>679179</v>
          </cell>
        </row>
        <row r="38931">
          <cell r="S38931">
            <v>1837500</v>
          </cell>
        </row>
        <row r="38932">
          <cell r="S38932">
            <v>1200000</v>
          </cell>
        </row>
        <row r="38933">
          <cell r="S38933">
            <v>4302145</v>
          </cell>
        </row>
        <row r="38934">
          <cell r="S38934">
            <v>1010006</v>
          </cell>
        </row>
        <row r="38935">
          <cell r="S38935">
            <v>2071799</v>
          </cell>
          <cell r="BB38935" t="str">
            <v>Oransje</v>
          </cell>
        </row>
        <row r="38936">
          <cell r="S38936">
            <v>2550000</v>
          </cell>
        </row>
        <row r="38937">
          <cell r="S38937">
            <v>1567500</v>
          </cell>
        </row>
        <row r="38938">
          <cell r="S38938">
            <v>729573</v>
          </cell>
        </row>
        <row r="38939">
          <cell r="S38939">
            <v>863341.75</v>
          </cell>
        </row>
        <row r="38940">
          <cell r="S38940">
            <v>1372500</v>
          </cell>
          <cell r="BB38940" t="str">
            <v>Rød</v>
          </cell>
        </row>
        <row r="38941">
          <cell r="S38941">
            <v>1598717</v>
          </cell>
        </row>
        <row r="38942">
          <cell r="S38942">
            <v>1762500</v>
          </cell>
          <cell r="BB38942" t="str">
            <v>Rød</v>
          </cell>
        </row>
        <row r="38943">
          <cell r="S38943">
            <v>1393959</v>
          </cell>
        </row>
        <row r="38944">
          <cell r="S38944">
            <v>4001234</v>
          </cell>
          <cell r="BB38944" t="str">
            <v>Gul</v>
          </cell>
        </row>
        <row r="38945">
          <cell r="S38945">
            <v>3000000</v>
          </cell>
        </row>
        <row r="38946">
          <cell r="S38946">
            <v>675000</v>
          </cell>
        </row>
        <row r="38947">
          <cell r="S38947">
            <v>2057394</v>
          </cell>
        </row>
        <row r="38948">
          <cell r="S38948">
            <v>1201510</v>
          </cell>
        </row>
        <row r="38949">
          <cell r="S38949">
            <v>1687500</v>
          </cell>
        </row>
        <row r="38950">
          <cell r="S38950">
            <v>1657500</v>
          </cell>
        </row>
        <row r="38951">
          <cell r="S38951">
            <v>1727085</v>
          </cell>
        </row>
        <row r="38952">
          <cell r="S38952">
            <v>4282500</v>
          </cell>
          <cell r="BB38952" t="str">
            <v>Rød</v>
          </cell>
        </row>
        <row r="38953">
          <cell r="S38953">
            <v>4007828</v>
          </cell>
        </row>
        <row r="38954">
          <cell r="S38954">
            <v>2147155</v>
          </cell>
        </row>
        <row r="38955">
          <cell r="S38955">
            <v>3000000</v>
          </cell>
        </row>
        <row r="38956">
          <cell r="S38956">
            <v>2122500</v>
          </cell>
        </row>
        <row r="38957">
          <cell r="S38957">
            <v>1890000</v>
          </cell>
          <cell r="BB38957" t="str">
            <v>Oransje</v>
          </cell>
        </row>
        <row r="38958">
          <cell r="S38958">
            <v>2437500</v>
          </cell>
          <cell r="BB38958" t="str">
            <v>Oransje</v>
          </cell>
        </row>
        <row r="38959">
          <cell r="S38959">
            <v>1781250</v>
          </cell>
        </row>
        <row r="38960">
          <cell r="S38960">
            <v>4035000</v>
          </cell>
        </row>
        <row r="38961">
          <cell r="S38961">
            <v>1725000</v>
          </cell>
        </row>
        <row r="38962">
          <cell r="S38962">
            <v>1844300</v>
          </cell>
        </row>
        <row r="38963">
          <cell r="S38963">
            <v>2475000</v>
          </cell>
        </row>
        <row r="38964">
          <cell r="S38964">
            <v>1065153.53</v>
          </cell>
        </row>
        <row r="38965">
          <cell r="S38965">
            <v>1462500</v>
          </cell>
          <cell r="BB38965" t="str">
            <v>Lys grønn</v>
          </cell>
        </row>
        <row r="38966">
          <cell r="S38966">
            <v>2248297</v>
          </cell>
        </row>
        <row r="38967">
          <cell r="S38967">
            <v>1875000</v>
          </cell>
        </row>
        <row r="38968">
          <cell r="S38968">
            <v>1351852</v>
          </cell>
        </row>
        <row r="38969">
          <cell r="S38969">
            <v>2245852</v>
          </cell>
        </row>
        <row r="38970">
          <cell r="S38970">
            <v>2349546.25</v>
          </cell>
        </row>
        <row r="38971">
          <cell r="S38971">
            <v>316633</v>
          </cell>
        </row>
        <row r="38972">
          <cell r="S38972">
            <v>2340000</v>
          </cell>
        </row>
        <row r="38973">
          <cell r="S38973">
            <v>2446450</v>
          </cell>
        </row>
        <row r="38974">
          <cell r="S38974">
            <v>912819.8</v>
          </cell>
          <cell r="BB38974" t="str">
            <v>Gul</v>
          </cell>
        </row>
        <row r="38975">
          <cell r="S38975">
            <v>906545</v>
          </cell>
        </row>
        <row r="38976">
          <cell r="S38976">
            <v>2250000</v>
          </cell>
        </row>
        <row r="38977">
          <cell r="S38977">
            <v>3225000</v>
          </cell>
          <cell r="BB38977" t="str">
            <v>Oransje</v>
          </cell>
        </row>
        <row r="38978">
          <cell r="S38978">
            <v>647314</v>
          </cell>
        </row>
        <row r="38979">
          <cell r="S38979">
            <v>1314591</v>
          </cell>
        </row>
        <row r="38980">
          <cell r="S38980">
            <v>665670.5</v>
          </cell>
          <cell r="BB38980" t="str">
            <v>Oransje</v>
          </cell>
        </row>
        <row r="38981">
          <cell r="S38981">
            <v>4118199</v>
          </cell>
        </row>
        <row r="38982">
          <cell r="S38982">
            <v>2207309</v>
          </cell>
        </row>
        <row r="38983">
          <cell r="S38983">
            <v>2700000</v>
          </cell>
        </row>
        <row r="38984">
          <cell r="S38984">
            <v>2400000</v>
          </cell>
        </row>
        <row r="38985">
          <cell r="S38985">
            <v>2887223</v>
          </cell>
        </row>
        <row r="38986">
          <cell r="S38986">
            <v>1590000</v>
          </cell>
        </row>
        <row r="38987">
          <cell r="S38987">
            <v>2163712</v>
          </cell>
          <cell r="BB38987" t="str">
            <v>Oransje</v>
          </cell>
        </row>
        <row r="38988">
          <cell r="S38988">
            <v>3975000</v>
          </cell>
        </row>
        <row r="38989">
          <cell r="S38989">
            <v>1342500</v>
          </cell>
          <cell r="BB38989" t="str">
            <v>Grønn</v>
          </cell>
        </row>
        <row r="38990">
          <cell r="S38990">
            <v>1822589</v>
          </cell>
        </row>
        <row r="38991">
          <cell r="S38991">
            <v>1245000</v>
          </cell>
        </row>
        <row r="38992">
          <cell r="S38992">
            <v>3187500</v>
          </cell>
          <cell r="BB38992" t="str">
            <v>Gul</v>
          </cell>
        </row>
        <row r="38993">
          <cell r="S38993">
            <v>501000</v>
          </cell>
        </row>
        <row r="38994">
          <cell r="S38994">
            <v>1687500</v>
          </cell>
        </row>
        <row r="38995">
          <cell r="S38995">
            <v>499909</v>
          </cell>
        </row>
        <row r="38996">
          <cell r="S38996">
            <v>3456131</v>
          </cell>
        </row>
        <row r="38997">
          <cell r="S38997">
            <v>2393475</v>
          </cell>
        </row>
        <row r="38998">
          <cell r="S38998">
            <v>3825000</v>
          </cell>
        </row>
        <row r="38999">
          <cell r="S38999">
            <v>904092</v>
          </cell>
          <cell r="BB38999" t="str">
            <v>Oransje</v>
          </cell>
        </row>
        <row r="39000">
          <cell r="S39000">
            <v>2685527</v>
          </cell>
          <cell r="BB39000" t="str">
            <v>Gul</v>
          </cell>
        </row>
        <row r="39001">
          <cell r="S39001">
            <v>4062606</v>
          </cell>
        </row>
        <row r="39002">
          <cell r="S39002">
            <v>10676259</v>
          </cell>
        </row>
        <row r="39003">
          <cell r="S39003">
            <v>3293866</v>
          </cell>
        </row>
        <row r="39004">
          <cell r="S39004">
            <v>2400000</v>
          </cell>
        </row>
        <row r="39005">
          <cell r="S39005">
            <v>2550000</v>
          </cell>
        </row>
        <row r="39006">
          <cell r="S39006">
            <v>1267487.25</v>
          </cell>
        </row>
        <row r="39007">
          <cell r="S39007">
            <v>1658722</v>
          </cell>
          <cell r="BB39007" t="str">
            <v>Oransje</v>
          </cell>
        </row>
        <row r="39008">
          <cell r="S39008">
            <v>1920000</v>
          </cell>
        </row>
        <row r="39009">
          <cell r="S39009">
            <v>4412793</v>
          </cell>
        </row>
        <row r="39010">
          <cell r="S39010">
            <v>2235000</v>
          </cell>
          <cell r="BB39010" t="str">
            <v>Gul</v>
          </cell>
        </row>
        <row r="39011">
          <cell r="S39011">
            <v>5190000</v>
          </cell>
        </row>
        <row r="39012">
          <cell r="S39012">
            <v>1356100</v>
          </cell>
        </row>
        <row r="39013">
          <cell r="S39013">
            <v>2775000</v>
          </cell>
        </row>
        <row r="39014">
          <cell r="S39014">
            <v>907500</v>
          </cell>
        </row>
        <row r="39015">
          <cell r="S39015">
            <v>1440869</v>
          </cell>
        </row>
        <row r="39016">
          <cell r="S39016">
            <v>1027071</v>
          </cell>
        </row>
        <row r="39017">
          <cell r="S39017">
            <v>2175000</v>
          </cell>
        </row>
        <row r="39018">
          <cell r="S39018">
            <v>2130000</v>
          </cell>
        </row>
        <row r="39019">
          <cell r="S39019">
            <v>3467009</v>
          </cell>
        </row>
        <row r="39020">
          <cell r="S39020">
            <v>784662</v>
          </cell>
        </row>
        <row r="39021">
          <cell r="S39021">
            <v>1800000</v>
          </cell>
          <cell r="BB39021" t="str">
            <v>Gul</v>
          </cell>
        </row>
        <row r="39022">
          <cell r="S39022">
            <v>2412365.5</v>
          </cell>
        </row>
        <row r="39023">
          <cell r="S39023">
            <v>371434</v>
          </cell>
        </row>
        <row r="39024">
          <cell r="S39024">
            <v>1237500</v>
          </cell>
          <cell r="BB39024" t="str">
            <v>Rød</v>
          </cell>
        </row>
        <row r="39025">
          <cell r="S39025">
            <v>2325000</v>
          </cell>
          <cell r="BB39025" t="str">
            <v>Oransje</v>
          </cell>
        </row>
        <row r="39026">
          <cell r="S39026">
            <v>2467500</v>
          </cell>
          <cell r="BB39026" t="str">
            <v>Gul</v>
          </cell>
        </row>
        <row r="39027">
          <cell r="S39027">
            <v>1905584</v>
          </cell>
        </row>
        <row r="39028">
          <cell r="S39028">
            <v>1087000</v>
          </cell>
        </row>
        <row r="39029">
          <cell r="S39029">
            <v>3060000</v>
          </cell>
        </row>
        <row r="39030">
          <cell r="S39030">
            <v>2962500</v>
          </cell>
        </row>
        <row r="39031">
          <cell r="S39031">
            <v>2047500</v>
          </cell>
          <cell r="BB39031" t="str">
            <v>Oransje</v>
          </cell>
        </row>
        <row r="39032">
          <cell r="S39032">
            <v>4672500</v>
          </cell>
        </row>
        <row r="39033">
          <cell r="S39033">
            <v>3589172</v>
          </cell>
        </row>
        <row r="39034">
          <cell r="S39034">
            <v>2967381</v>
          </cell>
        </row>
        <row r="39035">
          <cell r="S39035">
            <v>6202830</v>
          </cell>
        </row>
        <row r="39036">
          <cell r="S39036">
            <v>1507500</v>
          </cell>
        </row>
        <row r="39037">
          <cell r="S39037">
            <v>2400000</v>
          </cell>
        </row>
        <row r="39038">
          <cell r="S39038">
            <v>1387500</v>
          </cell>
        </row>
        <row r="39039">
          <cell r="S39039">
            <v>2955000</v>
          </cell>
        </row>
        <row r="39040">
          <cell r="S39040">
            <v>1100000</v>
          </cell>
        </row>
        <row r="39041">
          <cell r="S39041">
            <v>1729332</v>
          </cell>
        </row>
        <row r="39042">
          <cell r="S39042">
            <v>1751076</v>
          </cell>
        </row>
        <row r="39043">
          <cell r="S39043">
            <v>5078940.25</v>
          </cell>
        </row>
        <row r="39044">
          <cell r="S39044">
            <v>1107246</v>
          </cell>
        </row>
        <row r="39045">
          <cell r="S39045">
            <v>1619777</v>
          </cell>
        </row>
        <row r="39046">
          <cell r="S39046">
            <v>2505000</v>
          </cell>
        </row>
        <row r="39047">
          <cell r="S39047">
            <v>1024844.75</v>
          </cell>
        </row>
        <row r="39048">
          <cell r="S39048">
            <v>2757151.63</v>
          </cell>
        </row>
        <row r="39049">
          <cell r="S39049">
            <v>2850000</v>
          </cell>
        </row>
        <row r="39050">
          <cell r="S39050">
            <v>2115000</v>
          </cell>
          <cell r="BB39050" t="str">
            <v>Oransje</v>
          </cell>
        </row>
        <row r="39051">
          <cell r="S39051">
            <v>1335000</v>
          </cell>
        </row>
        <row r="39052">
          <cell r="S39052">
            <v>1156291</v>
          </cell>
        </row>
        <row r="39053">
          <cell r="S39053">
            <v>375000</v>
          </cell>
        </row>
        <row r="39054">
          <cell r="S39054">
            <v>1683661</v>
          </cell>
        </row>
        <row r="39055">
          <cell r="S39055">
            <v>775306</v>
          </cell>
        </row>
        <row r="39056">
          <cell r="S39056">
            <v>249739</v>
          </cell>
        </row>
        <row r="39057">
          <cell r="S39057">
            <v>1425000</v>
          </cell>
        </row>
        <row r="39058">
          <cell r="S39058">
            <v>1200000</v>
          </cell>
        </row>
        <row r="39059">
          <cell r="S39059">
            <v>1575000</v>
          </cell>
        </row>
        <row r="39060">
          <cell r="S39060">
            <v>1245000</v>
          </cell>
        </row>
        <row r="39061">
          <cell r="S39061">
            <v>763147</v>
          </cell>
        </row>
        <row r="39062">
          <cell r="S39062">
            <v>2089489</v>
          </cell>
        </row>
        <row r="39063">
          <cell r="S39063">
            <v>1200057</v>
          </cell>
          <cell r="BB39063" t="str">
            <v>Gul</v>
          </cell>
        </row>
        <row r="39064">
          <cell r="S39064">
            <v>1882500</v>
          </cell>
          <cell r="BB39064" t="str">
            <v>Gul</v>
          </cell>
        </row>
        <row r="39065">
          <cell r="S39065">
            <v>2680688</v>
          </cell>
        </row>
        <row r="39066">
          <cell r="S39066">
            <v>1155000</v>
          </cell>
        </row>
        <row r="39067">
          <cell r="S39067">
            <v>3060000</v>
          </cell>
        </row>
        <row r="39068">
          <cell r="S39068">
            <v>1890000</v>
          </cell>
        </row>
        <row r="39069">
          <cell r="S39069">
            <v>1350000</v>
          </cell>
        </row>
        <row r="39070">
          <cell r="S39070">
            <v>3142500</v>
          </cell>
          <cell r="BB39070" t="str">
            <v>Rød</v>
          </cell>
        </row>
        <row r="39071">
          <cell r="S39071">
            <v>2077500</v>
          </cell>
        </row>
        <row r="39072">
          <cell r="S39072">
            <v>4027500</v>
          </cell>
        </row>
        <row r="39073">
          <cell r="S39073">
            <v>1477500</v>
          </cell>
        </row>
        <row r="39074">
          <cell r="S39074">
            <v>2000000</v>
          </cell>
        </row>
        <row r="39075">
          <cell r="S39075">
            <v>1266614</v>
          </cell>
        </row>
        <row r="39076">
          <cell r="S39076">
            <v>1357500</v>
          </cell>
        </row>
        <row r="39077">
          <cell r="S39077">
            <v>1905000</v>
          </cell>
        </row>
        <row r="39078">
          <cell r="S39078">
            <v>2265000</v>
          </cell>
        </row>
        <row r="39079">
          <cell r="S39079">
            <v>3285000</v>
          </cell>
        </row>
        <row r="39080">
          <cell r="S39080">
            <v>2400000</v>
          </cell>
        </row>
        <row r="39081">
          <cell r="S39081">
            <v>1277784</v>
          </cell>
        </row>
        <row r="39082">
          <cell r="S39082">
            <v>1743750</v>
          </cell>
          <cell r="BB39082" t="str">
            <v>Gul</v>
          </cell>
        </row>
        <row r="39083">
          <cell r="S39083">
            <v>2697647</v>
          </cell>
        </row>
        <row r="39084">
          <cell r="S39084">
            <v>1886919</v>
          </cell>
        </row>
        <row r="39085">
          <cell r="S39085">
            <v>2614230</v>
          </cell>
        </row>
        <row r="39086">
          <cell r="S39086">
            <v>1627500</v>
          </cell>
        </row>
        <row r="39087">
          <cell r="S39087">
            <v>1316353</v>
          </cell>
        </row>
        <row r="39088">
          <cell r="S39088">
            <v>1363711</v>
          </cell>
        </row>
        <row r="39089">
          <cell r="S39089">
            <v>1732500</v>
          </cell>
        </row>
        <row r="39090">
          <cell r="S39090">
            <v>1525674</v>
          </cell>
        </row>
        <row r="39091">
          <cell r="S39091">
            <v>2190000</v>
          </cell>
        </row>
        <row r="39092">
          <cell r="S39092">
            <v>1717500</v>
          </cell>
        </row>
        <row r="39093">
          <cell r="S39093">
            <v>1592749</v>
          </cell>
        </row>
        <row r="39094">
          <cell r="S39094">
            <v>2737500</v>
          </cell>
        </row>
        <row r="39095">
          <cell r="S39095">
            <v>2150041</v>
          </cell>
        </row>
        <row r="39096">
          <cell r="S39096">
            <v>2454603</v>
          </cell>
        </row>
        <row r="39097">
          <cell r="S39097">
            <v>1099637</v>
          </cell>
        </row>
        <row r="39098">
          <cell r="S39098">
            <v>1455000</v>
          </cell>
        </row>
        <row r="39099">
          <cell r="S39099">
            <v>1882500</v>
          </cell>
        </row>
        <row r="39100">
          <cell r="S39100">
            <v>2062500</v>
          </cell>
        </row>
        <row r="39101">
          <cell r="S39101">
            <v>1850000</v>
          </cell>
        </row>
        <row r="39102">
          <cell r="S39102">
            <v>1762500</v>
          </cell>
        </row>
        <row r="39103">
          <cell r="S39103">
            <v>2625000</v>
          </cell>
          <cell r="BB39103" t="str">
            <v>Oransje</v>
          </cell>
        </row>
        <row r="39104">
          <cell r="S39104">
            <v>1267500</v>
          </cell>
        </row>
        <row r="39105">
          <cell r="S39105">
            <v>1481250</v>
          </cell>
        </row>
        <row r="39106">
          <cell r="S39106">
            <v>1380000</v>
          </cell>
        </row>
        <row r="39107">
          <cell r="S39107">
            <v>1804491</v>
          </cell>
        </row>
        <row r="39108">
          <cell r="S39108">
            <v>2062500</v>
          </cell>
        </row>
        <row r="39109">
          <cell r="S39109">
            <v>1875000</v>
          </cell>
        </row>
        <row r="39110">
          <cell r="S39110">
            <v>2715000</v>
          </cell>
        </row>
        <row r="39111">
          <cell r="S39111">
            <v>1459756</v>
          </cell>
        </row>
        <row r="39112">
          <cell r="S39112">
            <v>315182</v>
          </cell>
        </row>
        <row r="39113">
          <cell r="S39113">
            <v>2460000</v>
          </cell>
        </row>
        <row r="39114">
          <cell r="S39114">
            <v>968505</v>
          </cell>
        </row>
        <row r="39115">
          <cell r="S39115">
            <v>1254722</v>
          </cell>
        </row>
        <row r="39116">
          <cell r="S39116">
            <v>2235000</v>
          </cell>
        </row>
        <row r="39117">
          <cell r="S39117">
            <v>1162000</v>
          </cell>
        </row>
        <row r="39118">
          <cell r="S39118">
            <v>3840000</v>
          </cell>
        </row>
        <row r="39119">
          <cell r="S39119">
            <v>2925000</v>
          </cell>
        </row>
        <row r="39120">
          <cell r="S39120">
            <v>1760034</v>
          </cell>
        </row>
        <row r="39121">
          <cell r="S39121">
            <v>1356000</v>
          </cell>
          <cell r="BB39121" t="str">
            <v>Rød</v>
          </cell>
        </row>
        <row r="39122">
          <cell r="S39122">
            <v>4087500</v>
          </cell>
        </row>
        <row r="39123">
          <cell r="S39123">
            <v>892500</v>
          </cell>
        </row>
        <row r="39124">
          <cell r="S39124">
            <v>1700000</v>
          </cell>
        </row>
        <row r="39125">
          <cell r="S39125">
            <v>2040000</v>
          </cell>
        </row>
        <row r="39126">
          <cell r="S39126">
            <v>227643</v>
          </cell>
        </row>
        <row r="39127">
          <cell r="S39127">
            <v>1701233</v>
          </cell>
        </row>
        <row r="39128">
          <cell r="S39128">
            <v>976149</v>
          </cell>
        </row>
        <row r="39129">
          <cell r="S39129">
            <v>2363861</v>
          </cell>
        </row>
        <row r="39130">
          <cell r="S39130">
            <v>1980000</v>
          </cell>
        </row>
        <row r="39131">
          <cell r="S39131">
            <v>2272500</v>
          </cell>
        </row>
        <row r="39132">
          <cell r="S39132">
            <v>1282500</v>
          </cell>
        </row>
        <row r="39133">
          <cell r="S39133">
            <v>1545000</v>
          </cell>
        </row>
        <row r="39134">
          <cell r="S39134">
            <v>934349</v>
          </cell>
        </row>
        <row r="39135">
          <cell r="S39135">
            <v>1290000</v>
          </cell>
        </row>
        <row r="39136">
          <cell r="S39136">
            <v>1710000</v>
          </cell>
        </row>
        <row r="39137">
          <cell r="S39137">
            <v>1267920</v>
          </cell>
        </row>
        <row r="39138">
          <cell r="S39138">
            <v>1448464</v>
          </cell>
        </row>
        <row r="39139">
          <cell r="S39139">
            <v>641208</v>
          </cell>
        </row>
        <row r="39140">
          <cell r="S39140">
            <v>2850000</v>
          </cell>
        </row>
        <row r="39141">
          <cell r="S39141">
            <v>1785000</v>
          </cell>
        </row>
        <row r="39142">
          <cell r="S39142">
            <v>2366068</v>
          </cell>
        </row>
        <row r="39143">
          <cell r="S39143">
            <v>3225000</v>
          </cell>
        </row>
        <row r="39144">
          <cell r="S39144">
            <v>1402500</v>
          </cell>
          <cell r="BB39144" t="str">
            <v>Rød</v>
          </cell>
        </row>
        <row r="39145">
          <cell r="S39145">
            <v>277761</v>
          </cell>
        </row>
        <row r="39146">
          <cell r="S39146">
            <v>1500000</v>
          </cell>
        </row>
        <row r="39147">
          <cell r="S39147">
            <v>4125000</v>
          </cell>
          <cell r="BB39147" t="str">
            <v>Oransje</v>
          </cell>
        </row>
        <row r="39148">
          <cell r="S39148">
            <v>1605000</v>
          </cell>
          <cell r="BB39148" t="str">
            <v>Gul</v>
          </cell>
        </row>
        <row r="39149">
          <cell r="S39149">
            <v>4125000</v>
          </cell>
        </row>
        <row r="39150">
          <cell r="S39150">
            <v>328303</v>
          </cell>
        </row>
        <row r="39151">
          <cell r="S39151">
            <v>2250000</v>
          </cell>
        </row>
        <row r="39152">
          <cell r="S39152">
            <v>1748326</v>
          </cell>
        </row>
        <row r="39153">
          <cell r="S39153">
            <v>1537500</v>
          </cell>
        </row>
        <row r="39154">
          <cell r="S39154">
            <v>3160450</v>
          </cell>
        </row>
        <row r="39155">
          <cell r="S39155">
            <v>2812500</v>
          </cell>
        </row>
        <row r="39156">
          <cell r="S39156">
            <v>1942370</v>
          </cell>
        </row>
        <row r="39157">
          <cell r="S39157">
            <v>3030000</v>
          </cell>
        </row>
        <row r="39158">
          <cell r="S39158">
            <v>1560783</v>
          </cell>
        </row>
        <row r="39159">
          <cell r="S39159">
            <v>1837500</v>
          </cell>
          <cell r="BB39159" t="str">
            <v>Gul</v>
          </cell>
        </row>
        <row r="39160">
          <cell r="S39160">
            <v>2768808.8</v>
          </cell>
        </row>
        <row r="39161">
          <cell r="S39161">
            <v>1845000</v>
          </cell>
          <cell r="BB39161" t="str">
            <v>Gul</v>
          </cell>
        </row>
        <row r="39162">
          <cell r="S39162">
            <v>2250000</v>
          </cell>
        </row>
        <row r="39163">
          <cell r="S39163">
            <v>809473</v>
          </cell>
        </row>
        <row r="39164">
          <cell r="S39164">
            <v>791940</v>
          </cell>
        </row>
        <row r="39165">
          <cell r="S39165">
            <v>4125000</v>
          </cell>
        </row>
        <row r="39166">
          <cell r="S39166">
            <v>2832932</v>
          </cell>
        </row>
        <row r="39167">
          <cell r="S39167">
            <v>312315</v>
          </cell>
        </row>
        <row r="39168">
          <cell r="S39168">
            <v>2715000</v>
          </cell>
        </row>
        <row r="39169">
          <cell r="S39169">
            <v>715395</v>
          </cell>
        </row>
        <row r="39170">
          <cell r="S39170">
            <v>2351947</v>
          </cell>
        </row>
        <row r="39171">
          <cell r="S39171">
            <v>1360260</v>
          </cell>
        </row>
        <row r="39172">
          <cell r="S39172">
            <v>1224095</v>
          </cell>
        </row>
        <row r="39173">
          <cell r="S39173">
            <v>686409</v>
          </cell>
        </row>
        <row r="39174">
          <cell r="S39174">
            <v>578170</v>
          </cell>
        </row>
        <row r="39175">
          <cell r="S39175">
            <v>2737500</v>
          </cell>
          <cell r="BB39175" t="str">
            <v>Gul</v>
          </cell>
        </row>
        <row r="39176">
          <cell r="S39176">
            <v>1406179</v>
          </cell>
        </row>
        <row r="39177">
          <cell r="S39177">
            <v>976264</v>
          </cell>
        </row>
        <row r="39178">
          <cell r="S39178">
            <v>2625000</v>
          </cell>
        </row>
        <row r="39179">
          <cell r="S39179">
            <v>304865</v>
          </cell>
        </row>
        <row r="39180">
          <cell r="S39180">
            <v>637500</v>
          </cell>
        </row>
        <row r="39181">
          <cell r="S39181">
            <v>1372586</v>
          </cell>
        </row>
        <row r="39182">
          <cell r="S39182">
            <v>1650000</v>
          </cell>
        </row>
        <row r="39183">
          <cell r="S39183">
            <v>840946</v>
          </cell>
          <cell r="BB39183" t="str">
            <v>Rød</v>
          </cell>
        </row>
        <row r="39184">
          <cell r="S39184">
            <v>3266250</v>
          </cell>
          <cell r="BB39184" t="str">
            <v>Oransje</v>
          </cell>
        </row>
        <row r="39185">
          <cell r="S39185">
            <v>2130000</v>
          </cell>
          <cell r="BB39185" t="str">
            <v>Gul</v>
          </cell>
        </row>
        <row r="39186">
          <cell r="S39186">
            <v>1466333</v>
          </cell>
        </row>
        <row r="39187">
          <cell r="S39187">
            <v>2317500</v>
          </cell>
          <cell r="BB39187" t="str">
            <v>Grønn</v>
          </cell>
        </row>
        <row r="39188">
          <cell r="S39188">
            <v>1216362</v>
          </cell>
        </row>
        <row r="39189">
          <cell r="S39189">
            <v>2775000</v>
          </cell>
          <cell r="BB39189" t="str">
            <v>Gul</v>
          </cell>
        </row>
        <row r="39190">
          <cell r="S39190">
            <v>3277500</v>
          </cell>
        </row>
        <row r="39191">
          <cell r="S39191">
            <v>796590</v>
          </cell>
        </row>
        <row r="39192">
          <cell r="S39192">
            <v>1255250</v>
          </cell>
          <cell r="BB39192" t="str">
            <v>Rød</v>
          </cell>
        </row>
        <row r="39193">
          <cell r="S39193">
            <v>648316</v>
          </cell>
        </row>
        <row r="39194">
          <cell r="S39194">
            <v>4650000</v>
          </cell>
          <cell r="BB39194" t="str">
            <v>Oransje</v>
          </cell>
        </row>
        <row r="39195">
          <cell r="S39195">
            <v>750000</v>
          </cell>
        </row>
        <row r="39196">
          <cell r="S39196">
            <v>3000000</v>
          </cell>
        </row>
        <row r="39197">
          <cell r="S39197">
            <v>3089624</v>
          </cell>
        </row>
        <row r="39198">
          <cell r="S39198">
            <v>1399194</v>
          </cell>
        </row>
        <row r="39199">
          <cell r="S39199">
            <v>1146504</v>
          </cell>
        </row>
        <row r="39200">
          <cell r="S39200">
            <v>2737500</v>
          </cell>
        </row>
        <row r="39201">
          <cell r="S39201">
            <v>1558716</v>
          </cell>
        </row>
        <row r="39202">
          <cell r="S39202">
            <v>3555070</v>
          </cell>
        </row>
        <row r="39203">
          <cell r="S39203">
            <v>1147918</v>
          </cell>
        </row>
        <row r="39204">
          <cell r="S39204">
            <v>246673</v>
          </cell>
        </row>
        <row r="39205">
          <cell r="S39205">
            <v>3050345</v>
          </cell>
          <cell r="BB39205" t="str">
            <v>Rød</v>
          </cell>
        </row>
        <row r="39206">
          <cell r="S39206">
            <v>2407500</v>
          </cell>
        </row>
        <row r="39207">
          <cell r="S39207">
            <v>1350472</v>
          </cell>
        </row>
        <row r="39208">
          <cell r="S39208">
            <v>1702500</v>
          </cell>
        </row>
        <row r="39209">
          <cell r="S39209">
            <v>846609</v>
          </cell>
        </row>
        <row r="39210">
          <cell r="S39210">
            <v>6062333</v>
          </cell>
        </row>
        <row r="39211">
          <cell r="S39211">
            <v>3852897</v>
          </cell>
        </row>
        <row r="39212">
          <cell r="S39212">
            <v>1267500</v>
          </cell>
          <cell r="BB39212" t="str">
            <v>Oransje</v>
          </cell>
        </row>
        <row r="39213">
          <cell r="S39213">
            <v>3075000</v>
          </cell>
        </row>
        <row r="39214">
          <cell r="S39214">
            <v>1680000</v>
          </cell>
        </row>
        <row r="39215">
          <cell r="S39215">
            <v>1950000</v>
          </cell>
          <cell r="BB39215" t="str">
            <v>Rød</v>
          </cell>
        </row>
        <row r="39216">
          <cell r="S39216">
            <v>1672500</v>
          </cell>
        </row>
        <row r="39217">
          <cell r="S39217">
            <v>1286864</v>
          </cell>
        </row>
        <row r="39218">
          <cell r="S39218">
            <v>1912500</v>
          </cell>
        </row>
        <row r="39219">
          <cell r="S39219">
            <v>2017500</v>
          </cell>
        </row>
        <row r="39220">
          <cell r="S39220">
            <v>2625000</v>
          </cell>
        </row>
        <row r="39221">
          <cell r="S39221">
            <v>1890000</v>
          </cell>
        </row>
        <row r="39222">
          <cell r="S39222">
            <v>1950000</v>
          </cell>
        </row>
        <row r="39223">
          <cell r="S39223">
            <v>1200000</v>
          </cell>
        </row>
        <row r="39224">
          <cell r="S39224">
            <v>3150000</v>
          </cell>
          <cell r="BB39224" t="str">
            <v>Gul</v>
          </cell>
        </row>
        <row r="39225">
          <cell r="S39225">
            <v>436366</v>
          </cell>
          <cell r="BB39225" t="str">
            <v>Rød</v>
          </cell>
        </row>
        <row r="39226">
          <cell r="S39226">
            <v>3080644</v>
          </cell>
        </row>
        <row r="39227">
          <cell r="S39227">
            <v>2327577.7599999998</v>
          </cell>
        </row>
        <row r="39228">
          <cell r="S39228">
            <v>2789837</v>
          </cell>
        </row>
        <row r="39229">
          <cell r="S39229">
            <v>1203384</v>
          </cell>
        </row>
        <row r="39230">
          <cell r="S39230">
            <v>2775000</v>
          </cell>
        </row>
        <row r="39231">
          <cell r="S39231">
            <v>2505000</v>
          </cell>
          <cell r="BB39231" t="str">
            <v>Gul</v>
          </cell>
        </row>
        <row r="39232">
          <cell r="S39232">
            <v>1799516</v>
          </cell>
        </row>
        <row r="39233">
          <cell r="S39233">
            <v>1635000</v>
          </cell>
        </row>
        <row r="39234">
          <cell r="S39234">
            <v>1339463</v>
          </cell>
        </row>
        <row r="39235">
          <cell r="S39235">
            <v>970450.81</v>
          </cell>
          <cell r="BB39235" t="str">
            <v>Oransje</v>
          </cell>
        </row>
        <row r="39236">
          <cell r="S39236">
            <v>800265</v>
          </cell>
        </row>
        <row r="39237">
          <cell r="S39237">
            <v>741651.5</v>
          </cell>
        </row>
        <row r="39238">
          <cell r="S39238">
            <v>1800000</v>
          </cell>
        </row>
        <row r="39239">
          <cell r="S39239">
            <v>2902500</v>
          </cell>
        </row>
        <row r="39240">
          <cell r="S39240">
            <v>2707500</v>
          </cell>
        </row>
        <row r="39241">
          <cell r="S39241">
            <v>1163058</v>
          </cell>
        </row>
        <row r="39242">
          <cell r="S39242">
            <v>1913475</v>
          </cell>
        </row>
        <row r="39243">
          <cell r="S39243">
            <v>4348198</v>
          </cell>
        </row>
        <row r="39244">
          <cell r="S39244">
            <v>1500000</v>
          </cell>
          <cell r="BB39244" t="str">
            <v>Rød</v>
          </cell>
        </row>
        <row r="39245">
          <cell r="S39245">
            <v>1612500</v>
          </cell>
        </row>
        <row r="39246">
          <cell r="S39246">
            <v>3996736</v>
          </cell>
        </row>
        <row r="39247">
          <cell r="S39247">
            <v>1597500</v>
          </cell>
        </row>
        <row r="39248">
          <cell r="S39248">
            <v>1387500</v>
          </cell>
        </row>
        <row r="39249">
          <cell r="S39249">
            <v>1899428</v>
          </cell>
          <cell r="BB39249" t="str">
            <v>Oransje</v>
          </cell>
        </row>
        <row r="39250">
          <cell r="S39250">
            <v>2377500</v>
          </cell>
        </row>
        <row r="39251">
          <cell r="S39251">
            <v>2085000</v>
          </cell>
        </row>
        <row r="39252">
          <cell r="S39252">
            <v>829050</v>
          </cell>
        </row>
        <row r="39253">
          <cell r="S39253">
            <v>3607500</v>
          </cell>
        </row>
        <row r="39254">
          <cell r="S39254">
            <v>2181245</v>
          </cell>
        </row>
        <row r="39255">
          <cell r="S39255">
            <v>1641662</v>
          </cell>
        </row>
        <row r="39256">
          <cell r="S39256">
            <v>1312500</v>
          </cell>
        </row>
        <row r="39257">
          <cell r="S39257">
            <v>862631</v>
          </cell>
        </row>
        <row r="39258">
          <cell r="S39258">
            <v>1422148</v>
          </cell>
        </row>
        <row r="39259">
          <cell r="S39259">
            <v>1387500</v>
          </cell>
        </row>
        <row r="39260">
          <cell r="S39260">
            <v>1425000</v>
          </cell>
        </row>
        <row r="39261">
          <cell r="S39261">
            <v>1849175</v>
          </cell>
        </row>
        <row r="39262">
          <cell r="S39262">
            <v>989546</v>
          </cell>
        </row>
        <row r="39263">
          <cell r="S39263">
            <v>1668750</v>
          </cell>
        </row>
        <row r="39264">
          <cell r="S39264">
            <v>6298356</v>
          </cell>
        </row>
        <row r="39265">
          <cell r="S39265">
            <v>2310000</v>
          </cell>
        </row>
        <row r="39266">
          <cell r="S39266">
            <v>1028819</v>
          </cell>
        </row>
        <row r="39267">
          <cell r="S39267">
            <v>971449</v>
          </cell>
          <cell r="BB39267" t="str">
            <v>Rød</v>
          </cell>
        </row>
        <row r="39268">
          <cell r="S39268">
            <v>3082667</v>
          </cell>
        </row>
        <row r="39269">
          <cell r="S39269">
            <v>1326620</v>
          </cell>
        </row>
        <row r="39270">
          <cell r="S39270">
            <v>1227093</v>
          </cell>
        </row>
        <row r="39271">
          <cell r="S39271">
            <v>2034926</v>
          </cell>
        </row>
        <row r="39272">
          <cell r="S39272">
            <v>1375853</v>
          </cell>
        </row>
        <row r="39273">
          <cell r="S39273">
            <v>1349973</v>
          </cell>
        </row>
        <row r="39274">
          <cell r="S39274">
            <v>2917500</v>
          </cell>
          <cell r="BB39274" t="str">
            <v>Oransje</v>
          </cell>
        </row>
        <row r="39275">
          <cell r="S39275">
            <v>1587156</v>
          </cell>
        </row>
        <row r="39276">
          <cell r="S39276">
            <v>2700000</v>
          </cell>
        </row>
        <row r="39277">
          <cell r="S39277">
            <v>840025</v>
          </cell>
        </row>
        <row r="39278">
          <cell r="S39278">
            <v>3520451</v>
          </cell>
        </row>
        <row r="39279">
          <cell r="S39279">
            <v>2344875</v>
          </cell>
        </row>
        <row r="39280">
          <cell r="S39280">
            <v>1628921</v>
          </cell>
        </row>
        <row r="39281">
          <cell r="S39281">
            <v>941342</v>
          </cell>
        </row>
        <row r="39282">
          <cell r="S39282">
            <v>1267500</v>
          </cell>
        </row>
        <row r="39283">
          <cell r="S39283">
            <v>3330000</v>
          </cell>
        </row>
        <row r="39284">
          <cell r="S39284">
            <v>1162500</v>
          </cell>
        </row>
        <row r="39285">
          <cell r="S39285">
            <v>2617500</v>
          </cell>
        </row>
        <row r="39286">
          <cell r="S39286">
            <v>1260000</v>
          </cell>
        </row>
        <row r="39287">
          <cell r="S39287">
            <v>4087500</v>
          </cell>
        </row>
        <row r="39288">
          <cell r="S39288">
            <v>2400000</v>
          </cell>
        </row>
        <row r="39289">
          <cell r="S39289">
            <v>1800000</v>
          </cell>
        </row>
        <row r="39290">
          <cell r="S39290">
            <v>1537500</v>
          </cell>
        </row>
        <row r="39291">
          <cell r="S39291">
            <v>751616</v>
          </cell>
        </row>
        <row r="39292">
          <cell r="S39292">
            <v>1748323</v>
          </cell>
        </row>
        <row r="39293">
          <cell r="S39293">
            <v>2029298</v>
          </cell>
        </row>
        <row r="39294">
          <cell r="S39294">
            <v>1890000</v>
          </cell>
        </row>
        <row r="39295">
          <cell r="S39295">
            <v>947549</v>
          </cell>
        </row>
        <row r="39296">
          <cell r="S39296">
            <v>2107500</v>
          </cell>
        </row>
        <row r="39297">
          <cell r="S39297">
            <v>2310000</v>
          </cell>
        </row>
        <row r="39298">
          <cell r="S39298">
            <v>1680000</v>
          </cell>
        </row>
        <row r="39299">
          <cell r="S39299">
            <v>1645302</v>
          </cell>
          <cell r="BB39299" t="str">
            <v>Oransje</v>
          </cell>
        </row>
        <row r="39300">
          <cell r="S39300">
            <v>870016</v>
          </cell>
        </row>
        <row r="39301">
          <cell r="S39301">
            <v>1230000</v>
          </cell>
        </row>
        <row r="39302">
          <cell r="S39302">
            <v>2929983.48</v>
          </cell>
          <cell r="BB39302" t="str">
            <v>Rød</v>
          </cell>
        </row>
        <row r="39303">
          <cell r="S39303">
            <v>1022605</v>
          </cell>
        </row>
        <row r="39304">
          <cell r="S39304">
            <v>1843133</v>
          </cell>
        </row>
        <row r="39305">
          <cell r="S39305">
            <v>1982620</v>
          </cell>
        </row>
        <row r="39306">
          <cell r="S39306">
            <v>1852500</v>
          </cell>
          <cell r="BB39306" t="str">
            <v>Gul</v>
          </cell>
        </row>
        <row r="39307">
          <cell r="S39307">
            <v>745181</v>
          </cell>
        </row>
        <row r="39308">
          <cell r="S39308">
            <v>2797782</v>
          </cell>
        </row>
        <row r="39309">
          <cell r="S39309">
            <v>1010046</v>
          </cell>
        </row>
        <row r="39310">
          <cell r="S39310">
            <v>1092933</v>
          </cell>
        </row>
        <row r="39311">
          <cell r="S39311">
            <v>943127</v>
          </cell>
        </row>
        <row r="39312">
          <cell r="S39312">
            <v>1793073</v>
          </cell>
        </row>
        <row r="39313">
          <cell r="S39313">
            <v>268554</v>
          </cell>
        </row>
        <row r="39314">
          <cell r="S39314">
            <v>2337549</v>
          </cell>
        </row>
        <row r="39315">
          <cell r="S39315">
            <v>1514723</v>
          </cell>
        </row>
        <row r="39316">
          <cell r="S39316">
            <v>5292668</v>
          </cell>
        </row>
        <row r="39317">
          <cell r="S39317">
            <v>1102900</v>
          </cell>
        </row>
        <row r="39318">
          <cell r="S39318">
            <v>929592</v>
          </cell>
        </row>
        <row r="39319">
          <cell r="S39319">
            <v>2107500</v>
          </cell>
        </row>
        <row r="39320">
          <cell r="S39320">
            <v>832915</v>
          </cell>
        </row>
        <row r="39321">
          <cell r="S39321">
            <v>2155847</v>
          </cell>
        </row>
        <row r="39322">
          <cell r="S39322">
            <v>2746002</v>
          </cell>
        </row>
        <row r="39323">
          <cell r="S39323">
            <v>2296888</v>
          </cell>
        </row>
        <row r="39324">
          <cell r="S39324">
            <v>682520</v>
          </cell>
        </row>
        <row r="39325">
          <cell r="S39325">
            <v>800774.75</v>
          </cell>
        </row>
        <row r="39326">
          <cell r="S39326">
            <v>3000000</v>
          </cell>
        </row>
        <row r="39327">
          <cell r="S39327">
            <v>1501858</v>
          </cell>
        </row>
        <row r="39328">
          <cell r="S39328">
            <v>3262500</v>
          </cell>
        </row>
        <row r="39329">
          <cell r="S39329">
            <v>2562503</v>
          </cell>
        </row>
        <row r="39330">
          <cell r="S39330">
            <v>474911</v>
          </cell>
        </row>
        <row r="39331">
          <cell r="S39331">
            <v>819056</v>
          </cell>
        </row>
        <row r="39332">
          <cell r="S39332">
            <v>484541</v>
          </cell>
        </row>
        <row r="39333">
          <cell r="S39333">
            <v>2222472</v>
          </cell>
        </row>
        <row r="39334">
          <cell r="S39334">
            <v>3079892</v>
          </cell>
        </row>
        <row r="39335">
          <cell r="S39335">
            <v>1378500</v>
          </cell>
          <cell r="BB39335" t="str">
            <v>Rød</v>
          </cell>
        </row>
        <row r="39336">
          <cell r="S39336">
            <v>1166725</v>
          </cell>
          <cell r="BB39336" t="str">
            <v>Grønn</v>
          </cell>
        </row>
        <row r="39337">
          <cell r="S39337">
            <v>1657500</v>
          </cell>
        </row>
        <row r="39338">
          <cell r="S39338">
            <v>3775424</v>
          </cell>
        </row>
        <row r="39339">
          <cell r="S39339">
            <v>3412500</v>
          </cell>
        </row>
        <row r="39340">
          <cell r="S39340">
            <v>2032500</v>
          </cell>
        </row>
        <row r="39341">
          <cell r="S39341">
            <v>684657</v>
          </cell>
        </row>
        <row r="39342">
          <cell r="S39342">
            <v>1776974</v>
          </cell>
        </row>
        <row r="39343">
          <cell r="S39343">
            <v>2137500</v>
          </cell>
        </row>
        <row r="39344">
          <cell r="S39344">
            <v>1623750</v>
          </cell>
          <cell r="BB39344" t="str">
            <v>Rød</v>
          </cell>
        </row>
        <row r="39345">
          <cell r="S39345">
            <v>2632500</v>
          </cell>
        </row>
        <row r="39346">
          <cell r="S39346">
            <v>1419766</v>
          </cell>
        </row>
        <row r="39347">
          <cell r="S39347">
            <v>12389</v>
          </cell>
        </row>
        <row r="39348">
          <cell r="S39348">
            <v>1027500</v>
          </cell>
        </row>
        <row r="39349">
          <cell r="S39349">
            <v>1350000</v>
          </cell>
          <cell r="BB39349" t="str">
            <v>Gul</v>
          </cell>
        </row>
        <row r="39350">
          <cell r="S39350">
            <v>3000000</v>
          </cell>
        </row>
        <row r="39351">
          <cell r="S39351">
            <v>1652694</v>
          </cell>
        </row>
        <row r="39352">
          <cell r="S39352">
            <v>1059539</v>
          </cell>
        </row>
        <row r="39353">
          <cell r="S39353">
            <v>1518118</v>
          </cell>
        </row>
        <row r="39354">
          <cell r="S39354">
            <v>2541585</v>
          </cell>
          <cell r="BB39354" t="str">
            <v>Oransje</v>
          </cell>
        </row>
        <row r="39355">
          <cell r="S39355">
            <v>5737500</v>
          </cell>
        </row>
        <row r="39356">
          <cell r="S39356">
            <v>1425000</v>
          </cell>
        </row>
        <row r="39357">
          <cell r="S39357">
            <v>1987500</v>
          </cell>
          <cell r="BB39357" t="str">
            <v>Oransje</v>
          </cell>
        </row>
        <row r="39358">
          <cell r="S39358">
            <v>1261665</v>
          </cell>
        </row>
        <row r="39359">
          <cell r="S39359">
            <v>1912500</v>
          </cell>
        </row>
        <row r="39360">
          <cell r="S39360">
            <v>2211341</v>
          </cell>
        </row>
        <row r="39361">
          <cell r="S39361">
            <v>1458171</v>
          </cell>
          <cell r="BB39361" t="str">
            <v>Oransje</v>
          </cell>
        </row>
        <row r="39362">
          <cell r="S39362">
            <v>884069</v>
          </cell>
        </row>
        <row r="39363">
          <cell r="S39363">
            <v>2197500</v>
          </cell>
        </row>
        <row r="39364">
          <cell r="S39364">
            <v>1683940</v>
          </cell>
        </row>
        <row r="39365">
          <cell r="S39365">
            <v>1500000</v>
          </cell>
        </row>
        <row r="39366">
          <cell r="S39366">
            <v>278623</v>
          </cell>
        </row>
        <row r="39367">
          <cell r="S39367">
            <v>2625000</v>
          </cell>
        </row>
        <row r="39368">
          <cell r="S39368">
            <v>2887500</v>
          </cell>
        </row>
        <row r="39369">
          <cell r="S39369">
            <v>1162500</v>
          </cell>
          <cell r="BB39369" t="str">
            <v>Rød</v>
          </cell>
        </row>
        <row r="39370">
          <cell r="S39370">
            <v>1132018</v>
          </cell>
        </row>
        <row r="39371">
          <cell r="S39371">
            <v>3105000</v>
          </cell>
        </row>
        <row r="39372">
          <cell r="S39372">
            <v>3348660</v>
          </cell>
          <cell r="BB39372" t="str">
            <v>Rød</v>
          </cell>
        </row>
        <row r="39373">
          <cell r="S39373">
            <v>1975959</v>
          </cell>
        </row>
        <row r="39374">
          <cell r="S39374">
            <v>2467500</v>
          </cell>
          <cell r="BB39374" t="str">
            <v>Grønn</v>
          </cell>
        </row>
        <row r="39375">
          <cell r="S39375">
            <v>2272500</v>
          </cell>
          <cell r="BB39375" t="str">
            <v>Oransje</v>
          </cell>
        </row>
        <row r="39376">
          <cell r="S39376">
            <v>2005000</v>
          </cell>
        </row>
        <row r="39377">
          <cell r="S39377">
            <v>2625000</v>
          </cell>
        </row>
        <row r="39378">
          <cell r="S39378">
            <v>2175000</v>
          </cell>
        </row>
        <row r="39379">
          <cell r="S39379">
            <v>1686231</v>
          </cell>
        </row>
        <row r="39380">
          <cell r="S39380">
            <v>2721659</v>
          </cell>
        </row>
        <row r="39381">
          <cell r="S39381">
            <v>582217</v>
          </cell>
        </row>
        <row r="39382">
          <cell r="S39382">
            <v>195131</v>
          </cell>
        </row>
        <row r="39383">
          <cell r="S39383">
            <v>1915511</v>
          </cell>
        </row>
        <row r="39384">
          <cell r="S39384">
            <v>1869445</v>
          </cell>
          <cell r="BB39384" t="str">
            <v>Oransje</v>
          </cell>
        </row>
        <row r="39385">
          <cell r="S39385">
            <v>1724416.82</v>
          </cell>
        </row>
        <row r="39386">
          <cell r="S39386">
            <v>4063774</v>
          </cell>
        </row>
        <row r="39387">
          <cell r="S39387">
            <v>2377500</v>
          </cell>
        </row>
        <row r="39388">
          <cell r="S39388">
            <v>1903121</v>
          </cell>
        </row>
        <row r="39389">
          <cell r="S39389">
            <v>908354</v>
          </cell>
        </row>
        <row r="39390">
          <cell r="S39390">
            <v>1866967.01</v>
          </cell>
        </row>
        <row r="39391">
          <cell r="S39391">
            <v>1200000</v>
          </cell>
        </row>
        <row r="39392">
          <cell r="S39392">
            <v>2187075</v>
          </cell>
        </row>
        <row r="39393">
          <cell r="S39393">
            <v>1830000</v>
          </cell>
        </row>
        <row r="39394">
          <cell r="S39394">
            <v>178516</v>
          </cell>
        </row>
        <row r="39395">
          <cell r="S39395">
            <v>1215000</v>
          </cell>
          <cell r="BB39395" t="str">
            <v>Gul</v>
          </cell>
        </row>
        <row r="39396">
          <cell r="S39396">
            <v>784622</v>
          </cell>
        </row>
        <row r="39397">
          <cell r="S39397">
            <v>7500000</v>
          </cell>
        </row>
        <row r="39398">
          <cell r="S39398">
            <v>4230000</v>
          </cell>
        </row>
        <row r="39399">
          <cell r="S39399">
            <v>1950000</v>
          </cell>
          <cell r="BB39399" t="str">
            <v>Oransje</v>
          </cell>
        </row>
        <row r="39400">
          <cell r="S39400">
            <v>757153</v>
          </cell>
        </row>
        <row r="39401">
          <cell r="S39401">
            <v>1860348.64</v>
          </cell>
        </row>
        <row r="39402">
          <cell r="S39402">
            <v>1043950.25</v>
          </cell>
          <cell r="BB39402" t="str">
            <v>Oransje</v>
          </cell>
        </row>
        <row r="39403">
          <cell r="S39403">
            <v>1762500</v>
          </cell>
        </row>
        <row r="39404">
          <cell r="S39404">
            <v>1482276</v>
          </cell>
        </row>
        <row r="39405">
          <cell r="S39405">
            <v>2131243.04</v>
          </cell>
          <cell r="BB39405" t="str">
            <v>Gul</v>
          </cell>
        </row>
        <row r="39406">
          <cell r="S39406">
            <v>1412321</v>
          </cell>
        </row>
        <row r="39407">
          <cell r="S39407">
            <v>601605.75</v>
          </cell>
        </row>
        <row r="39408">
          <cell r="S39408">
            <v>3184467</v>
          </cell>
        </row>
        <row r="39409">
          <cell r="S39409">
            <v>1497598.25</v>
          </cell>
        </row>
        <row r="39410">
          <cell r="S39410">
            <v>2377500</v>
          </cell>
          <cell r="BB39410" t="str">
            <v>Gul</v>
          </cell>
        </row>
        <row r="39411">
          <cell r="S39411">
            <v>2325000</v>
          </cell>
        </row>
        <row r="39412">
          <cell r="S39412">
            <v>1241685</v>
          </cell>
          <cell r="BB39412" t="str">
            <v>Oransje</v>
          </cell>
        </row>
        <row r="39413">
          <cell r="S39413">
            <v>3007432</v>
          </cell>
        </row>
        <row r="39414">
          <cell r="S39414">
            <v>3050350.28</v>
          </cell>
          <cell r="BB39414" t="str">
            <v>Grønn</v>
          </cell>
        </row>
        <row r="39415">
          <cell r="S39415">
            <v>2539976</v>
          </cell>
        </row>
        <row r="39416">
          <cell r="S39416">
            <v>2625000</v>
          </cell>
        </row>
        <row r="39417">
          <cell r="S39417">
            <v>3168750</v>
          </cell>
          <cell r="BB39417" t="str">
            <v>Gul</v>
          </cell>
        </row>
        <row r="39418">
          <cell r="S39418">
            <v>2931000</v>
          </cell>
          <cell r="BB39418" t="str">
            <v>Grønn</v>
          </cell>
        </row>
        <row r="39419">
          <cell r="S39419">
            <v>1132500</v>
          </cell>
          <cell r="BB39419" t="str">
            <v>Oransje</v>
          </cell>
        </row>
        <row r="39420">
          <cell r="S39420">
            <v>4312500</v>
          </cell>
        </row>
        <row r="39421">
          <cell r="S39421">
            <v>900000</v>
          </cell>
        </row>
        <row r="39422">
          <cell r="S39422">
            <v>1530000</v>
          </cell>
        </row>
        <row r="39423">
          <cell r="S39423">
            <v>922055</v>
          </cell>
        </row>
        <row r="39424">
          <cell r="S39424">
            <v>2775000</v>
          </cell>
        </row>
        <row r="39425">
          <cell r="S39425">
            <v>2565000</v>
          </cell>
        </row>
        <row r="39426">
          <cell r="S39426">
            <v>1650000</v>
          </cell>
        </row>
        <row r="39427">
          <cell r="S39427">
            <v>2212500</v>
          </cell>
        </row>
        <row r="39428">
          <cell r="S39428">
            <v>2400000</v>
          </cell>
        </row>
        <row r="39429">
          <cell r="S39429">
            <v>1642500</v>
          </cell>
        </row>
        <row r="39430">
          <cell r="S39430">
            <v>648627</v>
          </cell>
        </row>
        <row r="39431">
          <cell r="S39431">
            <v>2584208</v>
          </cell>
        </row>
        <row r="39432">
          <cell r="S39432">
            <v>2882394</v>
          </cell>
        </row>
        <row r="39433">
          <cell r="S39433">
            <v>2145393</v>
          </cell>
        </row>
        <row r="39434">
          <cell r="S39434">
            <v>2141309</v>
          </cell>
        </row>
        <row r="39435">
          <cell r="S39435">
            <v>1928873</v>
          </cell>
        </row>
        <row r="39436">
          <cell r="S39436">
            <v>1327500</v>
          </cell>
        </row>
        <row r="39437">
          <cell r="S39437">
            <v>2490000</v>
          </cell>
        </row>
        <row r="39438">
          <cell r="S39438">
            <v>2925000</v>
          </cell>
        </row>
        <row r="39439">
          <cell r="S39439">
            <v>1006445</v>
          </cell>
        </row>
        <row r="39440">
          <cell r="S39440">
            <v>1982161</v>
          </cell>
        </row>
        <row r="39441">
          <cell r="S39441">
            <v>2881424</v>
          </cell>
        </row>
        <row r="39442">
          <cell r="S39442">
            <v>1260000</v>
          </cell>
        </row>
        <row r="39443">
          <cell r="S39443">
            <v>1303545</v>
          </cell>
        </row>
        <row r="39444">
          <cell r="S39444">
            <v>918750</v>
          </cell>
        </row>
        <row r="39445">
          <cell r="S39445">
            <v>3504763</v>
          </cell>
        </row>
        <row r="39446">
          <cell r="S39446">
            <v>2122500</v>
          </cell>
        </row>
        <row r="39447">
          <cell r="S39447">
            <v>159750</v>
          </cell>
        </row>
        <row r="39448">
          <cell r="S39448">
            <v>1830000</v>
          </cell>
          <cell r="BB39448" t="str">
            <v>Gul</v>
          </cell>
        </row>
        <row r="39449">
          <cell r="S39449">
            <v>1661873</v>
          </cell>
        </row>
        <row r="39450">
          <cell r="S39450">
            <v>1530043</v>
          </cell>
        </row>
        <row r="39451">
          <cell r="S39451">
            <v>2467500</v>
          </cell>
        </row>
        <row r="39452">
          <cell r="S39452">
            <v>2182500</v>
          </cell>
        </row>
        <row r="39453">
          <cell r="S39453">
            <v>1073256</v>
          </cell>
        </row>
        <row r="39454">
          <cell r="S39454">
            <v>650000</v>
          </cell>
        </row>
        <row r="39455">
          <cell r="S39455">
            <v>838382</v>
          </cell>
        </row>
        <row r="39456">
          <cell r="S39456">
            <v>926898</v>
          </cell>
        </row>
        <row r="39457">
          <cell r="S39457">
            <v>2925000</v>
          </cell>
        </row>
        <row r="39458">
          <cell r="S39458">
            <v>1251271</v>
          </cell>
          <cell r="BB39458" t="str">
            <v>Rød</v>
          </cell>
        </row>
        <row r="39459">
          <cell r="S39459">
            <v>2782500</v>
          </cell>
        </row>
        <row r="39460">
          <cell r="S39460">
            <v>2317500</v>
          </cell>
          <cell r="BB39460" t="str">
            <v>Gul</v>
          </cell>
        </row>
        <row r="39461">
          <cell r="S39461">
            <v>1875000</v>
          </cell>
        </row>
        <row r="39462">
          <cell r="S39462">
            <v>2782271</v>
          </cell>
        </row>
        <row r="39463">
          <cell r="S39463">
            <v>3318750</v>
          </cell>
          <cell r="BB39463" t="str">
            <v>Gul</v>
          </cell>
        </row>
        <row r="39464">
          <cell r="S39464">
            <v>4152237</v>
          </cell>
          <cell r="BB39464" t="str">
            <v>Oransje</v>
          </cell>
        </row>
        <row r="39465">
          <cell r="S39465">
            <v>2362500</v>
          </cell>
        </row>
        <row r="39466">
          <cell r="S39466">
            <v>1826917</v>
          </cell>
        </row>
        <row r="39467">
          <cell r="S39467">
            <v>2325000</v>
          </cell>
        </row>
        <row r="39468">
          <cell r="S39468">
            <v>551772.5</v>
          </cell>
          <cell r="BB39468" t="str">
            <v>Rød</v>
          </cell>
        </row>
        <row r="39469">
          <cell r="S39469">
            <v>1725000</v>
          </cell>
        </row>
        <row r="39470">
          <cell r="S39470">
            <v>1800000</v>
          </cell>
        </row>
        <row r="39471">
          <cell r="S39471">
            <v>1605000</v>
          </cell>
          <cell r="BB39471" t="str">
            <v>Rød</v>
          </cell>
        </row>
        <row r="39472">
          <cell r="S39472">
            <v>161630</v>
          </cell>
        </row>
        <row r="39473">
          <cell r="S39473">
            <v>2310438</v>
          </cell>
          <cell r="BB39473" t="str">
            <v>Rød</v>
          </cell>
        </row>
        <row r="39474">
          <cell r="S39474">
            <v>2471403</v>
          </cell>
        </row>
        <row r="39475">
          <cell r="S39475">
            <v>1650000</v>
          </cell>
        </row>
        <row r="39476">
          <cell r="S39476">
            <v>1612500</v>
          </cell>
        </row>
        <row r="39477">
          <cell r="S39477">
            <v>2938465</v>
          </cell>
          <cell r="BB39477" t="str">
            <v>Oransje</v>
          </cell>
        </row>
        <row r="39478">
          <cell r="S39478">
            <v>1785000</v>
          </cell>
        </row>
        <row r="39479">
          <cell r="S39479">
            <v>4155000</v>
          </cell>
          <cell r="BB39479" t="str">
            <v>Gul</v>
          </cell>
        </row>
        <row r="39480">
          <cell r="S39480">
            <v>1050000</v>
          </cell>
          <cell r="BB39480" t="str">
            <v>Oransje</v>
          </cell>
        </row>
        <row r="39481">
          <cell r="S39481">
            <v>1842123</v>
          </cell>
        </row>
        <row r="39482">
          <cell r="S39482">
            <v>269732</v>
          </cell>
        </row>
        <row r="39483">
          <cell r="S39483">
            <v>2089592</v>
          </cell>
        </row>
        <row r="39484">
          <cell r="S39484">
            <v>1725000</v>
          </cell>
          <cell r="BB39484" t="str">
            <v>Rød</v>
          </cell>
        </row>
        <row r="39485">
          <cell r="S39485">
            <v>2396399</v>
          </cell>
        </row>
        <row r="39486">
          <cell r="S39486">
            <v>0</v>
          </cell>
        </row>
        <row r="39487">
          <cell r="S39487">
            <v>1155234</v>
          </cell>
        </row>
        <row r="39488">
          <cell r="S39488">
            <v>1000811</v>
          </cell>
        </row>
        <row r="39489">
          <cell r="S39489">
            <v>1550218.5</v>
          </cell>
        </row>
        <row r="39490">
          <cell r="S39490">
            <v>2940000</v>
          </cell>
        </row>
        <row r="39491">
          <cell r="S39491">
            <v>842200</v>
          </cell>
        </row>
        <row r="39492">
          <cell r="S39492">
            <v>3559935</v>
          </cell>
        </row>
        <row r="39493">
          <cell r="S39493">
            <v>1379069</v>
          </cell>
        </row>
        <row r="39494">
          <cell r="S39494">
            <v>2332500</v>
          </cell>
        </row>
        <row r="39495">
          <cell r="S39495">
            <v>3697500</v>
          </cell>
        </row>
        <row r="39496">
          <cell r="S39496">
            <v>1612500</v>
          </cell>
        </row>
        <row r="39497">
          <cell r="S39497">
            <v>702837</v>
          </cell>
        </row>
        <row r="39498">
          <cell r="S39498">
            <v>1342259</v>
          </cell>
        </row>
        <row r="39499">
          <cell r="S39499">
            <v>1968051</v>
          </cell>
        </row>
        <row r="39500">
          <cell r="S39500">
            <v>2160789</v>
          </cell>
        </row>
        <row r="39501">
          <cell r="S39501">
            <v>871544</v>
          </cell>
        </row>
        <row r="39502">
          <cell r="S39502">
            <v>3502500</v>
          </cell>
        </row>
        <row r="39503">
          <cell r="S39503">
            <v>1799939</v>
          </cell>
        </row>
        <row r="39504">
          <cell r="S39504">
            <v>2527500</v>
          </cell>
          <cell r="BB39504" t="str">
            <v>Oransje</v>
          </cell>
        </row>
        <row r="39505">
          <cell r="S39505">
            <v>3420000</v>
          </cell>
        </row>
        <row r="39506">
          <cell r="S39506">
            <v>2475000</v>
          </cell>
          <cell r="BB39506" t="str">
            <v>Gul</v>
          </cell>
        </row>
        <row r="39507">
          <cell r="S39507">
            <v>1650000</v>
          </cell>
        </row>
        <row r="39508">
          <cell r="S39508">
            <v>2437500</v>
          </cell>
          <cell r="BB39508" t="str">
            <v>Oransje</v>
          </cell>
        </row>
        <row r="39509">
          <cell r="S39509">
            <v>401920</v>
          </cell>
        </row>
        <row r="39510">
          <cell r="S39510">
            <v>2092500</v>
          </cell>
        </row>
        <row r="39511">
          <cell r="S39511">
            <v>351497</v>
          </cell>
        </row>
        <row r="39512">
          <cell r="S39512">
            <v>2436925</v>
          </cell>
        </row>
        <row r="39513">
          <cell r="S39513">
            <v>1942500</v>
          </cell>
          <cell r="BB39513" t="str">
            <v>Gul</v>
          </cell>
        </row>
        <row r="39514">
          <cell r="S39514">
            <v>2261250</v>
          </cell>
        </row>
        <row r="39515">
          <cell r="S39515">
            <v>1104778</v>
          </cell>
        </row>
        <row r="39516">
          <cell r="S39516">
            <v>1610014</v>
          </cell>
        </row>
        <row r="39517">
          <cell r="S39517">
            <v>2062500</v>
          </cell>
          <cell r="BB39517" t="str">
            <v>Oransje</v>
          </cell>
        </row>
        <row r="39518">
          <cell r="S39518">
            <v>1157648.25</v>
          </cell>
        </row>
        <row r="39519">
          <cell r="S39519">
            <v>1039403</v>
          </cell>
        </row>
        <row r="39520">
          <cell r="S39520">
            <v>757878</v>
          </cell>
        </row>
        <row r="39521">
          <cell r="S39521">
            <v>6565869</v>
          </cell>
        </row>
        <row r="39522">
          <cell r="S39522">
            <v>1252500</v>
          </cell>
        </row>
        <row r="39523">
          <cell r="S39523">
            <v>1725000</v>
          </cell>
          <cell r="BB39523" t="str">
            <v>Rød</v>
          </cell>
        </row>
        <row r="39524">
          <cell r="S39524">
            <v>1387500</v>
          </cell>
          <cell r="BB39524" t="str">
            <v>Rød</v>
          </cell>
        </row>
        <row r="39525">
          <cell r="S39525">
            <v>4350000</v>
          </cell>
        </row>
        <row r="39526">
          <cell r="S39526">
            <v>722681.25</v>
          </cell>
        </row>
        <row r="39527">
          <cell r="S39527">
            <v>1198167</v>
          </cell>
        </row>
        <row r="39528">
          <cell r="S39528">
            <v>2660900</v>
          </cell>
        </row>
        <row r="39529">
          <cell r="S39529">
            <v>721230</v>
          </cell>
        </row>
        <row r="39530">
          <cell r="S39530">
            <v>1479292</v>
          </cell>
        </row>
        <row r="39531">
          <cell r="S39531">
            <v>2160532.38</v>
          </cell>
          <cell r="BB39531" t="str">
            <v>Oransje</v>
          </cell>
        </row>
        <row r="39532">
          <cell r="S39532">
            <v>1882500</v>
          </cell>
          <cell r="BB39532" t="str">
            <v>Oransje</v>
          </cell>
        </row>
        <row r="39533">
          <cell r="S39533">
            <v>952500</v>
          </cell>
          <cell r="BB39533" t="str">
            <v>Rød</v>
          </cell>
        </row>
        <row r="39534">
          <cell r="S39534">
            <v>3375000</v>
          </cell>
        </row>
        <row r="39535">
          <cell r="S39535">
            <v>2437500</v>
          </cell>
        </row>
        <row r="39536">
          <cell r="S39536">
            <v>1867500</v>
          </cell>
          <cell r="BB39536" t="str">
            <v>Rød</v>
          </cell>
        </row>
        <row r="39537">
          <cell r="S39537">
            <v>2917500</v>
          </cell>
        </row>
        <row r="39538">
          <cell r="S39538">
            <v>3179366</v>
          </cell>
        </row>
        <row r="39539">
          <cell r="S39539">
            <v>3262500</v>
          </cell>
        </row>
        <row r="39540">
          <cell r="S39540">
            <v>1792500</v>
          </cell>
        </row>
        <row r="39541">
          <cell r="S39541">
            <v>1321209</v>
          </cell>
        </row>
        <row r="39542">
          <cell r="S39542">
            <v>3239279</v>
          </cell>
        </row>
        <row r="39543">
          <cell r="S39543">
            <v>2640845</v>
          </cell>
        </row>
        <row r="39544">
          <cell r="S39544">
            <v>1151315</v>
          </cell>
        </row>
        <row r="39545">
          <cell r="S39545">
            <v>2195205.59</v>
          </cell>
        </row>
        <row r="39546">
          <cell r="S39546">
            <v>2287500</v>
          </cell>
          <cell r="BB39546" t="str">
            <v>Gul</v>
          </cell>
        </row>
        <row r="39547">
          <cell r="S39547">
            <v>1987500</v>
          </cell>
          <cell r="BB39547" t="str">
            <v>Gul</v>
          </cell>
        </row>
        <row r="39548">
          <cell r="S39548">
            <v>462187</v>
          </cell>
        </row>
        <row r="39549">
          <cell r="S39549">
            <v>1612500</v>
          </cell>
          <cell r="BB39549" t="str">
            <v>Gul</v>
          </cell>
        </row>
        <row r="39550">
          <cell r="S39550">
            <v>1669854</v>
          </cell>
        </row>
        <row r="39551">
          <cell r="S39551">
            <v>1875000</v>
          </cell>
          <cell r="BB39551" t="str">
            <v>Oransje</v>
          </cell>
        </row>
        <row r="39552">
          <cell r="S39552">
            <v>1500000</v>
          </cell>
          <cell r="BB39552" t="str">
            <v>Oransje</v>
          </cell>
        </row>
        <row r="39553">
          <cell r="S39553">
            <v>1792500</v>
          </cell>
        </row>
        <row r="39554">
          <cell r="S39554">
            <v>2345858</v>
          </cell>
        </row>
        <row r="39555">
          <cell r="S39555">
            <v>1675477</v>
          </cell>
        </row>
        <row r="39556">
          <cell r="S39556">
            <v>4094200</v>
          </cell>
          <cell r="BB39556" t="str">
            <v>Gul</v>
          </cell>
        </row>
        <row r="39557">
          <cell r="S39557">
            <v>4125000</v>
          </cell>
        </row>
        <row r="39558">
          <cell r="S39558">
            <v>1456992</v>
          </cell>
        </row>
        <row r="39559">
          <cell r="S39559">
            <v>1867500</v>
          </cell>
        </row>
        <row r="39560">
          <cell r="S39560">
            <v>1536918</v>
          </cell>
        </row>
        <row r="39561">
          <cell r="S39561">
            <v>2607453</v>
          </cell>
        </row>
        <row r="39562">
          <cell r="S39562">
            <v>649809</v>
          </cell>
        </row>
        <row r="39563">
          <cell r="S39563">
            <v>336534</v>
          </cell>
        </row>
        <row r="39564">
          <cell r="S39564">
            <v>2249866</v>
          </cell>
        </row>
        <row r="39565">
          <cell r="S39565">
            <v>1219902</v>
          </cell>
        </row>
        <row r="39566">
          <cell r="S39566">
            <v>2535000</v>
          </cell>
        </row>
        <row r="39567">
          <cell r="S39567">
            <v>2886320</v>
          </cell>
        </row>
        <row r="39568">
          <cell r="S39568">
            <v>2306168.6800000002</v>
          </cell>
        </row>
        <row r="39569">
          <cell r="S39569">
            <v>1412975</v>
          </cell>
        </row>
        <row r="39570">
          <cell r="S39570">
            <v>1994611</v>
          </cell>
        </row>
        <row r="39571">
          <cell r="S39571">
            <v>1438076</v>
          </cell>
        </row>
        <row r="39572">
          <cell r="S39572">
            <v>1987500</v>
          </cell>
        </row>
        <row r="39573">
          <cell r="S39573">
            <v>1267500</v>
          </cell>
          <cell r="BB39573" t="str">
            <v>Oransje</v>
          </cell>
        </row>
        <row r="39574">
          <cell r="S39574">
            <v>1472111</v>
          </cell>
        </row>
        <row r="39575">
          <cell r="S39575">
            <v>1155000</v>
          </cell>
          <cell r="BB39575" t="str">
            <v>Oransje</v>
          </cell>
        </row>
        <row r="39576">
          <cell r="S39576">
            <v>980507</v>
          </cell>
          <cell r="BB39576" t="str">
            <v>Oransje</v>
          </cell>
        </row>
        <row r="39577">
          <cell r="S39577">
            <v>1267500</v>
          </cell>
        </row>
        <row r="39578">
          <cell r="S39578">
            <v>1690000</v>
          </cell>
        </row>
        <row r="39579">
          <cell r="S39579">
            <v>847261</v>
          </cell>
        </row>
        <row r="39580">
          <cell r="S39580">
            <v>1345468</v>
          </cell>
        </row>
        <row r="39581">
          <cell r="S39581">
            <v>2835000</v>
          </cell>
        </row>
        <row r="39582">
          <cell r="S39582">
            <v>4046330</v>
          </cell>
        </row>
        <row r="39583">
          <cell r="S39583">
            <v>3360000</v>
          </cell>
          <cell r="BB39583" t="str">
            <v>Oransje</v>
          </cell>
        </row>
        <row r="39584">
          <cell r="S39584">
            <v>1934122.75</v>
          </cell>
        </row>
        <row r="39585">
          <cell r="S39585">
            <v>2362500</v>
          </cell>
        </row>
        <row r="39586">
          <cell r="S39586">
            <v>2175000</v>
          </cell>
        </row>
        <row r="39587">
          <cell r="S39587">
            <v>3637500</v>
          </cell>
          <cell r="BB39587" t="str">
            <v>Gul</v>
          </cell>
        </row>
        <row r="39588">
          <cell r="S39588">
            <v>1807500</v>
          </cell>
          <cell r="BB39588" t="str">
            <v>Oransje</v>
          </cell>
        </row>
        <row r="39589">
          <cell r="S39589">
            <v>1237500</v>
          </cell>
        </row>
        <row r="39590">
          <cell r="S39590">
            <v>2955000</v>
          </cell>
        </row>
        <row r="39591">
          <cell r="S39591">
            <v>1200000</v>
          </cell>
        </row>
        <row r="39592">
          <cell r="S39592">
            <v>852855</v>
          </cell>
        </row>
        <row r="39593">
          <cell r="S39593">
            <v>2421010</v>
          </cell>
        </row>
        <row r="39594">
          <cell r="S39594">
            <v>871964</v>
          </cell>
        </row>
        <row r="39595">
          <cell r="S39595">
            <v>3737126</v>
          </cell>
          <cell r="BB39595" t="str">
            <v>Oransje</v>
          </cell>
        </row>
        <row r="39596">
          <cell r="S39596">
            <v>1200210</v>
          </cell>
        </row>
        <row r="39597">
          <cell r="S39597">
            <v>1639384</v>
          </cell>
        </row>
        <row r="39598">
          <cell r="S39598">
            <v>3675000</v>
          </cell>
        </row>
        <row r="39599">
          <cell r="S39599">
            <v>1303122.5</v>
          </cell>
        </row>
        <row r="39600">
          <cell r="S39600">
            <v>884222.25</v>
          </cell>
          <cell r="BB39600" t="str">
            <v>Rød</v>
          </cell>
        </row>
        <row r="39601">
          <cell r="S39601">
            <v>4764755</v>
          </cell>
        </row>
        <row r="39602">
          <cell r="S39602">
            <v>2216049</v>
          </cell>
        </row>
        <row r="39603">
          <cell r="S39603">
            <v>1319244</v>
          </cell>
        </row>
        <row r="39604">
          <cell r="S39604">
            <v>1545000</v>
          </cell>
        </row>
        <row r="39605">
          <cell r="S39605">
            <v>2475000</v>
          </cell>
          <cell r="BB39605" t="str">
            <v>Oransje</v>
          </cell>
        </row>
        <row r="39606">
          <cell r="S39606">
            <v>2233379</v>
          </cell>
        </row>
        <row r="39607">
          <cell r="S39607">
            <v>1342500</v>
          </cell>
          <cell r="BB39607" t="str">
            <v>Oransje</v>
          </cell>
        </row>
        <row r="39608">
          <cell r="S39608">
            <v>2632500</v>
          </cell>
          <cell r="BB39608" t="str">
            <v>Oransje</v>
          </cell>
        </row>
        <row r="39609">
          <cell r="S39609">
            <v>1816399</v>
          </cell>
        </row>
        <row r="39610">
          <cell r="S39610">
            <v>1155000</v>
          </cell>
        </row>
        <row r="39611">
          <cell r="S39611">
            <v>412500</v>
          </cell>
          <cell r="BB39611" t="str">
            <v>Rød</v>
          </cell>
        </row>
        <row r="39612">
          <cell r="S39612">
            <v>1350000</v>
          </cell>
        </row>
        <row r="39613">
          <cell r="S39613">
            <v>2025000</v>
          </cell>
        </row>
        <row r="39614">
          <cell r="S39614">
            <v>4687500</v>
          </cell>
          <cell r="BB39614" t="str">
            <v>Grønn</v>
          </cell>
        </row>
        <row r="39615">
          <cell r="S39615">
            <v>2059478</v>
          </cell>
        </row>
        <row r="39616">
          <cell r="S39616">
            <v>2268340</v>
          </cell>
        </row>
        <row r="39617">
          <cell r="S39617">
            <v>1375088</v>
          </cell>
        </row>
        <row r="39618">
          <cell r="S39618">
            <v>754133</v>
          </cell>
        </row>
        <row r="39619">
          <cell r="S39619">
            <v>1671591</v>
          </cell>
        </row>
        <row r="39620">
          <cell r="S39620">
            <v>2557500</v>
          </cell>
        </row>
        <row r="39621">
          <cell r="S39621">
            <v>2583543</v>
          </cell>
        </row>
        <row r="39622">
          <cell r="S39622">
            <v>1875000</v>
          </cell>
          <cell r="BB39622" t="str">
            <v>Oransje</v>
          </cell>
        </row>
        <row r="39623">
          <cell r="S39623">
            <v>678560</v>
          </cell>
        </row>
        <row r="39624">
          <cell r="S39624">
            <v>588007</v>
          </cell>
        </row>
        <row r="39625">
          <cell r="S39625">
            <v>1522519</v>
          </cell>
        </row>
        <row r="39626">
          <cell r="S39626">
            <v>2554534</v>
          </cell>
        </row>
        <row r="39627">
          <cell r="S39627">
            <v>7657500</v>
          </cell>
        </row>
        <row r="39628">
          <cell r="S39628">
            <v>3738514</v>
          </cell>
        </row>
        <row r="39629">
          <cell r="S39629">
            <v>3547500</v>
          </cell>
          <cell r="BB39629" t="str">
            <v>Rød</v>
          </cell>
        </row>
        <row r="39630">
          <cell r="S39630">
            <v>1639167</v>
          </cell>
        </row>
        <row r="39631">
          <cell r="S39631">
            <v>1552500</v>
          </cell>
          <cell r="BB39631" t="str">
            <v>Rød</v>
          </cell>
        </row>
        <row r="39632">
          <cell r="S39632">
            <v>2572500</v>
          </cell>
        </row>
        <row r="39633">
          <cell r="S39633">
            <v>840000</v>
          </cell>
          <cell r="BB39633" t="str">
            <v>Oransje</v>
          </cell>
        </row>
        <row r="39634">
          <cell r="S39634">
            <v>1232540</v>
          </cell>
        </row>
        <row r="39635">
          <cell r="S39635">
            <v>2340000</v>
          </cell>
          <cell r="BB39635" t="str">
            <v>Oransje</v>
          </cell>
        </row>
        <row r="39636">
          <cell r="S39636">
            <v>714615</v>
          </cell>
          <cell r="BB39636" t="str">
            <v>Oransje</v>
          </cell>
        </row>
        <row r="39637">
          <cell r="S39637">
            <v>2748169</v>
          </cell>
        </row>
        <row r="39638">
          <cell r="S39638">
            <v>3322500</v>
          </cell>
        </row>
        <row r="39639">
          <cell r="S39639">
            <v>3450000</v>
          </cell>
        </row>
        <row r="39640">
          <cell r="S39640">
            <v>1500000</v>
          </cell>
          <cell r="BB39640" t="str">
            <v>Rød</v>
          </cell>
        </row>
        <row r="39641">
          <cell r="S39641">
            <v>1477977</v>
          </cell>
          <cell r="BB39641" t="str">
            <v>Gul</v>
          </cell>
        </row>
        <row r="39642">
          <cell r="S39642">
            <v>620214</v>
          </cell>
        </row>
        <row r="39643">
          <cell r="S39643">
            <v>2451491</v>
          </cell>
        </row>
        <row r="39644">
          <cell r="S39644">
            <v>2812500</v>
          </cell>
        </row>
        <row r="39645">
          <cell r="S39645">
            <v>953957.29</v>
          </cell>
        </row>
        <row r="39646">
          <cell r="S39646">
            <v>1462500</v>
          </cell>
          <cell r="BB39646" t="str">
            <v>Rød</v>
          </cell>
        </row>
        <row r="39647">
          <cell r="S39647">
            <v>1486559</v>
          </cell>
        </row>
        <row r="39648">
          <cell r="S39648">
            <v>264245</v>
          </cell>
        </row>
        <row r="39649">
          <cell r="S39649">
            <v>3025061</v>
          </cell>
        </row>
        <row r="39650">
          <cell r="S39650">
            <v>2610000</v>
          </cell>
          <cell r="BB39650" t="str">
            <v>Oransje</v>
          </cell>
        </row>
        <row r="39651">
          <cell r="S39651">
            <v>2130000</v>
          </cell>
          <cell r="BB39651" t="str">
            <v>Gul</v>
          </cell>
        </row>
        <row r="39652">
          <cell r="S39652">
            <v>2437500</v>
          </cell>
          <cell r="BB39652" t="str">
            <v>Gul</v>
          </cell>
        </row>
        <row r="39653">
          <cell r="S39653">
            <v>2007671</v>
          </cell>
        </row>
        <row r="39654">
          <cell r="S39654">
            <v>1072500</v>
          </cell>
        </row>
        <row r="39655">
          <cell r="S39655">
            <v>1905000</v>
          </cell>
        </row>
        <row r="39656">
          <cell r="S39656">
            <v>579869</v>
          </cell>
        </row>
        <row r="39657">
          <cell r="S39657">
            <v>4327500</v>
          </cell>
        </row>
        <row r="39658">
          <cell r="S39658">
            <v>722615</v>
          </cell>
        </row>
        <row r="39659">
          <cell r="S39659">
            <v>2458337</v>
          </cell>
        </row>
        <row r="39660">
          <cell r="S39660">
            <v>937500</v>
          </cell>
        </row>
        <row r="39661">
          <cell r="S39661">
            <v>1770000</v>
          </cell>
        </row>
        <row r="39662">
          <cell r="S39662">
            <v>1552500</v>
          </cell>
        </row>
        <row r="39663">
          <cell r="S39663">
            <v>994129</v>
          </cell>
        </row>
        <row r="39664">
          <cell r="S39664">
            <v>2064604.32</v>
          </cell>
        </row>
        <row r="39665">
          <cell r="S39665">
            <v>2250000</v>
          </cell>
        </row>
        <row r="39666">
          <cell r="S39666">
            <v>2295571</v>
          </cell>
        </row>
        <row r="39667">
          <cell r="S39667">
            <v>616652</v>
          </cell>
        </row>
        <row r="39668">
          <cell r="S39668">
            <v>2329776</v>
          </cell>
        </row>
        <row r="39669">
          <cell r="S39669">
            <v>1843199</v>
          </cell>
        </row>
        <row r="39670">
          <cell r="S39670">
            <v>1575000</v>
          </cell>
        </row>
        <row r="39671">
          <cell r="S39671">
            <v>937500</v>
          </cell>
          <cell r="BB39671" t="str">
            <v>Oransje</v>
          </cell>
        </row>
        <row r="39672">
          <cell r="S39672">
            <v>829844</v>
          </cell>
        </row>
        <row r="39673">
          <cell r="S39673">
            <v>2025000</v>
          </cell>
        </row>
        <row r="39674">
          <cell r="S39674">
            <v>778581</v>
          </cell>
        </row>
        <row r="39675">
          <cell r="S39675">
            <v>2250000</v>
          </cell>
          <cell r="BB39675" t="str">
            <v>Oransje</v>
          </cell>
        </row>
        <row r="39676">
          <cell r="S39676">
            <v>2082508</v>
          </cell>
        </row>
        <row r="39677">
          <cell r="S39677">
            <v>3105000</v>
          </cell>
          <cell r="BB39677" t="str">
            <v>Oransje</v>
          </cell>
        </row>
        <row r="39678">
          <cell r="S39678">
            <v>2006651.45</v>
          </cell>
        </row>
        <row r="39679">
          <cell r="S39679">
            <v>1762500</v>
          </cell>
        </row>
        <row r="39680">
          <cell r="S39680">
            <v>2647500</v>
          </cell>
        </row>
        <row r="39681">
          <cell r="S39681">
            <v>2763777</v>
          </cell>
        </row>
        <row r="39682">
          <cell r="S39682">
            <v>787095</v>
          </cell>
        </row>
        <row r="39683">
          <cell r="S39683">
            <v>192993</v>
          </cell>
        </row>
        <row r="39684">
          <cell r="S39684">
            <v>577257</v>
          </cell>
        </row>
        <row r="39685">
          <cell r="S39685">
            <v>3896402</v>
          </cell>
        </row>
        <row r="39686">
          <cell r="S39686">
            <v>1389486</v>
          </cell>
        </row>
        <row r="39687">
          <cell r="S39687">
            <v>4125000</v>
          </cell>
          <cell r="BB39687" t="str">
            <v>Rød</v>
          </cell>
        </row>
        <row r="39688">
          <cell r="S39688">
            <v>2137500</v>
          </cell>
          <cell r="BB39688" t="str">
            <v>Gul</v>
          </cell>
        </row>
        <row r="39689">
          <cell r="S39689">
            <v>738560</v>
          </cell>
        </row>
        <row r="39690">
          <cell r="S39690">
            <v>1763293</v>
          </cell>
        </row>
        <row r="39691">
          <cell r="S39691">
            <v>2325000</v>
          </cell>
        </row>
        <row r="39692">
          <cell r="S39692">
            <v>1578006</v>
          </cell>
        </row>
        <row r="39693">
          <cell r="S39693">
            <v>447753</v>
          </cell>
        </row>
        <row r="39694">
          <cell r="S39694">
            <v>3914744</v>
          </cell>
        </row>
        <row r="39695">
          <cell r="S39695">
            <v>3112086</v>
          </cell>
        </row>
        <row r="39696">
          <cell r="S39696">
            <v>2024302</v>
          </cell>
        </row>
        <row r="39697">
          <cell r="S39697">
            <v>1155000</v>
          </cell>
          <cell r="BB39697" t="str">
            <v>Gul</v>
          </cell>
        </row>
        <row r="39698">
          <cell r="S39698">
            <v>1320291</v>
          </cell>
        </row>
        <row r="39699">
          <cell r="S39699">
            <v>1698524</v>
          </cell>
        </row>
        <row r="39700">
          <cell r="S39700">
            <v>2137500</v>
          </cell>
          <cell r="BB39700" t="str">
            <v>Rød</v>
          </cell>
        </row>
        <row r="39701">
          <cell r="S39701">
            <v>870310</v>
          </cell>
        </row>
        <row r="39702">
          <cell r="S39702">
            <v>1747500</v>
          </cell>
        </row>
        <row r="39703">
          <cell r="S39703">
            <v>2758195</v>
          </cell>
        </row>
        <row r="39704">
          <cell r="S39704">
            <v>672400</v>
          </cell>
        </row>
        <row r="39705">
          <cell r="S39705">
            <v>1260000</v>
          </cell>
        </row>
        <row r="39706">
          <cell r="S39706">
            <v>2497500</v>
          </cell>
        </row>
        <row r="39707">
          <cell r="S39707">
            <v>1950000</v>
          </cell>
        </row>
        <row r="39708">
          <cell r="S39708">
            <v>2025000</v>
          </cell>
        </row>
        <row r="39709">
          <cell r="S39709">
            <v>108945.63</v>
          </cell>
        </row>
        <row r="39710">
          <cell r="S39710">
            <v>5677500</v>
          </cell>
        </row>
        <row r="39711">
          <cell r="S39711">
            <v>4717500</v>
          </cell>
          <cell r="BB39711" t="str">
            <v>Oransje</v>
          </cell>
        </row>
        <row r="39712">
          <cell r="S39712">
            <v>2164264</v>
          </cell>
        </row>
        <row r="39713">
          <cell r="S39713">
            <v>490554</v>
          </cell>
        </row>
        <row r="39714">
          <cell r="S39714">
            <v>493178</v>
          </cell>
        </row>
        <row r="39715">
          <cell r="S39715">
            <v>4125000</v>
          </cell>
        </row>
        <row r="39716">
          <cell r="S39716">
            <v>2775000</v>
          </cell>
        </row>
        <row r="39717">
          <cell r="S39717">
            <v>618331</v>
          </cell>
        </row>
        <row r="39718">
          <cell r="S39718">
            <v>3352500</v>
          </cell>
        </row>
        <row r="39719">
          <cell r="S39719">
            <v>3600000</v>
          </cell>
        </row>
        <row r="39720">
          <cell r="S39720">
            <v>1726033</v>
          </cell>
          <cell r="BB39720" t="str">
            <v>Oransje</v>
          </cell>
        </row>
        <row r="39721">
          <cell r="S39721">
            <v>4237500</v>
          </cell>
        </row>
        <row r="39722">
          <cell r="S39722">
            <v>1942500</v>
          </cell>
          <cell r="BB39722" t="str">
            <v>Oransje</v>
          </cell>
        </row>
        <row r="39723">
          <cell r="S39723">
            <v>4200000</v>
          </cell>
        </row>
        <row r="39724">
          <cell r="S39724">
            <v>1822500</v>
          </cell>
          <cell r="BB39724" t="str">
            <v>Oransje</v>
          </cell>
        </row>
        <row r="39725">
          <cell r="S39725">
            <v>1147500</v>
          </cell>
        </row>
        <row r="39726">
          <cell r="S39726">
            <v>4271335</v>
          </cell>
        </row>
        <row r="39727">
          <cell r="S39727">
            <v>775500</v>
          </cell>
        </row>
        <row r="39728">
          <cell r="S39728">
            <v>2646665.77</v>
          </cell>
        </row>
        <row r="39729">
          <cell r="S39729">
            <v>1725000</v>
          </cell>
        </row>
        <row r="39730">
          <cell r="S39730">
            <v>1462500</v>
          </cell>
          <cell r="BB39730" t="str">
            <v>Oransje</v>
          </cell>
        </row>
        <row r="39731">
          <cell r="S39731">
            <v>2025000</v>
          </cell>
          <cell r="BB39731" t="str">
            <v>Gul</v>
          </cell>
        </row>
        <row r="39732">
          <cell r="S39732">
            <v>2362500</v>
          </cell>
        </row>
        <row r="39733">
          <cell r="S39733">
            <v>605562</v>
          </cell>
        </row>
        <row r="39734">
          <cell r="S39734">
            <v>2500000</v>
          </cell>
          <cell r="BB39734" t="str">
            <v>Grønn</v>
          </cell>
        </row>
        <row r="39735">
          <cell r="S39735">
            <v>1473175</v>
          </cell>
        </row>
        <row r="39736">
          <cell r="S39736">
            <v>2500000</v>
          </cell>
        </row>
        <row r="39737">
          <cell r="S39737">
            <v>1612500</v>
          </cell>
          <cell r="BB39737" t="str">
            <v>Rød</v>
          </cell>
        </row>
        <row r="39738">
          <cell r="S39738">
            <v>1312500</v>
          </cell>
          <cell r="BB39738" t="str">
            <v>Oransje</v>
          </cell>
        </row>
        <row r="39739">
          <cell r="S39739">
            <v>2662500</v>
          </cell>
          <cell r="BB39739" t="str">
            <v>Grønn</v>
          </cell>
        </row>
        <row r="39740">
          <cell r="S39740">
            <v>2250000</v>
          </cell>
        </row>
        <row r="39741">
          <cell r="S39741">
            <v>1770000</v>
          </cell>
        </row>
        <row r="39742">
          <cell r="S39742">
            <v>908665</v>
          </cell>
        </row>
        <row r="39743">
          <cell r="S39743">
            <v>2250000</v>
          </cell>
        </row>
        <row r="39744">
          <cell r="S39744">
            <v>1582500</v>
          </cell>
          <cell r="BB39744" t="str">
            <v>Oransje</v>
          </cell>
        </row>
        <row r="39745">
          <cell r="S39745">
            <v>3187500</v>
          </cell>
        </row>
        <row r="39746">
          <cell r="S39746">
            <v>3510000</v>
          </cell>
        </row>
        <row r="39747">
          <cell r="S39747">
            <v>858245</v>
          </cell>
        </row>
        <row r="39748">
          <cell r="S39748">
            <v>1350000</v>
          </cell>
        </row>
        <row r="39749">
          <cell r="S39749">
            <v>1995621</v>
          </cell>
        </row>
        <row r="39750">
          <cell r="S39750">
            <v>600000</v>
          </cell>
        </row>
        <row r="39751">
          <cell r="S39751">
            <v>1172392</v>
          </cell>
        </row>
        <row r="39752">
          <cell r="S39752">
            <v>2475000</v>
          </cell>
        </row>
        <row r="39753">
          <cell r="S39753">
            <v>1725000</v>
          </cell>
        </row>
        <row r="39754">
          <cell r="S39754">
            <v>2700000</v>
          </cell>
        </row>
        <row r="39755">
          <cell r="S39755">
            <v>3066424.93</v>
          </cell>
        </row>
        <row r="39756">
          <cell r="S39756">
            <v>3244189.67</v>
          </cell>
        </row>
        <row r="39757">
          <cell r="S39757">
            <v>2767500</v>
          </cell>
        </row>
        <row r="39758">
          <cell r="S39758">
            <v>1316999</v>
          </cell>
        </row>
        <row r="39759">
          <cell r="S39759">
            <v>1631250</v>
          </cell>
        </row>
        <row r="39760">
          <cell r="S39760">
            <v>2392500</v>
          </cell>
        </row>
        <row r="39761">
          <cell r="S39761">
            <v>1827612</v>
          </cell>
        </row>
        <row r="39762">
          <cell r="S39762">
            <v>3129172</v>
          </cell>
        </row>
        <row r="39763">
          <cell r="S39763">
            <v>900000</v>
          </cell>
          <cell r="BB39763" t="str">
            <v>Oransje</v>
          </cell>
        </row>
        <row r="39764">
          <cell r="S39764">
            <v>1882500</v>
          </cell>
        </row>
        <row r="39765">
          <cell r="S39765">
            <v>1392766</v>
          </cell>
        </row>
        <row r="39766">
          <cell r="S39766">
            <v>262069</v>
          </cell>
        </row>
        <row r="39767">
          <cell r="S39767">
            <v>1455000</v>
          </cell>
        </row>
        <row r="39768">
          <cell r="S39768">
            <v>3127500</v>
          </cell>
        </row>
        <row r="39769">
          <cell r="S39769">
            <v>2451342</v>
          </cell>
          <cell r="BB39769" t="str">
            <v>Oransje</v>
          </cell>
        </row>
        <row r="39770">
          <cell r="S39770">
            <v>1537500</v>
          </cell>
          <cell r="BB39770" t="str">
            <v>Rød</v>
          </cell>
        </row>
        <row r="39771">
          <cell r="S39771">
            <v>1616920</v>
          </cell>
        </row>
        <row r="39772">
          <cell r="S39772">
            <v>2385000</v>
          </cell>
        </row>
        <row r="39773">
          <cell r="S39773">
            <v>4407588</v>
          </cell>
          <cell r="BB39773" t="str">
            <v>Gul</v>
          </cell>
        </row>
        <row r="39774">
          <cell r="S39774">
            <v>1665000</v>
          </cell>
        </row>
        <row r="39775">
          <cell r="S39775">
            <v>3000000</v>
          </cell>
        </row>
        <row r="39776">
          <cell r="S39776">
            <v>2475000</v>
          </cell>
          <cell r="BB39776" t="str">
            <v>Oransje</v>
          </cell>
        </row>
        <row r="39777">
          <cell r="S39777">
            <v>2505000</v>
          </cell>
        </row>
        <row r="39778">
          <cell r="S39778">
            <v>5025000</v>
          </cell>
        </row>
        <row r="39779">
          <cell r="S39779">
            <v>1200000</v>
          </cell>
        </row>
        <row r="39780">
          <cell r="S39780">
            <v>1479730</v>
          </cell>
        </row>
        <row r="39781">
          <cell r="S39781">
            <v>1552500</v>
          </cell>
        </row>
        <row r="39782">
          <cell r="S39782">
            <v>2250000</v>
          </cell>
          <cell r="BB39782" t="str">
            <v>Oransje</v>
          </cell>
        </row>
        <row r="39783">
          <cell r="S39783">
            <v>675000</v>
          </cell>
          <cell r="BB39783" t="str">
            <v>Gul</v>
          </cell>
        </row>
        <row r="39784">
          <cell r="S39784">
            <v>2250000</v>
          </cell>
          <cell r="BB39784" t="str">
            <v>Gul</v>
          </cell>
        </row>
        <row r="39785">
          <cell r="S39785">
            <v>2325000</v>
          </cell>
        </row>
        <row r="39786">
          <cell r="S39786">
            <v>2025000</v>
          </cell>
          <cell r="BB39786" t="str">
            <v>Gul</v>
          </cell>
        </row>
        <row r="39787">
          <cell r="S39787">
            <v>2587000</v>
          </cell>
          <cell r="BB39787" t="str">
            <v>Gul</v>
          </cell>
        </row>
        <row r="39788">
          <cell r="S39788">
            <v>1740000</v>
          </cell>
        </row>
        <row r="39789">
          <cell r="S39789">
            <v>1637667</v>
          </cell>
        </row>
        <row r="39790">
          <cell r="S39790">
            <v>2287500</v>
          </cell>
        </row>
        <row r="39791">
          <cell r="S39791">
            <v>2400000</v>
          </cell>
          <cell r="BB39791" t="str">
            <v>Oransje</v>
          </cell>
        </row>
        <row r="39792">
          <cell r="S39792">
            <v>4200000</v>
          </cell>
        </row>
        <row r="39793">
          <cell r="S39793">
            <v>3495500</v>
          </cell>
          <cell r="BB39793" t="str">
            <v>Gul</v>
          </cell>
        </row>
        <row r="39794">
          <cell r="S39794">
            <v>2625000</v>
          </cell>
        </row>
        <row r="39795">
          <cell r="S39795">
            <v>1725000</v>
          </cell>
        </row>
        <row r="39796">
          <cell r="S39796">
            <v>1307702</v>
          </cell>
        </row>
        <row r="39797">
          <cell r="S39797">
            <v>1275000</v>
          </cell>
          <cell r="BB39797" t="str">
            <v>Oransje</v>
          </cell>
        </row>
        <row r="39798">
          <cell r="S39798">
            <v>1484725</v>
          </cell>
        </row>
        <row r="39799">
          <cell r="S39799">
            <v>2625000</v>
          </cell>
        </row>
        <row r="39800">
          <cell r="S39800">
            <v>1579737</v>
          </cell>
        </row>
        <row r="39801">
          <cell r="S39801">
            <v>3412500</v>
          </cell>
        </row>
        <row r="39802">
          <cell r="S39802">
            <v>1875000</v>
          </cell>
          <cell r="BB39802" t="str">
            <v>Gul</v>
          </cell>
        </row>
        <row r="39803">
          <cell r="S39803">
            <v>1324297</v>
          </cell>
          <cell r="BB39803" t="str">
            <v>Oransje</v>
          </cell>
        </row>
        <row r="39804">
          <cell r="S39804">
            <v>1650000</v>
          </cell>
          <cell r="BB39804" t="str">
            <v>Gul</v>
          </cell>
        </row>
        <row r="39805">
          <cell r="S39805">
            <v>4125000</v>
          </cell>
        </row>
        <row r="39806">
          <cell r="S39806">
            <v>3707602</v>
          </cell>
        </row>
        <row r="39807">
          <cell r="S39807">
            <v>1200688</v>
          </cell>
        </row>
        <row r="39808">
          <cell r="S39808">
            <v>1833795.5</v>
          </cell>
          <cell r="BB39808" t="str">
            <v>Oransje</v>
          </cell>
        </row>
        <row r="39809">
          <cell r="S39809">
            <v>1797832</v>
          </cell>
        </row>
        <row r="39810">
          <cell r="S39810">
            <v>3366219</v>
          </cell>
        </row>
        <row r="39811">
          <cell r="S39811">
            <v>1500000</v>
          </cell>
        </row>
        <row r="39812">
          <cell r="S39812">
            <v>2827500</v>
          </cell>
        </row>
        <row r="39813">
          <cell r="S39813">
            <v>688960</v>
          </cell>
        </row>
        <row r="39814">
          <cell r="S39814">
            <v>2340000</v>
          </cell>
          <cell r="BB39814" t="str">
            <v>Oransje</v>
          </cell>
        </row>
        <row r="39815">
          <cell r="S39815">
            <v>1947793</v>
          </cell>
        </row>
        <row r="39816">
          <cell r="S39816">
            <v>1605000</v>
          </cell>
        </row>
        <row r="39817">
          <cell r="S39817">
            <v>921690</v>
          </cell>
        </row>
        <row r="39818">
          <cell r="S39818">
            <v>1022346</v>
          </cell>
        </row>
        <row r="39819">
          <cell r="S39819">
            <v>1995258</v>
          </cell>
        </row>
        <row r="39820">
          <cell r="S39820">
            <v>1492460</v>
          </cell>
          <cell r="BB39820" t="str">
            <v>Rød</v>
          </cell>
        </row>
        <row r="39821">
          <cell r="S39821">
            <v>2800800</v>
          </cell>
        </row>
        <row r="39822">
          <cell r="S39822">
            <v>2055974</v>
          </cell>
        </row>
        <row r="39823">
          <cell r="S39823">
            <v>1650000</v>
          </cell>
          <cell r="BB39823" t="str">
            <v>Gul</v>
          </cell>
        </row>
        <row r="39824">
          <cell r="S39824">
            <v>1197266</v>
          </cell>
        </row>
        <row r="39825">
          <cell r="S39825">
            <v>582913</v>
          </cell>
        </row>
        <row r="39826">
          <cell r="S39826">
            <v>203234</v>
          </cell>
        </row>
        <row r="39827">
          <cell r="S39827">
            <v>2805000</v>
          </cell>
        </row>
        <row r="39828">
          <cell r="S39828">
            <v>1599080</v>
          </cell>
        </row>
        <row r="39829">
          <cell r="S39829">
            <v>2123861</v>
          </cell>
        </row>
        <row r="39830">
          <cell r="S39830">
            <v>1687500</v>
          </cell>
        </row>
        <row r="39831">
          <cell r="S39831">
            <v>2212500</v>
          </cell>
        </row>
        <row r="39832">
          <cell r="S39832">
            <v>1650000</v>
          </cell>
          <cell r="BB39832" t="str">
            <v>Oransje</v>
          </cell>
        </row>
        <row r="39833">
          <cell r="S39833">
            <v>3757500</v>
          </cell>
        </row>
        <row r="39834">
          <cell r="S39834">
            <v>5301750</v>
          </cell>
        </row>
        <row r="39835">
          <cell r="S39835">
            <v>2775000</v>
          </cell>
        </row>
        <row r="39836">
          <cell r="S39836">
            <v>2062500</v>
          </cell>
        </row>
        <row r="39837">
          <cell r="S39837">
            <v>3652828</v>
          </cell>
        </row>
        <row r="39838">
          <cell r="S39838">
            <v>723811</v>
          </cell>
        </row>
        <row r="39839">
          <cell r="S39839">
            <v>3900000</v>
          </cell>
        </row>
        <row r="39840">
          <cell r="S39840">
            <v>1306863</v>
          </cell>
        </row>
        <row r="39841">
          <cell r="S39841">
            <v>2062500</v>
          </cell>
        </row>
        <row r="39842">
          <cell r="S39842">
            <v>1234287</v>
          </cell>
        </row>
        <row r="39843">
          <cell r="S39843">
            <v>3300000</v>
          </cell>
          <cell r="BB39843" t="str">
            <v>Oransje</v>
          </cell>
        </row>
        <row r="39844">
          <cell r="S39844">
            <v>3375000</v>
          </cell>
        </row>
        <row r="39845">
          <cell r="S39845">
            <v>472183.5</v>
          </cell>
        </row>
        <row r="39846">
          <cell r="S39846">
            <v>420234.09</v>
          </cell>
        </row>
        <row r="39847">
          <cell r="S39847">
            <v>1250620</v>
          </cell>
        </row>
        <row r="39848">
          <cell r="S39848">
            <v>802885</v>
          </cell>
          <cell r="BB39848" t="str">
            <v>Gul</v>
          </cell>
        </row>
        <row r="39849">
          <cell r="S39849">
            <v>1327500</v>
          </cell>
          <cell r="BB39849" t="str">
            <v>Oransje</v>
          </cell>
        </row>
        <row r="39850">
          <cell r="S39850">
            <v>2812500</v>
          </cell>
        </row>
        <row r="39851">
          <cell r="S39851">
            <v>2175000</v>
          </cell>
          <cell r="BB39851" t="str">
            <v>Oransje</v>
          </cell>
        </row>
        <row r="39852">
          <cell r="S39852">
            <v>511868</v>
          </cell>
        </row>
        <row r="39853">
          <cell r="S39853">
            <v>2791330</v>
          </cell>
        </row>
        <row r="39854">
          <cell r="S39854">
            <v>1342500</v>
          </cell>
        </row>
        <row r="39855">
          <cell r="S39855">
            <v>384343</v>
          </cell>
        </row>
        <row r="39856">
          <cell r="S39856">
            <v>1410000</v>
          </cell>
          <cell r="BB39856" t="str">
            <v>Oransje</v>
          </cell>
        </row>
        <row r="39857">
          <cell r="S39857">
            <v>1420931</v>
          </cell>
        </row>
        <row r="39858">
          <cell r="S39858">
            <v>3187500</v>
          </cell>
          <cell r="BB39858" t="str">
            <v>Oransje</v>
          </cell>
        </row>
        <row r="39859">
          <cell r="S39859">
            <v>1965000</v>
          </cell>
        </row>
        <row r="39860">
          <cell r="S39860">
            <v>1875000</v>
          </cell>
        </row>
        <row r="39861">
          <cell r="S39861">
            <v>2662500</v>
          </cell>
          <cell r="BB39861" t="str">
            <v>Gul</v>
          </cell>
        </row>
        <row r="39862">
          <cell r="S39862">
            <v>383412</v>
          </cell>
        </row>
        <row r="39863">
          <cell r="S39863">
            <v>240587</v>
          </cell>
        </row>
        <row r="39864">
          <cell r="S39864">
            <v>227883</v>
          </cell>
        </row>
        <row r="39865">
          <cell r="S39865">
            <v>1169891.57</v>
          </cell>
        </row>
        <row r="39866">
          <cell r="S39866">
            <v>1603006</v>
          </cell>
        </row>
        <row r="39867">
          <cell r="S39867">
            <v>64592.86</v>
          </cell>
        </row>
        <row r="39868">
          <cell r="S39868">
            <v>421409.5</v>
          </cell>
        </row>
        <row r="39869">
          <cell r="S39869">
            <v>367769.68</v>
          </cell>
        </row>
        <row r="39870">
          <cell r="S39870">
            <v>484039.51</v>
          </cell>
        </row>
        <row r="39871">
          <cell r="S39871">
            <v>597243</v>
          </cell>
        </row>
        <row r="39872">
          <cell r="S39872">
            <v>96.02</v>
          </cell>
        </row>
        <row r="39873">
          <cell r="S39873">
            <v>1492809.03</v>
          </cell>
        </row>
        <row r="39874">
          <cell r="S39874">
            <v>241692.13</v>
          </cell>
        </row>
        <row r="39875">
          <cell r="S39875">
            <v>486625.87</v>
          </cell>
        </row>
        <row r="39876">
          <cell r="S39876">
            <v>451109.58</v>
          </cell>
        </row>
        <row r="39877">
          <cell r="S39877">
            <v>1053206.4099999999</v>
          </cell>
        </row>
        <row r="39878">
          <cell r="S39878">
            <v>20770</v>
          </cell>
        </row>
        <row r="39879">
          <cell r="S39879">
            <v>459110</v>
          </cell>
        </row>
        <row r="39880">
          <cell r="S39880">
            <v>434000</v>
          </cell>
        </row>
        <row r="39881">
          <cell r="S39881">
            <v>330973</v>
          </cell>
        </row>
        <row r="39882">
          <cell r="S39882">
            <v>749450.38</v>
          </cell>
        </row>
        <row r="39883">
          <cell r="S39883">
            <v>202374</v>
          </cell>
        </row>
        <row r="39884">
          <cell r="S39884">
            <v>669999.18000000005</v>
          </cell>
        </row>
        <row r="39885">
          <cell r="S39885">
            <v>990000</v>
          </cell>
        </row>
        <row r="39886">
          <cell r="S39886">
            <v>1396337.44</v>
          </cell>
        </row>
        <row r="39887">
          <cell r="S39887">
            <v>1653615</v>
          </cell>
        </row>
        <row r="39888">
          <cell r="S39888">
            <v>1825468</v>
          </cell>
        </row>
        <row r="39889">
          <cell r="S39889">
            <v>800000</v>
          </cell>
        </row>
        <row r="39890">
          <cell r="S39890">
            <v>575257.75</v>
          </cell>
        </row>
        <row r="39891">
          <cell r="S39891">
            <v>1716000</v>
          </cell>
        </row>
        <row r="39892">
          <cell r="S39892">
            <v>5000</v>
          </cell>
        </row>
        <row r="39893">
          <cell r="S39893">
            <v>696041.32</v>
          </cell>
        </row>
        <row r="39894">
          <cell r="S39894">
            <v>277799.03000000003</v>
          </cell>
        </row>
        <row r="39895">
          <cell r="S39895">
            <v>1057399.0900000001</v>
          </cell>
        </row>
        <row r="39896">
          <cell r="S39896">
            <v>644398.02</v>
          </cell>
        </row>
        <row r="39897">
          <cell r="S39897">
            <v>828466.08</v>
          </cell>
        </row>
        <row r="39898">
          <cell r="S39898">
            <v>336017.02</v>
          </cell>
        </row>
        <row r="39899">
          <cell r="S39899">
            <v>56396.76</v>
          </cell>
        </row>
        <row r="39900">
          <cell r="S39900">
            <v>646131</v>
          </cell>
        </row>
        <row r="39901">
          <cell r="S39901">
            <v>1548978</v>
          </cell>
        </row>
        <row r="39902">
          <cell r="S39902">
            <v>906000</v>
          </cell>
        </row>
        <row r="39903">
          <cell r="S39903">
            <v>894170.45</v>
          </cell>
        </row>
        <row r="39904">
          <cell r="S39904">
            <v>470920</v>
          </cell>
        </row>
        <row r="39905">
          <cell r="S39905">
            <v>131673</v>
          </cell>
        </row>
        <row r="39906">
          <cell r="S39906">
            <v>660000</v>
          </cell>
        </row>
        <row r="39907">
          <cell r="S39907">
            <v>206749</v>
          </cell>
        </row>
        <row r="39908">
          <cell r="S39908">
            <v>337723.39</v>
          </cell>
        </row>
        <row r="39909">
          <cell r="S39909">
            <v>241215.08</v>
          </cell>
        </row>
        <row r="39910">
          <cell r="S39910">
            <v>1164543.52</v>
          </cell>
        </row>
        <row r="39911">
          <cell r="S39911">
            <v>192886.93</v>
          </cell>
        </row>
        <row r="39912">
          <cell r="S39912">
            <v>1032000</v>
          </cell>
        </row>
        <row r="39913">
          <cell r="S39913">
            <v>2011799</v>
          </cell>
        </row>
        <row r="39914">
          <cell r="S39914">
            <v>1904243</v>
          </cell>
        </row>
        <row r="39915">
          <cell r="S39915">
            <v>758905.65</v>
          </cell>
        </row>
        <row r="39916">
          <cell r="S39916">
            <v>1654008.57</v>
          </cell>
        </row>
        <row r="39917">
          <cell r="S39917">
            <v>300000</v>
          </cell>
        </row>
        <row r="39918">
          <cell r="S39918">
            <v>665401</v>
          </cell>
        </row>
        <row r="39919">
          <cell r="S39919">
            <v>249717.86</v>
          </cell>
        </row>
        <row r="39920">
          <cell r="S39920">
            <v>255201</v>
          </cell>
        </row>
        <row r="39921">
          <cell r="S39921">
            <v>1868846.51</v>
          </cell>
        </row>
        <row r="39922">
          <cell r="S39922">
            <v>1814659.96</v>
          </cell>
        </row>
        <row r="39923">
          <cell r="S39923">
            <v>996587.04</v>
          </cell>
        </row>
        <row r="39924">
          <cell r="S39924">
            <v>1209518.8899999999</v>
          </cell>
        </row>
        <row r="39925">
          <cell r="S39925">
            <v>13306</v>
          </cell>
        </row>
        <row r="39926">
          <cell r="S39926">
            <v>499865.5</v>
          </cell>
        </row>
        <row r="39927">
          <cell r="S39927">
            <v>1090000</v>
          </cell>
        </row>
        <row r="39928">
          <cell r="S39928">
            <v>695631</v>
          </cell>
        </row>
        <row r="39929">
          <cell r="S39929">
            <v>274809.25</v>
          </cell>
        </row>
        <row r="39930">
          <cell r="S39930">
            <v>515492.69</v>
          </cell>
        </row>
        <row r="39931">
          <cell r="S39931">
            <v>499100</v>
          </cell>
        </row>
        <row r="39932">
          <cell r="S39932">
            <v>682496</v>
          </cell>
        </row>
        <row r="39933">
          <cell r="S39933">
            <v>418103</v>
          </cell>
        </row>
        <row r="39934">
          <cell r="S39934">
            <v>353203</v>
          </cell>
        </row>
        <row r="39935">
          <cell r="S39935">
            <v>676238</v>
          </cell>
        </row>
        <row r="39936">
          <cell r="S39936">
            <v>665475</v>
          </cell>
        </row>
        <row r="39937">
          <cell r="S39937">
            <v>450000</v>
          </cell>
        </row>
        <row r="39938">
          <cell r="S39938">
            <v>509465</v>
          </cell>
        </row>
        <row r="39939">
          <cell r="S39939">
            <v>748033</v>
          </cell>
        </row>
        <row r="39940">
          <cell r="S39940">
            <v>879296</v>
          </cell>
        </row>
        <row r="39941">
          <cell r="S39941">
            <v>537173</v>
          </cell>
        </row>
        <row r="39942">
          <cell r="S39942">
            <v>1199984.8799999999</v>
          </cell>
        </row>
        <row r="39943">
          <cell r="S39943">
            <v>192610.48</v>
          </cell>
        </row>
        <row r="39944">
          <cell r="S39944">
            <v>1282106.18</v>
          </cell>
        </row>
        <row r="39945">
          <cell r="S39945">
            <v>260781</v>
          </cell>
        </row>
        <row r="39946">
          <cell r="S39946">
            <v>184740</v>
          </cell>
        </row>
        <row r="39947">
          <cell r="S39947">
            <v>-89.45</v>
          </cell>
        </row>
        <row r="39948">
          <cell r="S39948">
            <v>270969</v>
          </cell>
        </row>
        <row r="39949">
          <cell r="S39949">
            <v>333611.78999999998</v>
          </cell>
        </row>
        <row r="39950">
          <cell r="S39950">
            <v>926544.79</v>
          </cell>
        </row>
        <row r="39951">
          <cell r="S39951">
            <v>4009122.83</v>
          </cell>
          <cell r="BB39951" t="str">
            <v>Oransje</v>
          </cell>
        </row>
        <row r="39952">
          <cell r="S39952">
            <v>528384.22</v>
          </cell>
        </row>
        <row r="39953">
          <cell r="S39953">
            <v>300000</v>
          </cell>
        </row>
        <row r="39954">
          <cell r="S39954">
            <v>230000</v>
          </cell>
        </row>
        <row r="39955">
          <cell r="S39955">
            <v>28600</v>
          </cell>
        </row>
        <row r="39956">
          <cell r="S39956">
            <v>343493</v>
          </cell>
        </row>
        <row r="39957">
          <cell r="S39957">
            <v>63460</v>
          </cell>
        </row>
        <row r="39958">
          <cell r="S39958">
            <v>1452000</v>
          </cell>
        </row>
        <row r="39959">
          <cell r="S39959">
            <v>162997</v>
          </cell>
        </row>
        <row r="39960">
          <cell r="S39960">
            <v>566217.35</v>
          </cell>
        </row>
        <row r="39961">
          <cell r="S39961">
            <v>630000</v>
          </cell>
        </row>
        <row r="39962">
          <cell r="S39962">
            <v>1200000</v>
          </cell>
        </row>
        <row r="39963">
          <cell r="S39963">
            <v>2100000</v>
          </cell>
        </row>
        <row r="39964">
          <cell r="S39964">
            <v>94006.399999999994</v>
          </cell>
        </row>
        <row r="39965">
          <cell r="S39965">
            <v>469385</v>
          </cell>
        </row>
        <row r="39966">
          <cell r="S39966">
            <v>177389</v>
          </cell>
        </row>
        <row r="39967">
          <cell r="S39967">
            <v>849360</v>
          </cell>
        </row>
        <row r="39968">
          <cell r="S39968">
            <v>394165</v>
          </cell>
        </row>
        <row r="39969">
          <cell r="S39969">
            <v>212112.31</v>
          </cell>
        </row>
        <row r="39970">
          <cell r="S39970">
            <v>798659.57</v>
          </cell>
        </row>
        <row r="39971">
          <cell r="S39971">
            <v>537993.81999999995</v>
          </cell>
        </row>
        <row r="39972">
          <cell r="S39972">
            <v>1039535.91</v>
          </cell>
        </row>
        <row r="39973">
          <cell r="S39973">
            <v>854801.92000000004</v>
          </cell>
        </row>
        <row r="39974">
          <cell r="S39974">
            <v>336098.61</v>
          </cell>
        </row>
        <row r="39975">
          <cell r="S39975">
            <v>2125073</v>
          </cell>
        </row>
        <row r="39976">
          <cell r="S39976">
            <v>713869.53</v>
          </cell>
        </row>
        <row r="39977">
          <cell r="S39977">
            <v>220000</v>
          </cell>
        </row>
        <row r="39978">
          <cell r="S39978">
            <v>210966.52</v>
          </cell>
        </row>
        <row r="39979">
          <cell r="S39979">
            <v>1897799.86</v>
          </cell>
        </row>
        <row r="39980">
          <cell r="S39980">
            <v>1275421.46</v>
          </cell>
        </row>
        <row r="39981">
          <cell r="S39981">
            <v>800111.17</v>
          </cell>
        </row>
        <row r="39982">
          <cell r="S39982">
            <v>1393700</v>
          </cell>
        </row>
        <row r="39983">
          <cell r="S39983">
            <v>794954.74</v>
          </cell>
        </row>
        <row r="39984">
          <cell r="S39984">
            <v>1400000</v>
          </cell>
        </row>
        <row r="39985">
          <cell r="S39985">
            <v>580000</v>
          </cell>
        </row>
        <row r="39986">
          <cell r="S39986">
            <v>1591808.61</v>
          </cell>
        </row>
        <row r="39987">
          <cell r="S39987">
            <v>1530000</v>
          </cell>
        </row>
        <row r="39988">
          <cell r="S39988">
            <v>731632.05</v>
          </cell>
        </row>
        <row r="39989">
          <cell r="S39989">
            <v>878418.72</v>
          </cell>
        </row>
        <row r="39990">
          <cell r="S39990">
            <v>1968000</v>
          </cell>
        </row>
        <row r="39991">
          <cell r="S39991">
            <v>52910</v>
          </cell>
        </row>
        <row r="39992">
          <cell r="S39992">
            <v>403243</v>
          </cell>
        </row>
        <row r="39993">
          <cell r="S39993">
            <v>1932000</v>
          </cell>
        </row>
        <row r="39994">
          <cell r="S39994">
            <v>1181294.97</v>
          </cell>
        </row>
        <row r="39995">
          <cell r="S39995">
            <v>405869.18</v>
          </cell>
        </row>
        <row r="39996">
          <cell r="S39996">
            <v>560000</v>
          </cell>
        </row>
        <row r="39997">
          <cell r="S39997">
            <v>1716000</v>
          </cell>
        </row>
        <row r="39998">
          <cell r="S39998">
            <v>2466886.5</v>
          </cell>
        </row>
        <row r="39999">
          <cell r="S39999">
            <v>64887.82</v>
          </cell>
        </row>
        <row r="40000">
          <cell r="S40000">
            <v>1902377.14</v>
          </cell>
        </row>
        <row r="40001">
          <cell r="S40001">
            <v>366231.25</v>
          </cell>
          <cell r="BB40001" t="str">
            <v>Oransje</v>
          </cell>
        </row>
        <row r="40002">
          <cell r="S40002">
            <v>1498351</v>
          </cell>
        </row>
        <row r="40003">
          <cell r="S40003">
            <v>1299552</v>
          </cell>
        </row>
        <row r="40004">
          <cell r="S40004">
            <v>1842000</v>
          </cell>
        </row>
        <row r="40005">
          <cell r="S40005">
            <v>2000000</v>
          </cell>
        </row>
        <row r="40006">
          <cell r="S40006">
            <v>1807840.36</v>
          </cell>
        </row>
        <row r="40007">
          <cell r="S40007">
            <v>1029028.36</v>
          </cell>
        </row>
        <row r="40008">
          <cell r="S40008">
            <v>1805771.63</v>
          </cell>
        </row>
        <row r="40009">
          <cell r="S40009">
            <v>212953.13</v>
          </cell>
        </row>
        <row r="40010">
          <cell r="S40010">
            <v>43949</v>
          </cell>
        </row>
        <row r="40011">
          <cell r="S40011">
            <v>1308551.24</v>
          </cell>
        </row>
        <row r="40012">
          <cell r="S40012">
            <v>289164</v>
          </cell>
        </row>
        <row r="40013">
          <cell r="S40013">
            <v>777305.58</v>
          </cell>
        </row>
        <row r="40014">
          <cell r="S40014">
            <v>1085132.83</v>
          </cell>
        </row>
        <row r="40015">
          <cell r="S40015">
            <v>1976105.98</v>
          </cell>
        </row>
        <row r="40016">
          <cell r="S40016">
            <v>301544</v>
          </cell>
        </row>
        <row r="40017">
          <cell r="S40017">
            <v>965500.17</v>
          </cell>
        </row>
        <row r="40018">
          <cell r="S40018">
            <v>25000</v>
          </cell>
        </row>
        <row r="40019">
          <cell r="S40019">
            <v>2070000</v>
          </cell>
        </row>
        <row r="40020">
          <cell r="S40020">
            <v>626014.76</v>
          </cell>
        </row>
        <row r="40021">
          <cell r="S40021">
            <v>1639589.7</v>
          </cell>
        </row>
        <row r="40022">
          <cell r="S40022">
            <v>511582.63</v>
          </cell>
        </row>
        <row r="40023">
          <cell r="S40023">
            <v>989356.05</v>
          </cell>
        </row>
        <row r="40024">
          <cell r="S40024">
            <v>1600000</v>
          </cell>
        </row>
        <row r="40025">
          <cell r="S40025">
            <v>1906630.73</v>
          </cell>
        </row>
        <row r="40026">
          <cell r="S40026">
            <v>232090.22</v>
          </cell>
        </row>
        <row r="40027">
          <cell r="S40027">
            <v>499107.5</v>
          </cell>
        </row>
        <row r="40028">
          <cell r="S40028">
            <v>88400</v>
          </cell>
        </row>
        <row r="40029">
          <cell r="S40029">
            <v>750000</v>
          </cell>
        </row>
        <row r="40030">
          <cell r="S40030">
            <v>1499748.07</v>
          </cell>
        </row>
        <row r="40031">
          <cell r="S40031">
            <v>678000</v>
          </cell>
        </row>
        <row r="40032">
          <cell r="S40032">
            <v>362407</v>
          </cell>
        </row>
        <row r="40033">
          <cell r="S40033">
            <v>906151.58</v>
          </cell>
        </row>
        <row r="40034">
          <cell r="S40034">
            <v>464866</v>
          </cell>
        </row>
        <row r="40035">
          <cell r="S40035">
            <v>282597.15000000002</v>
          </cell>
        </row>
        <row r="40036">
          <cell r="S40036">
            <v>631682.23</v>
          </cell>
        </row>
        <row r="40037">
          <cell r="S40037">
            <v>403417</v>
          </cell>
        </row>
        <row r="40038">
          <cell r="S40038">
            <v>1005155.36</v>
          </cell>
        </row>
        <row r="40039">
          <cell r="S40039">
            <v>430556.58</v>
          </cell>
        </row>
        <row r="40040">
          <cell r="S40040">
            <v>1049999.99</v>
          </cell>
        </row>
        <row r="40041">
          <cell r="S40041">
            <v>478572</v>
          </cell>
        </row>
        <row r="40042">
          <cell r="S40042">
            <v>154912</v>
          </cell>
        </row>
        <row r="40043">
          <cell r="S40043">
            <v>1000000</v>
          </cell>
        </row>
        <row r="40044">
          <cell r="S40044">
            <v>400000</v>
          </cell>
        </row>
        <row r="40045">
          <cell r="S40045">
            <v>400000</v>
          </cell>
        </row>
        <row r="40046">
          <cell r="S40046">
            <v>1479381</v>
          </cell>
        </row>
        <row r="40047">
          <cell r="S40047">
            <v>1896944.46</v>
          </cell>
        </row>
        <row r="40048">
          <cell r="S40048">
            <v>5000</v>
          </cell>
        </row>
        <row r="40049">
          <cell r="S40049">
            <v>7106.88</v>
          </cell>
        </row>
        <row r="40050">
          <cell r="S40050">
            <v>1697153.22</v>
          </cell>
        </row>
        <row r="40051">
          <cell r="S40051">
            <v>1127226.71</v>
          </cell>
        </row>
        <row r="40052">
          <cell r="S40052">
            <v>731430.52</v>
          </cell>
        </row>
        <row r="40053">
          <cell r="S40053">
            <v>898098</v>
          </cell>
        </row>
        <row r="40054">
          <cell r="S40054">
            <v>904969</v>
          </cell>
        </row>
        <row r="40055">
          <cell r="S40055">
            <v>420000</v>
          </cell>
        </row>
        <row r="40056">
          <cell r="S40056">
            <v>1581829.46</v>
          </cell>
        </row>
        <row r="40057">
          <cell r="S40057">
            <v>788859.99</v>
          </cell>
        </row>
        <row r="40058">
          <cell r="S40058">
            <v>401759</v>
          </cell>
        </row>
        <row r="40059">
          <cell r="S40059">
            <v>281215.40999999997</v>
          </cell>
        </row>
        <row r="40060">
          <cell r="S40060">
            <v>1999812.53</v>
          </cell>
        </row>
        <row r="40061">
          <cell r="S40061">
            <v>1760827.16</v>
          </cell>
        </row>
        <row r="40062">
          <cell r="S40062">
            <v>2672662.77</v>
          </cell>
        </row>
        <row r="40063">
          <cell r="S40063">
            <v>2166000</v>
          </cell>
        </row>
        <row r="40064">
          <cell r="S40064">
            <v>1353944.99</v>
          </cell>
        </row>
        <row r="40065">
          <cell r="S40065">
            <v>197000</v>
          </cell>
        </row>
        <row r="40066">
          <cell r="S40066">
            <v>1852435.12</v>
          </cell>
        </row>
        <row r="40067">
          <cell r="S40067">
            <v>432443.24</v>
          </cell>
        </row>
        <row r="40068">
          <cell r="S40068">
            <v>1093998.5900000001</v>
          </cell>
        </row>
        <row r="40069">
          <cell r="S40069">
            <v>1500000</v>
          </cell>
        </row>
        <row r="40070">
          <cell r="S40070">
            <v>761849.58</v>
          </cell>
        </row>
        <row r="40071">
          <cell r="S40071">
            <v>661269.59</v>
          </cell>
        </row>
        <row r="40072">
          <cell r="S40072">
            <v>374000</v>
          </cell>
        </row>
        <row r="40073">
          <cell r="S40073">
            <v>986040.88</v>
          </cell>
        </row>
        <row r="40074">
          <cell r="S40074">
            <v>1805976</v>
          </cell>
        </row>
        <row r="40075">
          <cell r="S40075">
            <v>528607.02</v>
          </cell>
        </row>
        <row r="40076">
          <cell r="S40076">
            <v>1806000</v>
          </cell>
        </row>
        <row r="40077">
          <cell r="S40077">
            <v>2371683.6</v>
          </cell>
        </row>
        <row r="40078">
          <cell r="S40078">
            <v>891976.23</v>
          </cell>
        </row>
        <row r="40079">
          <cell r="S40079">
            <v>246283.37</v>
          </cell>
        </row>
        <row r="40080">
          <cell r="S40080">
            <v>437450.2</v>
          </cell>
        </row>
        <row r="40081">
          <cell r="S40081">
            <v>1209132.5</v>
          </cell>
        </row>
        <row r="40082">
          <cell r="S40082">
            <v>315500</v>
          </cell>
        </row>
        <row r="40083">
          <cell r="S40083">
            <v>300000</v>
          </cell>
        </row>
        <row r="40084">
          <cell r="S40084">
            <v>1483226.68</v>
          </cell>
        </row>
        <row r="40085">
          <cell r="S40085">
            <v>406400</v>
          </cell>
        </row>
        <row r="40086">
          <cell r="S40086">
            <v>166500</v>
          </cell>
        </row>
        <row r="40087">
          <cell r="S40087">
            <v>480380</v>
          </cell>
        </row>
        <row r="40088">
          <cell r="S40088">
            <v>265576.96999999997</v>
          </cell>
        </row>
        <row r="40089">
          <cell r="S40089">
            <v>730200</v>
          </cell>
        </row>
        <row r="40090">
          <cell r="S40090">
            <v>2826000</v>
          </cell>
        </row>
        <row r="40091">
          <cell r="S40091">
            <v>2904000</v>
          </cell>
        </row>
        <row r="40092">
          <cell r="S40092">
            <v>895010.96</v>
          </cell>
        </row>
        <row r="40093">
          <cell r="S40093">
            <v>1200128.04</v>
          </cell>
        </row>
        <row r="40094">
          <cell r="S40094">
            <v>1416787.42</v>
          </cell>
        </row>
        <row r="40095">
          <cell r="S40095">
            <v>1135345.31</v>
          </cell>
        </row>
        <row r="40096">
          <cell r="S40096">
            <v>726428.89</v>
          </cell>
        </row>
        <row r="40097">
          <cell r="S40097">
            <v>107158.89</v>
          </cell>
        </row>
        <row r="40098">
          <cell r="S40098">
            <v>1416000</v>
          </cell>
        </row>
        <row r="40099">
          <cell r="S40099">
            <v>2273575.79</v>
          </cell>
        </row>
        <row r="40100">
          <cell r="S40100">
            <v>2500000</v>
          </cell>
        </row>
        <row r="40101">
          <cell r="S40101">
            <v>2898000</v>
          </cell>
        </row>
        <row r="40102">
          <cell r="S40102">
            <v>1514217.16</v>
          </cell>
        </row>
        <row r="40103">
          <cell r="S40103">
            <v>2224000</v>
          </cell>
        </row>
        <row r="40104">
          <cell r="S40104">
            <v>1806000</v>
          </cell>
        </row>
        <row r="40105">
          <cell r="S40105">
            <v>2712000</v>
          </cell>
        </row>
        <row r="40106">
          <cell r="S40106">
            <v>1483568.83</v>
          </cell>
        </row>
        <row r="40107">
          <cell r="S40107">
            <v>716714.64</v>
          </cell>
        </row>
        <row r="40108">
          <cell r="S40108">
            <v>1449917.98</v>
          </cell>
        </row>
        <row r="40109">
          <cell r="S40109">
            <v>973395.39</v>
          </cell>
        </row>
        <row r="40110">
          <cell r="S40110">
            <v>2736000</v>
          </cell>
        </row>
        <row r="40111">
          <cell r="S40111">
            <v>1632000</v>
          </cell>
        </row>
        <row r="40112">
          <cell r="S40112">
            <v>2086999.08</v>
          </cell>
        </row>
        <row r="40113">
          <cell r="S40113">
            <v>1530329.45</v>
          </cell>
        </row>
        <row r="40114">
          <cell r="S40114">
            <v>605249.55000000005</v>
          </cell>
        </row>
        <row r="40115">
          <cell r="S40115">
            <v>1932000</v>
          </cell>
        </row>
        <row r="40116">
          <cell r="S40116">
            <v>2442000</v>
          </cell>
        </row>
        <row r="40117">
          <cell r="S40117">
            <v>2154000</v>
          </cell>
        </row>
        <row r="40118">
          <cell r="S40118">
            <v>167000</v>
          </cell>
        </row>
        <row r="40119">
          <cell r="S40119">
            <v>-205.31</v>
          </cell>
        </row>
        <row r="40120">
          <cell r="S40120">
            <v>1609956.32</v>
          </cell>
        </row>
        <row r="40121">
          <cell r="S40121">
            <v>3125000</v>
          </cell>
        </row>
        <row r="40122">
          <cell r="S40122">
            <v>458635.98</v>
          </cell>
        </row>
        <row r="40123">
          <cell r="S40123">
            <v>2262000</v>
          </cell>
        </row>
        <row r="40124">
          <cell r="S40124">
            <v>910717.45</v>
          </cell>
        </row>
        <row r="40125">
          <cell r="S40125">
            <v>323500</v>
          </cell>
        </row>
        <row r="40126">
          <cell r="S40126">
            <v>1608000</v>
          </cell>
        </row>
        <row r="40127">
          <cell r="S40127">
            <v>902011.68</v>
          </cell>
        </row>
        <row r="40128">
          <cell r="S40128">
            <v>4470000</v>
          </cell>
        </row>
        <row r="40129">
          <cell r="S40129">
            <v>1063997</v>
          </cell>
        </row>
        <row r="40130">
          <cell r="S40130">
            <v>1714915.19</v>
          </cell>
        </row>
        <row r="40131">
          <cell r="S40131">
            <v>309132.59999999998</v>
          </cell>
        </row>
        <row r="40132">
          <cell r="S40132">
            <v>1367161.23</v>
          </cell>
        </row>
        <row r="40133">
          <cell r="S40133">
            <v>1334934.51</v>
          </cell>
        </row>
        <row r="40134">
          <cell r="S40134">
            <v>2088000</v>
          </cell>
        </row>
        <row r="40135">
          <cell r="S40135">
            <v>1524000</v>
          </cell>
        </row>
        <row r="40136">
          <cell r="S40136">
            <v>592072.17000000004</v>
          </cell>
        </row>
        <row r="40137">
          <cell r="S40137">
            <v>2099995.75</v>
          </cell>
        </row>
        <row r="40138">
          <cell r="S40138">
            <v>1644000</v>
          </cell>
        </row>
        <row r="40139">
          <cell r="S40139">
            <v>1872000</v>
          </cell>
        </row>
        <row r="40140">
          <cell r="S40140">
            <v>1021057.51</v>
          </cell>
        </row>
        <row r="40141">
          <cell r="S40141">
            <v>386935.31</v>
          </cell>
        </row>
        <row r="40142">
          <cell r="S40142">
            <v>2035233.32</v>
          </cell>
        </row>
        <row r="40143">
          <cell r="S40143">
            <v>1313280.93</v>
          </cell>
        </row>
        <row r="40144">
          <cell r="S40144">
            <v>1275912.22</v>
          </cell>
        </row>
        <row r="40145">
          <cell r="S40145">
            <v>1170256.18</v>
          </cell>
        </row>
        <row r="40146">
          <cell r="S40146">
            <v>331056.73</v>
          </cell>
        </row>
        <row r="40147">
          <cell r="S40147">
            <v>724011.38</v>
          </cell>
        </row>
        <row r="40148">
          <cell r="S40148">
            <v>817164.62</v>
          </cell>
        </row>
        <row r="40149">
          <cell r="S40149">
            <v>520011.78</v>
          </cell>
        </row>
        <row r="40150">
          <cell r="S40150">
            <v>817738.96</v>
          </cell>
        </row>
        <row r="40151">
          <cell r="S40151">
            <v>975100.35</v>
          </cell>
        </row>
        <row r="40152">
          <cell r="S40152">
            <v>570000</v>
          </cell>
        </row>
        <row r="40153">
          <cell r="S40153">
            <v>1815200.25</v>
          </cell>
        </row>
        <row r="40154">
          <cell r="S40154">
            <v>1935923.08</v>
          </cell>
        </row>
        <row r="40155">
          <cell r="S40155">
            <v>1499213.55</v>
          </cell>
        </row>
        <row r="40156">
          <cell r="S40156">
            <v>2579060.0499999998</v>
          </cell>
        </row>
        <row r="40157">
          <cell r="S40157">
            <v>2206901.21</v>
          </cell>
        </row>
        <row r="40158">
          <cell r="S40158">
            <v>1908000</v>
          </cell>
        </row>
        <row r="40159">
          <cell r="S40159">
            <v>1085426.33</v>
          </cell>
        </row>
        <row r="40160">
          <cell r="S40160">
            <v>2244000</v>
          </cell>
        </row>
        <row r="40161">
          <cell r="S40161">
            <v>1760665.01</v>
          </cell>
        </row>
        <row r="40162">
          <cell r="S40162">
            <v>1958861.2</v>
          </cell>
        </row>
        <row r="40163">
          <cell r="S40163">
            <v>21540.720000000001</v>
          </cell>
        </row>
        <row r="40164">
          <cell r="S40164">
            <v>1251076.8799999999</v>
          </cell>
        </row>
        <row r="40165">
          <cell r="S40165">
            <v>2454000</v>
          </cell>
        </row>
        <row r="40166">
          <cell r="S40166">
            <v>1435129.24</v>
          </cell>
        </row>
        <row r="40167">
          <cell r="S40167">
            <v>1510952.55</v>
          </cell>
        </row>
        <row r="40168">
          <cell r="S40168">
            <v>2148000</v>
          </cell>
        </row>
        <row r="40169">
          <cell r="S40169">
            <v>577985</v>
          </cell>
        </row>
        <row r="40170">
          <cell r="S40170">
            <v>950000</v>
          </cell>
        </row>
        <row r="40171">
          <cell r="S40171">
            <v>1236900.98</v>
          </cell>
        </row>
        <row r="40172">
          <cell r="S40172">
            <v>639932.48</v>
          </cell>
        </row>
        <row r="40173">
          <cell r="S40173">
            <v>436168</v>
          </cell>
        </row>
        <row r="40174">
          <cell r="S40174">
            <v>1668199.58</v>
          </cell>
        </row>
        <row r="40175">
          <cell r="S40175">
            <v>2082000</v>
          </cell>
        </row>
        <row r="40176">
          <cell r="S40176">
            <v>451970.07</v>
          </cell>
        </row>
        <row r="40177">
          <cell r="S40177">
            <v>1369578.72</v>
          </cell>
        </row>
        <row r="40178">
          <cell r="S40178">
            <v>250160</v>
          </cell>
        </row>
        <row r="40179">
          <cell r="S40179">
            <v>869141.18</v>
          </cell>
        </row>
        <row r="40180">
          <cell r="S40180">
            <v>905511.51</v>
          </cell>
        </row>
        <row r="40181">
          <cell r="S40181">
            <v>1854000</v>
          </cell>
        </row>
        <row r="40182">
          <cell r="S40182">
            <v>2634944.2599999998</v>
          </cell>
        </row>
        <row r="40183">
          <cell r="S40183">
            <v>1236138.3600000001</v>
          </cell>
        </row>
        <row r="40184">
          <cell r="S40184">
            <v>2898000</v>
          </cell>
        </row>
        <row r="40185">
          <cell r="S40185">
            <v>1176000</v>
          </cell>
        </row>
        <row r="40186">
          <cell r="S40186">
            <v>1079151.96</v>
          </cell>
        </row>
        <row r="40187">
          <cell r="S40187">
            <v>933107.42</v>
          </cell>
        </row>
        <row r="40188">
          <cell r="S40188">
            <v>949000</v>
          </cell>
        </row>
        <row r="40189">
          <cell r="S40189">
            <v>1748000</v>
          </cell>
        </row>
        <row r="40190">
          <cell r="S40190">
            <v>387822.64</v>
          </cell>
        </row>
        <row r="40191">
          <cell r="S40191">
            <v>332179.61</v>
          </cell>
        </row>
        <row r="40192">
          <cell r="S40192">
            <v>1998000</v>
          </cell>
        </row>
        <row r="40193">
          <cell r="S40193">
            <v>1977564.6</v>
          </cell>
        </row>
        <row r="40194">
          <cell r="S40194">
            <v>1300640.17</v>
          </cell>
        </row>
        <row r="40195">
          <cell r="S40195">
            <v>301732.84000000003</v>
          </cell>
        </row>
        <row r="40196">
          <cell r="S40196">
            <v>1184268</v>
          </cell>
        </row>
        <row r="40197">
          <cell r="S40197">
            <v>988000</v>
          </cell>
        </row>
        <row r="40198">
          <cell r="S40198">
            <v>2784000</v>
          </cell>
        </row>
        <row r="40199">
          <cell r="S40199">
            <v>259778.33</v>
          </cell>
        </row>
        <row r="40200">
          <cell r="S40200">
            <v>277403.53999999998</v>
          </cell>
        </row>
        <row r="40201">
          <cell r="S40201">
            <v>2298000</v>
          </cell>
        </row>
        <row r="40202">
          <cell r="S40202">
            <v>1872000</v>
          </cell>
        </row>
        <row r="40203">
          <cell r="S40203">
            <v>383728.76</v>
          </cell>
        </row>
        <row r="40204">
          <cell r="S40204">
            <v>2286000</v>
          </cell>
        </row>
        <row r="40205">
          <cell r="S40205">
            <v>461368.48</v>
          </cell>
        </row>
        <row r="40206">
          <cell r="S40206">
            <v>131133.43</v>
          </cell>
        </row>
        <row r="40207">
          <cell r="S40207">
            <v>1194075.19</v>
          </cell>
        </row>
        <row r="40208">
          <cell r="S40208">
            <v>1404000</v>
          </cell>
        </row>
        <row r="40209">
          <cell r="S40209">
            <v>1089440.94</v>
          </cell>
        </row>
        <row r="40210">
          <cell r="S40210">
            <v>493075</v>
          </cell>
        </row>
        <row r="40211">
          <cell r="S40211">
            <v>800000</v>
          </cell>
        </row>
        <row r="40212">
          <cell r="S40212">
            <v>110000</v>
          </cell>
        </row>
        <row r="40213">
          <cell r="S40213">
            <v>826859.15</v>
          </cell>
        </row>
        <row r="40214">
          <cell r="S40214">
            <v>2390316.41</v>
          </cell>
        </row>
        <row r="40215">
          <cell r="S40215">
            <v>427052.17</v>
          </cell>
        </row>
        <row r="40216">
          <cell r="S40216">
            <v>1985000</v>
          </cell>
        </row>
        <row r="40217">
          <cell r="S40217">
            <v>3029357.81</v>
          </cell>
        </row>
        <row r="40218">
          <cell r="S40218">
            <v>932299.97</v>
          </cell>
        </row>
        <row r="40219">
          <cell r="S40219">
            <v>200000</v>
          </cell>
        </row>
        <row r="40220">
          <cell r="S40220">
            <v>679741.32</v>
          </cell>
        </row>
        <row r="40221">
          <cell r="S40221">
            <v>1647994.14</v>
          </cell>
        </row>
        <row r="40222">
          <cell r="S40222">
            <v>1617941.26</v>
          </cell>
        </row>
        <row r="40223">
          <cell r="S40223">
            <v>428375.5</v>
          </cell>
        </row>
        <row r="40224">
          <cell r="S40224">
            <v>38359.1</v>
          </cell>
        </row>
        <row r="40225">
          <cell r="S40225">
            <v>1480391</v>
          </cell>
        </row>
        <row r="40226">
          <cell r="S40226">
            <v>1096053</v>
          </cell>
        </row>
        <row r="40227">
          <cell r="S40227">
            <v>430000</v>
          </cell>
        </row>
        <row r="40228">
          <cell r="S40228">
            <v>606829.6</v>
          </cell>
        </row>
        <row r="40229">
          <cell r="S40229">
            <v>1620000</v>
          </cell>
        </row>
        <row r="40230">
          <cell r="S40230">
            <v>442495</v>
          </cell>
        </row>
        <row r="40231">
          <cell r="S40231">
            <v>1185697.97</v>
          </cell>
        </row>
        <row r="40232">
          <cell r="S40232">
            <v>987750.3</v>
          </cell>
        </row>
        <row r="40233">
          <cell r="S40233">
            <v>1992000</v>
          </cell>
        </row>
        <row r="40234">
          <cell r="S40234">
            <v>1604645</v>
          </cell>
        </row>
        <row r="40235">
          <cell r="S40235">
            <v>1477566.51</v>
          </cell>
        </row>
        <row r="40236">
          <cell r="S40236">
            <v>2298721.46</v>
          </cell>
        </row>
        <row r="40237">
          <cell r="S40237">
            <v>477649.55</v>
          </cell>
        </row>
        <row r="40238">
          <cell r="S40238">
            <v>1284000</v>
          </cell>
        </row>
        <row r="40239">
          <cell r="S40239">
            <v>1999848.99</v>
          </cell>
        </row>
        <row r="40240">
          <cell r="S40240">
            <v>1750000</v>
          </cell>
        </row>
        <row r="40241">
          <cell r="S40241">
            <v>1344901.13</v>
          </cell>
        </row>
        <row r="40242">
          <cell r="S40242">
            <v>1510887</v>
          </cell>
        </row>
        <row r="40243">
          <cell r="S40243">
            <v>2304000</v>
          </cell>
        </row>
        <row r="40244">
          <cell r="S40244">
            <v>599999.64</v>
          </cell>
        </row>
        <row r="40245">
          <cell r="S40245">
            <v>1601624.31</v>
          </cell>
        </row>
        <row r="40246">
          <cell r="S40246">
            <v>395500</v>
          </cell>
        </row>
        <row r="40247">
          <cell r="S40247">
            <v>2484000</v>
          </cell>
        </row>
        <row r="40248">
          <cell r="S40248">
            <v>498308.25</v>
          </cell>
        </row>
        <row r="40249">
          <cell r="S40249">
            <v>1302000</v>
          </cell>
        </row>
        <row r="40250">
          <cell r="S40250">
            <v>1600966.13</v>
          </cell>
        </row>
        <row r="40251">
          <cell r="S40251">
            <v>344768.23</v>
          </cell>
        </row>
        <row r="40252">
          <cell r="S40252">
            <v>992997.35</v>
          </cell>
        </row>
        <row r="40253">
          <cell r="S40253">
            <v>1553322.93</v>
          </cell>
        </row>
        <row r="40254">
          <cell r="S40254">
            <v>1000000</v>
          </cell>
        </row>
        <row r="40255">
          <cell r="S40255">
            <v>751041.03</v>
          </cell>
        </row>
        <row r="40256">
          <cell r="S40256">
            <v>631682.52</v>
          </cell>
        </row>
        <row r="40257">
          <cell r="S40257">
            <v>237941.53</v>
          </cell>
        </row>
        <row r="40258">
          <cell r="S40258">
            <v>241296.32</v>
          </cell>
        </row>
        <row r="40259">
          <cell r="S40259">
            <v>284334.55</v>
          </cell>
        </row>
        <row r="40260">
          <cell r="S40260">
            <v>1242984.44</v>
          </cell>
        </row>
        <row r="40261">
          <cell r="S40261">
            <v>1740000</v>
          </cell>
        </row>
        <row r="40262">
          <cell r="S40262">
            <v>888000</v>
          </cell>
        </row>
        <row r="40263">
          <cell r="S40263">
            <v>1800000</v>
          </cell>
        </row>
        <row r="40264">
          <cell r="S40264">
            <v>999581.67</v>
          </cell>
        </row>
        <row r="40265">
          <cell r="S40265">
            <v>1800000</v>
          </cell>
        </row>
        <row r="40266">
          <cell r="S40266">
            <v>2940174.82</v>
          </cell>
        </row>
        <row r="40267">
          <cell r="S40267">
            <v>1700000</v>
          </cell>
        </row>
        <row r="40268">
          <cell r="S40268">
            <v>1914000</v>
          </cell>
        </row>
        <row r="40269">
          <cell r="S40269">
            <v>195793.35</v>
          </cell>
        </row>
        <row r="40270">
          <cell r="S40270">
            <v>2376000</v>
          </cell>
        </row>
        <row r="40271">
          <cell r="S40271">
            <v>1254000</v>
          </cell>
        </row>
        <row r="40272">
          <cell r="S40272">
            <v>1864851.25</v>
          </cell>
        </row>
        <row r="40273">
          <cell r="S40273">
            <v>778978.9</v>
          </cell>
        </row>
        <row r="40274">
          <cell r="S40274">
            <v>2465781.56</v>
          </cell>
        </row>
        <row r="40275">
          <cell r="S40275">
            <v>598654.71</v>
          </cell>
        </row>
        <row r="40276">
          <cell r="S40276">
            <v>499993.7</v>
          </cell>
        </row>
        <row r="40277">
          <cell r="S40277">
            <v>493058.15</v>
          </cell>
        </row>
        <row r="40278">
          <cell r="S40278">
            <v>1079346.08</v>
          </cell>
        </row>
        <row r="40279">
          <cell r="S40279">
            <v>1988432.5</v>
          </cell>
        </row>
        <row r="40280">
          <cell r="S40280">
            <v>2150000</v>
          </cell>
        </row>
        <row r="40281">
          <cell r="S40281">
            <v>1536000</v>
          </cell>
        </row>
        <row r="40282">
          <cell r="S40282">
            <v>2284116.2799999998</v>
          </cell>
        </row>
        <row r="40283">
          <cell r="S40283">
            <v>1817669.15</v>
          </cell>
        </row>
        <row r="40284">
          <cell r="S40284">
            <v>644747.37</v>
          </cell>
        </row>
        <row r="40285">
          <cell r="S40285">
            <v>1944000</v>
          </cell>
        </row>
        <row r="40286">
          <cell r="S40286">
            <v>747661</v>
          </cell>
        </row>
        <row r="40287">
          <cell r="S40287">
            <v>3678000</v>
          </cell>
        </row>
        <row r="40288">
          <cell r="S40288">
            <v>1664197.45</v>
          </cell>
        </row>
        <row r="40289">
          <cell r="S40289">
            <v>2274000</v>
          </cell>
        </row>
        <row r="40290">
          <cell r="S40290">
            <v>951938.56000000006</v>
          </cell>
        </row>
        <row r="40291">
          <cell r="S40291">
            <v>403707.77</v>
          </cell>
        </row>
        <row r="40292">
          <cell r="S40292">
            <v>1697000</v>
          </cell>
        </row>
        <row r="40293">
          <cell r="S40293">
            <v>2352000</v>
          </cell>
        </row>
        <row r="40294">
          <cell r="S40294">
            <v>1759799.41</v>
          </cell>
        </row>
        <row r="40295">
          <cell r="S40295">
            <v>580000</v>
          </cell>
        </row>
        <row r="40296">
          <cell r="S40296">
            <v>983611.03</v>
          </cell>
        </row>
        <row r="40297">
          <cell r="S40297">
            <v>1553535.27</v>
          </cell>
        </row>
        <row r="40298">
          <cell r="S40298">
            <v>2065607.34</v>
          </cell>
        </row>
        <row r="40299">
          <cell r="S40299">
            <v>911651.96</v>
          </cell>
        </row>
        <row r="40300">
          <cell r="S40300">
            <v>703295.2</v>
          </cell>
        </row>
        <row r="40301">
          <cell r="S40301">
            <v>397758.42</v>
          </cell>
        </row>
        <row r="40302">
          <cell r="S40302">
            <v>-724.57</v>
          </cell>
        </row>
        <row r="40303">
          <cell r="S40303">
            <v>1229747.28</v>
          </cell>
        </row>
        <row r="40304">
          <cell r="S40304">
            <v>292450</v>
          </cell>
        </row>
        <row r="40305">
          <cell r="S40305">
            <v>1772118.48</v>
          </cell>
        </row>
        <row r="40306">
          <cell r="S40306">
            <v>1027629.8</v>
          </cell>
        </row>
        <row r="40307">
          <cell r="S40307">
            <v>1494207.98</v>
          </cell>
        </row>
        <row r="40308">
          <cell r="S40308">
            <v>1262054.3600000001</v>
          </cell>
        </row>
        <row r="40309">
          <cell r="S40309">
            <v>1710344.3</v>
          </cell>
        </row>
        <row r="40310">
          <cell r="S40310">
            <v>922384.97</v>
          </cell>
        </row>
        <row r="40311">
          <cell r="S40311">
            <v>10000.08</v>
          </cell>
        </row>
        <row r="40312">
          <cell r="S40312">
            <v>2368873.4300000002</v>
          </cell>
        </row>
        <row r="40313">
          <cell r="S40313">
            <v>1405594</v>
          </cell>
        </row>
        <row r="40314">
          <cell r="S40314">
            <v>941805.6</v>
          </cell>
        </row>
        <row r="40315">
          <cell r="S40315">
            <v>2224968.81</v>
          </cell>
        </row>
        <row r="40316">
          <cell r="S40316">
            <v>285000.02</v>
          </cell>
        </row>
        <row r="40317">
          <cell r="S40317">
            <v>1626000</v>
          </cell>
        </row>
        <row r="40318">
          <cell r="S40318">
            <v>2076000</v>
          </cell>
        </row>
        <row r="40319">
          <cell r="S40319">
            <v>1130000</v>
          </cell>
        </row>
        <row r="40320">
          <cell r="S40320">
            <v>2274000</v>
          </cell>
        </row>
        <row r="40321">
          <cell r="S40321">
            <v>3048000</v>
          </cell>
        </row>
        <row r="40322">
          <cell r="S40322">
            <v>1512000</v>
          </cell>
        </row>
        <row r="40323">
          <cell r="S40323">
            <v>2616000</v>
          </cell>
        </row>
        <row r="40324">
          <cell r="S40324">
            <v>2562000</v>
          </cell>
        </row>
        <row r="40325">
          <cell r="S40325">
            <v>1075657.2</v>
          </cell>
        </row>
        <row r="40326">
          <cell r="S40326">
            <v>1095736.6599999999</v>
          </cell>
        </row>
        <row r="40327">
          <cell r="S40327">
            <v>1764000</v>
          </cell>
        </row>
        <row r="40328">
          <cell r="S40328">
            <v>166991.47</v>
          </cell>
        </row>
        <row r="40329">
          <cell r="S40329">
            <v>1940002.07</v>
          </cell>
        </row>
        <row r="40330">
          <cell r="S40330">
            <v>2076000</v>
          </cell>
        </row>
        <row r="40331">
          <cell r="S40331">
            <v>233460.88</v>
          </cell>
        </row>
        <row r="40332">
          <cell r="S40332">
            <v>611256.76</v>
          </cell>
        </row>
        <row r="40333">
          <cell r="S40333">
            <v>1609700.19</v>
          </cell>
        </row>
        <row r="40334">
          <cell r="S40334">
            <v>45154.85</v>
          </cell>
        </row>
        <row r="40335">
          <cell r="S40335">
            <v>729781</v>
          </cell>
        </row>
        <row r="40336">
          <cell r="S40336">
            <v>650000</v>
          </cell>
        </row>
        <row r="40337">
          <cell r="S40337">
            <v>2136000</v>
          </cell>
        </row>
        <row r="40338">
          <cell r="S40338">
            <v>561483.04</v>
          </cell>
        </row>
        <row r="40339">
          <cell r="S40339">
            <v>845566.79</v>
          </cell>
        </row>
        <row r="40340">
          <cell r="S40340">
            <v>1343870</v>
          </cell>
        </row>
        <row r="40341">
          <cell r="S40341">
            <v>700000</v>
          </cell>
        </row>
        <row r="40342">
          <cell r="S40342">
            <v>1461201.26</v>
          </cell>
        </row>
        <row r="40343">
          <cell r="S40343">
            <v>1110000</v>
          </cell>
        </row>
        <row r="40344">
          <cell r="S40344">
            <v>2526000</v>
          </cell>
        </row>
        <row r="40345">
          <cell r="S40345">
            <v>323161.78999999998</v>
          </cell>
        </row>
        <row r="40346">
          <cell r="S40346">
            <v>0</v>
          </cell>
        </row>
        <row r="40347">
          <cell r="S40347">
            <v>1397899.23</v>
          </cell>
        </row>
        <row r="40348">
          <cell r="S40348">
            <v>1425000</v>
          </cell>
        </row>
        <row r="40349">
          <cell r="S40349">
            <v>1900000</v>
          </cell>
        </row>
        <row r="40350">
          <cell r="S40350">
            <v>523999.13</v>
          </cell>
        </row>
        <row r="40351">
          <cell r="S40351">
            <v>1242155.1299999999</v>
          </cell>
        </row>
        <row r="40352">
          <cell r="S40352">
            <v>2310000</v>
          </cell>
        </row>
        <row r="40353">
          <cell r="S40353">
            <v>1416000</v>
          </cell>
        </row>
        <row r="40354">
          <cell r="S40354">
            <v>551588.54</v>
          </cell>
        </row>
        <row r="40355">
          <cell r="S40355">
            <v>1287204.44</v>
          </cell>
        </row>
        <row r="40356">
          <cell r="S40356">
            <v>1050500.6599999999</v>
          </cell>
        </row>
        <row r="40357">
          <cell r="S40357">
            <v>2286000</v>
          </cell>
        </row>
        <row r="40358">
          <cell r="S40358">
            <v>1896000</v>
          </cell>
        </row>
        <row r="40359">
          <cell r="S40359">
            <v>1710000</v>
          </cell>
        </row>
        <row r="40360">
          <cell r="S40360">
            <v>439562.25</v>
          </cell>
        </row>
        <row r="40361">
          <cell r="S40361">
            <v>2311224.85</v>
          </cell>
        </row>
        <row r="40362">
          <cell r="S40362">
            <v>2418000</v>
          </cell>
        </row>
        <row r="40363">
          <cell r="S40363">
            <v>1354410</v>
          </cell>
        </row>
        <row r="40364">
          <cell r="S40364">
            <v>924661.76000000001</v>
          </cell>
        </row>
        <row r="40365">
          <cell r="S40365">
            <v>816172.7</v>
          </cell>
        </row>
        <row r="40366">
          <cell r="S40366">
            <v>986589.94</v>
          </cell>
        </row>
        <row r="40367">
          <cell r="S40367">
            <v>2167701.64</v>
          </cell>
        </row>
        <row r="40368">
          <cell r="S40368">
            <v>248606</v>
          </cell>
        </row>
        <row r="40369">
          <cell r="S40369">
            <v>589886.30000000005</v>
          </cell>
        </row>
        <row r="40370">
          <cell r="S40370">
            <v>976379.59</v>
          </cell>
        </row>
        <row r="40371">
          <cell r="S40371">
            <v>1570283.01</v>
          </cell>
        </row>
        <row r="40372">
          <cell r="S40372">
            <v>763239.48</v>
          </cell>
        </row>
        <row r="40373">
          <cell r="S40373">
            <v>2508000</v>
          </cell>
        </row>
        <row r="40374">
          <cell r="S40374">
            <v>1806686.74</v>
          </cell>
        </row>
        <row r="40375">
          <cell r="S40375">
            <v>1496834.68</v>
          </cell>
        </row>
        <row r="40376">
          <cell r="S40376">
            <v>1142862.25</v>
          </cell>
        </row>
        <row r="40377">
          <cell r="S40377">
            <v>760971.13</v>
          </cell>
        </row>
        <row r="40378">
          <cell r="S40378">
            <v>1992790.68</v>
          </cell>
        </row>
        <row r="40379">
          <cell r="S40379">
            <v>1402289.81</v>
          </cell>
        </row>
        <row r="40380">
          <cell r="S40380">
            <v>2005252.58</v>
          </cell>
        </row>
        <row r="40381">
          <cell r="S40381">
            <v>1338000</v>
          </cell>
        </row>
        <row r="40382">
          <cell r="S40382">
            <v>1847365.59</v>
          </cell>
        </row>
        <row r="40383">
          <cell r="S40383">
            <v>999887.17</v>
          </cell>
        </row>
        <row r="40384">
          <cell r="S40384">
            <v>1499999.99</v>
          </cell>
        </row>
        <row r="40385">
          <cell r="S40385">
            <v>836898.52</v>
          </cell>
        </row>
        <row r="40386">
          <cell r="S40386">
            <v>1298419.8799999999</v>
          </cell>
        </row>
        <row r="40387">
          <cell r="S40387">
            <v>2268000</v>
          </cell>
        </row>
        <row r="40388">
          <cell r="S40388">
            <v>1570000</v>
          </cell>
        </row>
        <row r="40389">
          <cell r="S40389">
            <v>2556000</v>
          </cell>
        </row>
        <row r="40390">
          <cell r="S40390">
            <v>1698751.88</v>
          </cell>
        </row>
        <row r="40391">
          <cell r="S40391">
            <v>2977065.56</v>
          </cell>
        </row>
        <row r="40392">
          <cell r="S40392">
            <v>1319951.82</v>
          </cell>
        </row>
        <row r="40393">
          <cell r="S40393">
            <v>895023.06</v>
          </cell>
        </row>
        <row r="40394">
          <cell r="S40394">
            <v>988282.6</v>
          </cell>
        </row>
        <row r="40395">
          <cell r="S40395">
            <v>435000</v>
          </cell>
        </row>
        <row r="40396">
          <cell r="S40396">
            <v>2358510.7400000002</v>
          </cell>
        </row>
        <row r="40397">
          <cell r="S40397">
            <v>1401961.38</v>
          </cell>
        </row>
        <row r="40398">
          <cell r="S40398">
            <v>1169726.93</v>
          </cell>
        </row>
        <row r="40399">
          <cell r="S40399">
            <v>1614784.77</v>
          </cell>
        </row>
        <row r="40400">
          <cell r="S40400">
            <v>726000</v>
          </cell>
        </row>
        <row r="40401">
          <cell r="S40401">
            <v>1384000</v>
          </cell>
        </row>
        <row r="40402">
          <cell r="S40402">
            <v>972264</v>
          </cell>
        </row>
        <row r="40403">
          <cell r="S40403">
            <v>3132000</v>
          </cell>
        </row>
        <row r="40404">
          <cell r="S40404">
            <v>1596000</v>
          </cell>
        </row>
        <row r="40405">
          <cell r="S40405">
            <v>211102.36</v>
          </cell>
        </row>
        <row r="40406">
          <cell r="S40406">
            <v>1569734.07</v>
          </cell>
        </row>
        <row r="40407">
          <cell r="S40407">
            <v>876000</v>
          </cell>
        </row>
        <row r="40408">
          <cell r="S40408">
            <v>1878000</v>
          </cell>
        </row>
        <row r="40409">
          <cell r="S40409">
            <v>1782305.77</v>
          </cell>
        </row>
        <row r="40410">
          <cell r="S40410">
            <v>999097.77</v>
          </cell>
        </row>
        <row r="40411">
          <cell r="S40411">
            <v>3509641.5</v>
          </cell>
        </row>
        <row r="40412">
          <cell r="S40412">
            <v>1092090</v>
          </cell>
        </row>
        <row r="40413">
          <cell r="S40413">
            <v>1956000</v>
          </cell>
        </row>
        <row r="40414">
          <cell r="S40414">
            <v>2370000</v>
          </cell>
        </row>
        <row r="40415">
          <cell r="S40415">
            <v>1530000</v>
          </cell>
        </row>
        <row r="40416">
          <cell r="S40416">
            <v>2004000</v>
          </cell>
        </row>
        <row r="40417">
          <cell r="S40417">
            <v>1394809.39</v>
          </cell>
        </row>
        <row r="40418">
          <cell r="S40418">
            <v>2466000</v>
          </cell>
        </row>
        <row r="40419">
          <cell r="S40419">
            <v>2363942.46</v>
          </cell>
        </row>
        <row r="40420">
          <cell r="S40420">
            <v>2140000</v>
          </cell>
        </row>
        <row r="40421">
          <cell r="S40421">
            <v>363000</v>
          </cell>
        </row>
        <row r="40422">
          <cell r="S40422">
            <v>440914</v>
          </cell>
        </row>
        <row r="40423">
          <cell r="S40423">
            <v>290574.36</v>
          </cell>
        </row>
        <row r="40424">
          <cell r="S40424">
            <v>1520954.25</v>
          </cell>
        </row>
        <row r="40425">
          <cell r="S40425">
            <v>999999</v>
          </cell>
        </row>
        <row r="40426">
          <cell r="S40426">
            <v>1583999.23</v>
          </cell>
        </row>
        <row r="40427">
          <cell r="S40427">
            <v>2856000</v>
          </cell>
        </row>
        <row r="40428">
          <cell r="S40428">
            <v>415000</v>
          </cell>
        </row>
        <row r="40429">
          <cell r="S40429">
            <v>600000</v>
          </cell>
        </row>
        <row r="40430">
          <cell r="S40430">
            <v>539909.56000000006</v>
          </cell>
        </row>
        <row r="40431">
          <cell r="S40431">
            <v>900000</v>
          </cell>
        </row>
        <row r="40432">
          <cell r="S40432">
            <v>1576385.87</v>
          </cell>
        </row>
        <row r="40433">
          <cell r="S40433">
            <v>2149976.52</v>
          </cell>
        </row>
        <row r="40434">
          <cell r="S40434">
            <v>2035990.68</v>
          </cell>
        </row>
        <row r="40435">
          <cell r="S40435">
            <v>872325.69</v>
          </cell>
        </row>
        <row r="40436">
          <cell r="S40436">
            <v>1973985.35</v>
          </cell>
        </row>
        <row r="40437">
          <cell r="S40437">
            <v>464996.79</v>
          </cell>
        </row>
        <row r="40438">
          <cell r="S40438">
            <v>2109543.0299999998</v>
          </cell>
        </row>
        <row r="40439">
          <cell r="S40439">
            <v>253528.11</v>
          </cell>
        </row>
        <row r="40440">
          <cell r="S40440">
            <v>913496.25</v>
          </cell>
        </row>
        <row r="40441">
          <cell r="S40441">
            <v>1620000</v>
          </cell>
          <cell r="BB40441" t="str">
            <v>Oransje</v>
          </cell>
        </row>
        <row r="40442">
          <cell r="S40442">
            <v>910529.51</v>
          </cell>
        </row>
        <row r="40443">
          <cell r="S40443">
            <v>944864</v>
          </cell>
        </row>
        <row r="40444">
          <cell r="S40444">
            <v>299000</v>
          </cell>
        </row>
        <row r="40445">
          <cell r="S40445">
            <v>521917.75</v>
          </cell>
        </row>
        <row r="40446">
          <cell r="S40446">
            <v>1542510.49</v>
          </cell>
        </row>
        <row r="40447">
          <cell r="S40447">
            <v>999847.62</v>
          </cell>
        </row>
        <row r="40448">
          <cell r="S40448">
            <v>3090000</v>
          </cell>
        </row>
        <row r="40449">
          <cell r="S40449">
            <v>1211686.51</v>
          </cell>
        </row>
        <row r="40450">
          <cell r="S40450">
            <v>578705.55000000005</v>
          </cell>
        </row>
        <row r="40451">
          <cell r="S40451">
            <v>27025</v>
          </cell>
        </row>
        <row r="40452">
          <cell r="S40452">
            <v>302133.57</v>
          </cell>
        </row>
        <row r="40453">
          <cell r="S40453">
            <v>1520288.95</v>
          </cell>
          <cell r="BB40453" t="str">
            <v>Oransje</v>
          </cell>
        </row>
        <row r="40454">
          <cell r="S40454">
            <v>858998.87</v>
          </cell>
          <cell r="BB40454" t="str">
            <v>Oransje</v>
          </cell>
        </row>
        <row r="40455">
          <cell r="S40455">
            <v>1500000</v>
          </cell>
        </row>
        <row r="40456">
          <cell r="S40456">
            <v>11851.08</v>
          </cell>
        </row>
        <row r="40457">
          <cell r="S40457">
            <v>1075000</v>
          </cell>
        </row>
        <row r="40458">
          <cell r="S40458">
            <v>1950000</v>
          </cell>
        </row>
        <row r="40459">
          <cell r="S40459">
            <v>810699.93</v>
          </cell>
        </row>
        <row r="40460">
          <cell r="S40460">
            <v>3296.96</v>
          </cell>
        </row>
        <row r="40461">
          <cell r="S40461">
            <v>2699989.06</v>
          </cell>
        </row>
        <row r="40462">
          <cell r="S40462">
            <v>1200700</v>
          </cell>
        </row>
        <row r="40463">
          <cell r="S40463">
            <v>330000</v>
          </cell>
        </row>
        <row r="40464">
          <cell r="S40464">
            <v>2021554.91</v>
          </cell>
        </row>
        <row r="40465">
          <cell r="S40465">
            <v>768620.14</v>
          </cell>
        </row>
        <row r="40466">
          <cell r="S40466">
            <v>921916.3</v>
          </cell>
        </row>
        <row r="40467">
          <cell r="S40467">
            <v>2414467.46</v>
          </cell>
        </row>
        <row r="40468">
          <cell r="S40468">
            <v>1015000</v>
          </cell>
        </row>
        <row r="40469">
          <cell r="S40469">
            <v>459888</v>
          </cell>
        </row>
        <row r="40470">
          <cell r="S40470">
            <v>1823325.9</v>
          </cell>
        </row>
        <row r="40471">
          <cell r="S40471">
            <v>2248790.87</v>
          </cell>
        </row>
        <row r="40472">
          <cell r="S40472">
            <v>490999.5</v>
          </cell>
        </row>
        <row r="40473">
          <cell r="S40473">
            <v>918289.6</v>
          </cell>
        </row>
        <row r="40474">
          <cell r="S40474">
            <v>799999.15</v>
          </cell>
        </row>
        <row r="40475">
          <cell r="S40475">
            <v>278733.93</v>
          </cell>
        </row>
        <row r="40476">
          <cell r="S40476">
            <v>760000</v>
          </cell>
        </row>
        <row r="40477">
          <cell r="S40477">
            <v>60036.01</v>
          </cell>
        </row>
        <row r="40478">
          <cell r="S40478">
            <v>2502000</v>
          </cell>
        </row>
        <row r="40479">
          <cell r="S40479">
            <v>1038713.78</v>
          </cell>
        </row>
        <row r="40480">
          <cell r="S40480">
            <v>1499742.27</v>
          </cell>
        </row>
        <row r="40481">
          <cell r="S40481">
            <v>2609236.5699999998</v>
          </cell>
        </row>
        <row r="40482">
          <cell r="S40482">
            <v>448000</v>
          </cell>
        </row>
        <row r="40483">
          <cell r="S40483">
            <v>1005922.7</v>
          </cell>
        </row>
        <row r="40484">
          <cell r="S40484">
            <v>1397601.3</v>
          </cell>
        </row>
        <row r="40485">
          <cell r="S40485">
            <v>2095770.97</v>
          </cell>
        </row>
        <row r="40486">
          <cell r="S40486">
            <v>1558521.54</v>
          </cell>
        </row>
        <row r="40487">
          <cell r="S40487">
            <v>2310000</v>
          </cell>
        </row>
        <row r="40488">
          <cell r="S40488">
            <v>2198742.56</v>
          </cell>
        </row>
        <row r="40489">
          <cell r="S40489">
            <v>1644865.73</v>
          </cell>
        </row>
        <row r="40490">
          <cell r="S40490">
            <v>668129.56999999995</v>
          </cell>
        </row>
        <row r="40491">
          <cell r="S40491">
            <v>1796299.2</v>
          </cell>
        </row>
        <row r="40492">
          <cell r="S40492">
            <v>233786.3</v>
          </cell>
        </row>
        <row r="40493">
          <cell r="S40493">
            <v>1025388.55</v>
          </cell>
        </row>
        <row r="40494">
          <cell r="S40494">
            <v>1099998.67</v>
          </cell>
        </row>
        <row r="40495">
          <cell r="S40495">
            <v>1916901</v>
          </cell>
          <cell r="BB40495" t="str">
            <v>Oransje</v>
          </cell>
        </row>
        <row r="40496">
          <cell r="S40496">
            <v>340663.67</v>
          </cell>
        </row>
        <row r="40497">
          <cell r="S40497">
            <v>55000</v>
          </cell>
        </row>
        <row r="40498">
          <cell r="S40498">
            <v>699455.95</v>
          </cell>
        </row>
        <row r="40499">
          <cell r="S40499">
            <v>522992</v>
          </cell>
        </row>
        <row r="40500">
          <cell r="S40500">
            <v>1350000</v>
          </cell>
        </row>
        <row r="40501">
          <cell r="S40501">
            <v>731223.16</v>
          </cell>
        </row>
        <row r="40502">
          <cell r="S40502">
            <v>1174770.21</v>
          </cell>
        </row>
        <row r="40503">
          <cell r="S40503">
            <v>662138.18999999994</v>
          </cell>
        </row>
        <row r="40504">
          <cell r="S40504">
            <v>1816064.88</v>
          </cell>
        </row>
        <row r="40505">
          <cell r="S40505">
            <v>1126929.44</v>
          </cell>
        </row>
        <row r="40506">
          <cell r="S40506">
            <v>1257858.33</v>
          </cell>
        </row>
        <row r="40507">
          <cell r="S40507">
            <v>1520697.95</v>
          </cell>
        </row>
        <row r="40508">
          <cell r="S40508">
            <v>2775888.07</v>
          </cell>
        </row>
        <row r="40509">
          <cell r="S40509">
            <v>1210117</v>
          </cell>
        </row>
        <row r="40510">
          <cell r="S40510">
            <v>20000</v>
          </cell>
        </row>
        <row r="40511">
          <cell r="S40511">
            <v>2643880</v>
          </cell>
        </row>
        <row r="40512">
          <cell r="S40512">
            <v>1212000</v>
          </cell>
        </row>
        <row r="40513">
          <cell r="S40513">
            <v>1600000</v>
          </cell>
        </row>
        <row r="40514">
          <cell r="S40514">
            <v>967698.43</v>
          </cell>
        </row>
        <row r="40515">
          <cell r="S40515">
            <v>52625.18</v>
          </cell>
        </row>
        <row r="40516">
          <cell r="S40516">
            <v>1898295.12</v>
          </cell>
        </row>
        <row r="40517">
          <cell r="S40517">
            <v>2529980.4500000002</v>
          </cell>
        </row>
        <row r="40518">
          <cell r="S40518">
            <v>433200</v>
          </cell>
        </row>
        <row r="40519">
          <cell r="S40519">
            <v>1699092.6</v>
          </cell>
        </row>
        <row r="40520">
          <cell r="S40520">
            <v>667648.9</v>
          </cell>
        </row>
        <row r="40521">
          <cell r="S40521">
            <v>2070530.53</v>
          </cell>
        </row>
        <row r="40522">
          <cell r="S40522">
            <v>1638673.25</v>
          </cell>
        </row>
        <row r="40523">
          <cell r="S40523">
            <v>337886</v>
          </cell>
        </row>
        <row r="40524">
          <cell r="S40524">
            <v>1140000</v>
          </cell>
        </row>
        <row r="40525">
          <cell r="S40525">
            <v>955349.34</v>
          </cell>
        </row>
        <row r="40526">
          <cell r="S40526">
            <v>930000</v>
          </cell>
        </row>
        <row r="40527">
          <cell r="S40527">
            <v>548252.92000000004</v>
          </cell>
        </row>
        <row r="40528">
          <cell r="S40528">
            <v>1385000</v>
          </cell>
        </row>
        <row r="40529">
          <cell r="S40529">
            <v>1428022.37</v>
          </cell>
        </row>
        <row r="40530">
          <cell r="S40530">
            <v>927429.46</v>
          </cell>
        </row>
        <row r="40531">
          <cell r="S40531">
            <v>486425.64</v>
          </cell>
          <cell r="BB40531" t="str">
            <v>Oransje</v>
          </cell>
        </row>
        <row r="40532">
          <cell r="S40532">
            <v>1790408.73</v>
          </cell>
        </row>
        <row r="40533">
          <cell r="S40533">
            <v>2221032</v>
          </cell>
        </row>
        <row r="40534">
          <cell r="S40534">
            <v>598022</v>
          </cell>
        </row>
        <row r="40535">
          <cell r="S40535">
            <v>386449</v>
          </cell>
        </row>
        <row r="40536">
          <cell r="S40536">
            <v>353000</v>
          </cell>
        </row>
        <row r="40537">
          <cell r="S40537">
            <v>289000</v>
          </cell>
          <cell r="BB40537" t="str">
            <v>Lys grønn</v>
          </cell>
        </row>
        <row r="40538">
          <cell r="S40538">
            <v>-54</v>
          </cell>
        </row>
        <row r="40539">
          <cell r="S40539">
            <v>349986.68</v>
          </cell>
        </row>
        <row r="40540">
          <cell r="S40540">
            <v>1368836.72</v>
          </cell>
        </row>
        <row r="40541">
          <cell r="S40541">
            <v>241049.17</v>
          </cell>
          <cell r="BB40541" t="str">
            <v>Oransje</v>
          </cell>
        </row>
        <row r="40542">
          <cell r="S40542">
            <v>661396.31999999995</v>
          </cell>
        </row>
        <row r="40543">
          <cell r="S40543">
            <v>763096.26</v>
          </cell>
        </row>
        <row r="40544">
          <cell r="S40544">
            <v>2040000</v>
          </cell>
        </row>
        <row r="40545">
          <cell r="S40545">
            <v>237500</v>
          </cell>
        </row>
        <row r="40546">
          <cell r="S40546">
            <v>440000</v>
          </cell>
        </row>
        <row r="40547">
          <cell r="S40547">
            <v>1434000</v>
          </cell>
        </row>
        <row r="40548">
          <cell r="S40548">
            <v>1470000</v>
          </cell>
        </row>
        <row r="40549">
          <cell r="S40549">
            <v>1989814.2</v>
          </cell>
          <cell r="BB40549" t="str">
            <v>Rød</v>
          </cell>
        </row>
        <row r="40550">
          <cell r="S40550">
            <v>2178812.96</v>
          </cell>
        </row>
        <row r="40551">
          <cell r="S40551">
            <v>444677.04</v>
          </cell>
        </row>
        <row r="40552">
          <cell r="S40552">
            <v>178617.15</v>
          </cell>
        </row>
        <row r="40553">
          <cell r="S40553">
            <v>170166.84</v>
          </cell>
        </row>
        <row r="40554">
          <cell r="S40554">
            <v>1173878.18</v>
          </cell>
        </row>
        <row r="40555">
          <cell r="S40555">
            <v>94882.99</v>
          </cell>
        </row>
        <row r="40556">
          <cell r="S40556">
            <v>200900</v>
          </cell>
        </row>
        <row r="40557">
          <cell r="S40557">
            <v>1914000</v>
          </cell>
        </row>
        <row r="40558">
          <cell r="S40558">
            <v>690979.95</v>
          </cell>
        </row>
        <row r="40559">
          <cell r="S40559">
            <v>1317041.48</v>
          </cell>
        </row>
        <row r="40560">
          <cell r="S40560">
            <v>398806.22</v>
          </cell>
        </row>
        <row r="40561">
          <cell r="S40561">
            <v>1895999.63</v>
          </cell>
        </row>
        <row r="40562">
          <cell r="S40562">
            <v>720000</v>
          </cell>
        </row>
        <row r="40563">
          <cell r="S40563">
            <v>789928.87</v>
          </cell>
        </row>
        <row r="40564">
          <cell r="S40564">
            <v>940000</v>
          </cell>
        </row>
        <row r="40565">
          <cell r="S40565">
            <v>536737.78</v>
          </cell>
        </row>
        <row r="40566">
          <cell r="S40566">
            <v>1113498.3400000001</v>
          </cell>
        </row>
        <row r="40567">
          <cell r="S40567">
            <v>1362177.18</v>
          </cell>
        </row>
        <row r="40568">
          <cell r="S40568">
            <v>200476</v>
          </cell>
        </row>
        <row r="40569">
          <cell r="S40569">
            <v>940000</v>
          </cell>
        </row>
        <row r="40570">
          <cell r="S40570">
            <v>1443000</v>
          </cell>
        </row>
        <row r="40571">
          <cell r="S40571">
            <v>2467482.13</v>
          </cell>
        </row>
        <row r="40572">
          <cell r="S40572">
            <v>2964000</v>
          </cell>
        </row>
        <row r="40573">
          <cell r="S40573">
            <v>600000</v>
          </cell>
        </row>
        <row r="40574">
          <cell r="S40574">
            <v>274535</v>
          </cell>
        </row>
        <row r="40575">
          <cell r="S40575">
            <v>972000</v>
          </cell>
        </row>
        <row r="40576">
          <cell r="S40576">
            <v>1599829.28</v>
          </cell>
        </row>
        <row r="40577">
          <cell r="S40577">
            <v>418000</v>
          </cell>
        </row>
        <row r="40578">
          <cell r="S40578">
            <v>495515.02</v>
          </cell>
        </row>
        <row r="40579">
          <cell r="S40579">
            <v>2500000</v>
          </cell>
        </row>
        <row r="40580">
          <cell r="S40580">
            <v>534858.73</v>
          </cell>
        </row>
        <row r="40581">
          <cell r="S40581">
            <v>2265732.9900000002</v>
          </cell>
        </row>
        <row r="40582">
          <cell r="S40582">
            <v>422228.95</v>
          </cell>
        </row>
        <row r="40583">
          <cell r="S40583">
            <v>2499907.87</v>
          </cell>
        </row>
        <row r="40584">
          <cell r="S40584">
            <v>812997</v>
          </cell>
          <cell r="BB40584" t="str">
            <v>Rød</v>
          </cell>
        </row>
        <row r="40585">
          <cell r="S40585">
            <v>1717502.62</v>
          </cell>
        </row>
        <row r="40586">
          <cell r="S40586">
            <v>865106.28</v>
          </cell>
        </row>
        <row r="40587">
          <cell r="S40587">
            <v>220451.45</v>
          </cell>
        </row>
        <row r="40588">
          <cell r="S40588">
            <v>1928875.12</v>
          </cell>
        </row>
        <row r="40589">
          <cell r="S40589">
            <v>69035.59</v>
          </cell>
        </row>
        <row r="40590">
          <cell r="S40590">
            <v>2571379.64</v>
          </cell>
          <cell r="BB40590" t="str">
            <v>Grønn</v>
          </cell>
        </row>
        <row r="40591">
          <cell r="S40591">
            <v>1608000</v>
          </cell>
        </row>
        <row r="40592">
          <cell r="S40592">
            <v>610000</v>
          </cell>
        </row>
        <row r="40593">
          <cell r="S40593">
            <v>1195000</v>
          </cell>
        </row>
        <row r="40594">
          <cell r="S40594">
            <v>2274746.73</v>
          </cell>
          <cell r="BB40594" t="str">
            <v>Oransje</v>
          </cell>
        </row>
        <row r="40595">
          <cell r="S40595">
            <v>2088000</v>
          </cell>
        </row>
        <row r="40596">
          <cell r="S40596">
            <v>1452000</v>
          </cell>
          <cell r="BB40596" t="str">
            <v>Oransje</v>
          </cell>
        </row>
        <row r="40597">
          <cell r="S40597">
            <v>2760000</v>
          </cell>
        </row>
        <row r="40598">
          <cell r="S40598">
            <v>429116.65</v>
          </cell>
        </row>
        <row r="40599">
          <cell r="S40599">
            <v>609881.43000000005</v>
          </cell>
          <cell r="BB40599" t="str">
            <v>Rød</v>
          </cell>
        </row>
        <row r="40600">
          <cell r="S40600">
            <v>1394789.88</v>
          </cell>
        </row>
        <row r="40601">
          <cell r="S40601">
            <v>1169840.3700000001</v>
          </cell>
        </row>
        <row r="40602">
          <cell r="S40602">
            <v>1433490.57</v>
          </cell>
        </row>
        <row r="40603">
          <cell r="S40603">
            <v>1602297.76</v>
          </cell>
        </row>
        <row r="40604">
          <cell r="S40604">
            <v>1494564.89</v>
          </cell>
        </row>
        <row r="40605">
          <cell r="S40605">
            <v>3630000</v>
          </cell>
        </row>
        <row r="40606">
          <cell r="S40606">
            <v>2318183.5</v>
          </cell>
        </row>
        <row r="40607">
          <cell r="S40607">
            <v>1712301.44</v>
          </cell>
        </row>
        <row r="40608">
          <cell r="S40608">
            <v>1512000</v>
          </cell>
        </row>
        <row r="40609">
          <cell r="S40609">
            <v>400454.38</v>
          </cell>
        </row>
        <row r="40610">
          <cell r="S40610">
            <v>1591924.26</v>
          </cell>
        </row>
        <row r="40611">
          <cell r="S40611">
            <v>159107.03</v>
          </cell>
        </row>
        <row r="40612">
          <cell r="S40612">
            <v>499708</v>
          </cell>
        </row>
        <row r="40613">
          <cell r="S40613">
            <v>1218265.76</v>
          </cell>
        </row>
        <row r="40614">
          <cell r="S40614">
            <v>712217.64</v>
          </cell>
        </row>
        <row r="40615">
          <cell r="S40615">
            <v>388904.89</v>
          </cell>
        </row>
        <row r="40616">
          <cell r="S40616">
            <v>70000</v>
          </cell>
        </row>
        <row r="40617">
          <cell r="S40617">
            <v>1698000</v>
          </cell>
        </row>
        <row r="40618">
          <cell r="S40618">
            <v>1253671</v>
          </cell>
        </row>
        <row r="40619">
          <cell r="S40619">
            <v>1698000</v>
          </cell>
        </row>
        <row r="40620">
          <cell r="S40620">
            <v>3120549.95</v>
          </cell>
        </row>
        <row r="40621">
          <cell r="S40621">
            <v>349644.54</v>
          </cell>
        </row>
        <row r="40622">
          <cell r="S40622">
            <v>2418000</v>
          </cell>
        </row>
        <row r="40623">
          <cell r="S40623">
            <v>1897000</v>
          </cell>
        </row>
        <row r="40624">
          <cell r="S40624">
            <v>160068.49</v>
          </cell>
        </row>
        <row r="40625">
          <cell r="S40625">
            <v>245976.75</v>
          </cell>
        </row>
        <row r="40626">
          <cell r="S40626">
            <v>605920.93999999994</v>
          </cell>
        </row>
        <row r="40627">
          <cell r="S40627">
            <v>1581391.31</v>
          </cell>
        </row>
        <row r="40628">
          <cell r="S40628">
            <v>459321.64</v>
          </cell>
        </row>
        <row r="40629">
          <cell r="S40629">
            <v>290001</v>
          </cell>
        </row>
        <row r="40630">
          <cell r="S40630">
            <v>2316000</v>
          </cell>
        </row>
        <row r="40631">
          <cell r="S40631">
            <v>1442429.29</v>
          </cell>
        </row>
        <row r="40632">
          <cell r="S40632">
            <v>3034111.67</v>
          </cell>
        </row>
        <row r="40633">
          <cell r="S40633">
            <v>1400395</v>
          </cell>
        </row>
        <row r="40634">
          <cell r="S40634">
            <v>1698000</v>
          </cell>
        </row>
        <row r="40635">
          <cell r="S40635">
            <v>546592.09</v>
          </cell>
        </row>
        <row r="40636">
          <cell r="S40636">
            <v>2398823.6</v>
          </cell>
          <cell r="BB40636" t="str">
            <v>Rød</v>
          </cell>
        </row>
        <row r="40637">
          <cell r="S40637">
            <v>1645374.98</v>
          </cell>
        </row>
        <row r="40638">
          <cell r="S40638">
            <v>962069.37</v>
          </cell>
        </row>
        <row r="40639">
          <cell r="S40639">
            <v>600000</v>
          </cell>
        </row>
        <row r="40640">
          <cell r="S40640">
            <v>1127023.8400000001</v>
          </cell>
        </row>
        <row r="40641">
          <cell r="S40641">
            <v>294900</v>
          </cell>
        </row>
        <row r="40642">
          <cell r="S40642">
            <v>1941991</v>
          </cell>
        </row>
        <row r="40643">
          <cell r="S40643">
            <v>2337411.7599999998</v>
          </cell>
        </row>
        <row r="40644">
          <cell r="S40644">
            <v>916194.4</v>
          </cell>
        </row>
        <row r="40645">
          <cell r="S40645">
            <v>294279.45</v>
          </cell>
        </row>
        <row r="40646">
          <cell r="S40646">
            <v>2374000</v>
          </cell>
        </row>
        <row r="40647">
          <cell r="S40647">
            <v>997053</v>
          </cell>
        </row>
        <row r="40648">
          <cell r="S40648">
            <v>387363.53</v>
          </cell>
        </row>
        <row r="40649">
          <cell r="S40649">
            <v>289948</v>
          </cell>
        </row>
        <row r="40650">
          <cell r="S40650">
            <v>232902.5</v>
          </cell>
        </row>
        <row r="40651">
          <cell r="S40651">
            <v>758999.6</v>
          </cell>
        </row>
        <row r="40652">
          <cell r="S40652">
            <v>2412000</v>
          </cell>
        </row>
        <row r="40653">
          <cell r="S40653">
            <v>2189544.2000000002</v>
          </cell>
        </row>
        <row r="40654">
          <cell r="S40654">
            <v>600000</v>
          </cell>
          <cell r="BB40654" t="str">
            <v>Oransje</v>
          </cell>
        </row>
        <row r="40655">
          <cell r="S40655">
            <v>1499953.22</v>
          </cell>
        </row>
        <row r="40656">
          <cell r="S40656">
            <v>999962.16</v>
          </cell>
        </row>
        <row r="40657">
          <cell r="S40657">
            <v>1352315.63</v>
          </cell>
        </row>
        <row r="40658">
          <cell r="S40658">
            <v>649201.61</v>
          </cell>
        </row>
        <row r="40659">
          <cell r="S40659">
            <v>2000114.71</v>
          </cell>
        </row>
        <row r="40660">
          <cell r="S40660">
            <v>600000</v>
          </cell>
        </row>
        <row r="40661">
          <cell r="S40661">
            <v>275000</v>
          </cell>
        </row>
        <row r="40662">
          <cell r="S40662">
            <v>2048671.11</v>
          </cell>
        </row>
        <row r="40663">
          <cell r="S40663">
            <v>1012028.41</v>
          </cell>
        </row>
        <row r="40664">
          <cell r="S40664">
            <v>2340000</v>
          </cell>
        </row>
        <row r="40665">
          <cell r="S40665">
            <v>410605.06</v>
          </cell>
        </row>
        <row r="40666">
          <cell r="S40666">
            <v>1356000</v>
          </cell>
          <cell r="BB40666" t="str">
            <v>Rød</v>
          </cell>
        </row>
        <row r="40667">
          <cell r="S40667">
            <v>1981497</v>
          </cell>
        </row>
        <row r="40668">
          <cell r="S40668">
            <v>1650000</v>
          </cell>
        </row>
        <row r="40669">
          <cell r="S40669">
            <v>431955.9</v>
          </cell>
          <cell r="BB40669" t="str">
            <v>Gul</v>
          </cell>
        </row>
        <row r="40670">
          <cell r="S40670">
            <v>614284.73</v>
          </cell>
        </row>
        <row r="40671">
          <cell r="S40671">
            <v>450000</v>
          </cell>
          <cell r="BB40671" t="str">
            <v>Oransje</v>
          </cell>
        </row>
        <row r="40672">
          <cell r="S40672">
            <v>850000</v>
          </cell>
        </row>
        <row r="40673">
          <cell r="S40673">
            <v>1913018</v>
          </cell>
        </row>
        <row r="40674">
          <cell r="S40674">
            <v>815000</v>
          </cell>
        </row>
        <row r="40675">
          <cell r="S40675">
            <v>2676000</v>
          </cell>
        </row>
        <row r="40676">
          <cell r="S40676">
            <v>1872329.09</v>
          </cell>
        </row>
        <row r="40677">
          <cell r="S40677">
            <v>576190</v>
          </cell>
          <cell r="BB40677" t="str">
            <v>Gul</v>
          </cell>
        </row>
        <row r="40678">
          <cell r="S40678">
            <v>1152000</v>
          </cell>
        </row>
        <row r="40679">
          <cell r="S40679">
            <v>438216.18</v>
          </cell>
          <cell r="BB40679" t="str">
            <v>Oransje</v>
          </cell>
        </row>
        <row r="40680">
          <cell r="S40680">
            <v>1161904.3500000001</v>
          </cell>
          <cell r="BB40680" t="str">
            <v>Gul</v>
          </cell>
        </row>
        <row r="40681">
          <cell r="S40681">
            <v>1235479.49</v>
          </cell>
        </row>
        <row r="40682">
          <cell r="S40682">
            <v>1364347.08</v>
          </cell>
        </row>
        <row r="40683">
          <cell r="S40683">
            <v>3138000</v>
          </cell>
        </row>
        <row r="40684">
          <cell r="S40684">
            <v>255900</v>
          </cell>
        </row>
        <row r="40685">
          <cell r="S40685">
            <v>2160000</v>
          </cell>
        </row>
        <row r="40686">
          <cell r="S40686">
            <v>3540000</v>
          </cell>
        </row>
        <row r="40687">
          <cell r="S40687">
            <v>917927.64</v>
          </cell>
        </row>
        <row r="40688">
          <cell r="S40688">
            <v>217645.6</v>
          </cell>
        </row>
        <row r="40689">
          <cell r="S40689">
            <v>2490787.7000000002</v>
          </cell>
          <cell r="BB40689" t="str">
            <v>Rød</v>
          </cell>
        </row>
        <row r="40690">
          <cell r="S40690">
            <v>1140000</v>
          </cell>
        </row>
        <row r="40691">
          <cell r="S40691">
            <v>2211377.34</v>
          </cell>
        </row>
        <row r="40692">
          <cell r="S40692">
            <v>1283811.23</v>
          </cell>
        </row>
        <row r="40693">
          <cell r="S40693">
            <v>-263.99</v>
          </cell>
        </row>
        <row r="40694">
          <cell r="S40694">
            <v>540000</v>
          </cell>
        </row>
        <row r="40695">
          <cell r="S40695">
            <v>671872.87</v>
          </cell>
        </row>
        <row r="40696">
          <cell r="S40696">
            <v>1635100</v>
          </cell>
        </row>
        <row r="40697">
          <cell r="S40697">
            <v>1422860</v>
          </cell>
        </row>
        <row r="40698">
          <cell r="S40698">
            <v>248200.7</v>
          </cell>
        </row>
        <row r="40699">
          <cell r="S40699">
            <v>844472.8</v>
          </cell>
        </row>
        <row r="40700">
          <cell r="S40700">
            <v>2040000</v>
          </cell>
        </row>
        <row r="40701">
          <cell r="S40701">
            <v>3462000</v>
          </cell>
        </row>
        <row r="40702">
          <cell r="S40702">
            <v>2178328.0699999998</v>
          </cell>
        </row>
        <row r="40703">
          <cell r="S40703">
            <v>3173444.2</v>
          </cell>
        </row>
        <row r="40704">
          <cell r="S40704">
            <v>1626000</v>
          </cell>
        </row>
        <row r="40705">
          <cell r="S40705">
            <v>1310166.6100000001</v>
          </cell>
          <cell r="BB40705" t="str">
            <v>Oransje</v>
          </cell>
        </row>
        <row r="40706">
          <cell r="S40706">
            <v>870847.39</v>
          </cell>
          <cell r="BB40706" t="str">
            <v>Gul</v>
          </cell>
        </row>
        <row r="40707">
          <cell r="S40707">
            <v>1146000</v>
          </cell>
        </row>
        <row r="40708">
          <cell r="S40708">
            <v>1089654.67</v>
          </cell>
        </row>
        <row r="40709">
          <cell r="S40709">
            <v>819469.83</v>
          </cell>
        </row>
        <row r="40710">
          <cell r="S40710">
            <v>2040000</v>
          </cell>
          <cell r="BB40710" t="str">
            <v>Rød</v>
          </cell>
        </row>
        <row r="40711">
          <cell r="S40711">
            <v>1691451.01</v>
          </cell>
        </row>
        <row r="40712">
          <cell r="S40712">
            <v>1629846.31</v>
          </cell>
        </row>
        <row r="40713">
          <cell r="S40713">
            <v>2760000</v>
          </cell>
        </row>
        <row r="40714">
          <cell r="S40714">
            <v>1523482.97</v>
          </cell>
        </row>
        <row r="40715">
          <cell r="S40715">
            <v>1144869.6399999999</v>
          </cell>
        </row>
        <row r="40716">
          <cell r="S40716">
            <v>315047.08</v>
          </cell>
        </row>
        <row r="40717">
          <cell r="S40717">
            <v>2124000</v>
          </cell>
        </row>
        <row r="40718">
          <cell r="S40718">
            <v>2280000</v>
          </cell>
        </row>
        <row r="40719">
          <cell r="S40719">
            <v>1548000</v>
          </cell>
        </row>
        <row r="40720">
          <cell r="S40720">
            <v>895637.56</v>
          </cell>
        </row>
        <row r="40721">
          <cell r="S40721">
            <v>943945.21</v>
          </cell>
        </row>
        <row r="40722">
          <cell r="S40722">
            <v>432857</v>
          </cell>
        </row>
        <row r="40723">
          <cell r="S40723">
            <v>431897</v>
          </cell>
        </row>
        <row r="40724">
          <cell r="S40724">
            <v>2520000</v>
          </cell>
        </row>
        <row r="40725">
          <cell r="S40725">
            <v>1402744.38</v>
          </cell>
        </row>
        <row r="40726">
          <cell r="S40726">
            <v>2070000</v>
          </cell>
        </row>
        <row r="40727">
          <cell r="S40727">
            <v>2668913.06</v>
          </cell>
        </row>
        <row r="40728">
          <cell r="S40728">
            <v>1422000</v>
          </cell>
        </row>
        <row r="40729">
          <cell r="S40729">
            <v>535000</v>
          </cell>
        </row>
        <row r="40730">
          <cell r="S40730">
            <v>2076000</v>
          </cell>
        </row>
        <row r="40731">
          <cell r="S40731">
            <v>1681558.68</v>
          </cell>
        </row>
        <row r="40732">
          <cell r="S40732">
            <v>1867254.99</v>
          </cell>
        </row>
        <row r="40733">
          <cell r="S40733">
            <v>550000</v>
          </cell>
        </row>
        <row r="40734">
          <cell r="S40734">
            <v>1299805.02</v>
          </cell>
        </row>
        <row r="40735">
          <cell r="S40735">
            <v>1365322.74</v>
          </cell>
        </row>
        <row r="40736">
          <cell r="S40736">
            <v>1591223.48</v>
          </cell>
        </row>
        <row r="40737">
          <cell r="S40737">
            <v>1689857.32</v>
          </cell>
        </row>
        <row r="40738">
          <cell r="S40738">
            <v>1399929.67</v>
          </cell>
        </row>
        <row r="40739">
          <cell r="S40739">
            <v>626094</v>
          </cell>
          <cell r="BB40739" t="str">
            <v>Lys grønn</v>
          </cell>
        </row>
        <row r="40740">
          <cell r="S40740">
            <v>1280317.32</v>
          </cell>
        </row>
        <row r="40741">
          <cell r="S40741">
            <v>1214000</v>
          </cell>
          <cell r="BB40741" t="str">
            <v>Gul</v>
          </cell>
        </row>
        <row r="40742">
          <cell r="S40742">
            <v>831064.27</v>
          </cell>
        </row>
        <row r="40743">
          <cell r="S40743">
            <v>1740000</v>
          </cell>
        </row>
        <row r="40744">
          <cell r="S40744">
            <v>278357.93</v>
          </cell>
        </row>
        <row r="40745">
          <cell r="S40745">
            <v>599058.43999999994</v>
          </cell>
        </row>
        <row r="40746">
          <cell r="S40746">
            <v>1477443</v>
          </cell>
        </row>
        <row r="40747">
          <cell r="S40747">
            <v>3636000</v>
          </cell>
        </row>
        <row r="40748">
          <cell r="S40748">
            <v>849999.27</v>
          </cell>
        </row>
        <row r="40749">
          <cell r="S40749">
            <v>262084.85</v>
          </cell>
        </row>
        <row r="40750">
          <cell r="S40750">
            <v>599058.03</v>
          </cell>
        </row>
        <row r="40751">
          <cell r="S40751">
            <v>1728805.96</v>
          </cell>
        </row>
        <row r="40752">
          <cell r="S40752">
            <v>1937100.66</v>
          </cell>
        </row>
        <row r="40753">
          <cell r="S40753">
            <v>130000</v>
          </cell>
        </row>
        <row r="40754">
          <cell r="S40754">
            <v>730458.18</v>
          </cell>
        </row>
        <row r="40755">
          <cell r="S40755">
            <v>1065720.51</v>
          </cell>
        </row>
        <row r="40756">
          <cell r="S40756">
            <v>1032347.16</v>
          </cell>
        </row>
        <row r="40757">
          <cell r="S40757">
            <v>721147.56</v>
          </cell>
        </row>
        <row r="40758">
          <cell r="S40758">
            <v>412954.12</v>
          </cell>
        </row>
        <row r="40759">
          <cell r="S40759">
            <v>1920000</v>
          </cell>
        </row>
        <row r="40760">
          <cell r="S40760">
            <v>1644924.97</v>
          </cell>
        </row>
        <row r="40761">
          <cell r="S40761">
            <v>965756.22</v>
          </cell>
        </row>
        <row r="40762">
          <cell r="S40762">
            <v>1637489.1</v>
          </cell>
        </row>
        <row r="40763">
          <cell r="S40763">
            <v>177453.38</v>
          </cell>
        </row>
        <row r="40764">
          <cell r="S40764">
            <v>2370000</v>
          </cell>
        </row>
        <row r="40765">
          <cell r="S40765">
            <v>1030078.82</v>
          </cell>
        </row>
        <row r="40766">
          <cell r="S40766">
            <v>234000</v>
          </cell>
        </row>
        <row r="40767">
          <cell r="S40767">
            <v>1410000</v>
          </cell>
        </row>
        <row r="40768">
          <cell r="S40768">
            <v>1410000</v>
          </cell>
        </row>
        <row r="40769">
          <cell r="S40769">
            <v>1589099.01</v>
          </cell>
        </row>
        <row r="40770">
          <cell r="S40770">
            <v>1800000</v>
          </cell>
        </row>
        <row r="40771">
          <cell r="S40771">
            <v>3054000</v>
          </cell>
        </row>
        <row r="40772">
          <cell r="S40772">
            <v>1139999.8500000001</v>
          </cell>
        </row>
        <row r="40773">
          <cell r="S40773">
            <v>1476000</v>
          </cell>
        </row>
        <row r="40774">
          <cell r="S40774">
            <v>4182000</v>
          </cell>
        </row>
        <row r="40775">
          <cell r="S40775">
            <v>1007100</v>
          </cell>
          <cell r="BB40775" t="str">
            <v>Oransje</v>
          </cell>
        </row>
        <row r="40776">
          <cell r="S40776">
            <v>1735000</v>
          </cell>
        </row>
        <row r="40777">
          <cell r="S40777">
            <v>1291907</v>
          </cell>
        </row>
        <row r="40778">
          <cell r="S40778">
            <v>3387752</v>
          </cell>
        </row>
        <row r="40779">
          <cell r="S40779">
            <v>2392116.6800000002</v>
          </cell>
        </row>
        <row r="40780">
          <cell r="S40780">
            <v>2640000</v>
          </cell>
        </row>
        <row r="40781">
          <cell r="S40781">
            <v>1161935.98</v>
          </cell>
        </row>
        <row r="40782">
          <cell r="S40782">
            <v>349980.42</v>
          </cell>
        </row>
        <row r="40783">
          <cell r="S40783">
            <v>2490923.94</v>
          </cell>
        </row>
        <row r="40784">
          <cell r="S40784">
            <v>237068.78</v>
          </cell>
        </row>
        <row r="40785">
          <cell r="S40785">
            <v>275302</v>
          </cell>
        </row>
        <row r="40786">
          <cell r="S40786">
            <v>1412000</v>
          </cell>
          <cell r="BB40786" t="str">
            <v>Gul</v>
          </cell>
        </row>
        <row r="40787">
          <cell r="S40787">
            <v>717080.51</v>
          </cell>
        </row>
        <row r="40788">
          <cell r="S40788">
            <v>2457817.02</v>
          </cell>
        </row>
        <row r="40789">
          <cell r="S40789">
            <v>1329768.3400000001</v>
          </cell>
        </row>
        <row r="40790">
          <cell r="S40790">
            <v>739440</v>
          </cell>
        </row>
        <row r="40791">
          <cell r="S40791">
            <v>2008424.36</v>
          </cell>
        </row>
        <row r="40792">
          <cell r="S40792">
            <v>309054.02</v>
          </cell>
        </row>
        <row r="40793">
          <cell r="S40793">
            <v>3960000</v>
          </cell>
        </row>
        <row r="40794">
          <cell r="S40794">
            <v>405721.3</v>
          </cell>
        </row>
        <row r="40795">
          <cell r="S40795">
            <v>130000</v>
          </cell>
          <cell r="BB40795" t="str">
            <v>Oransje</v>
          </cell>
        </row>
        <row r="40796">
          <cell r="S40796">
            <v>730367.82</v>
          </cell>
          <cell r="BB40796" t="str">
            <v>Oransje</v>
          </cell>
        </row>
        <row r="40797">
          <cell r="S40797">
            <v>2160000</v>
          </cell>
        </row>
        <row r="40798">
          <cell r="S40798">
            <v>760000</v>
          </cell>
        </row>
        <row r="40799">
          <cell r="S40799">
            <v>550000</v>
          </cell>
        </row>
        <row r="40800">
          <cell r="S40800">
            <v>3096000</v>
          </cell>
        </row>
        <row r="40801">
          <cell r="S40801">
            <v>263853.99</v>
          </cell>
        </row>
        <row r="40802">
          <cell r="S40802">
            <v>262658.48</v>
          </cell>
        </row>
        <row r="40803">
          <cell r="S40803">
            <v>847040.55</v>
          </cell>
        </row>
        <row r="40804">
          <cell r="S40804">
            <v>4206000</v>
          </cell>
        </row>
        <row r="40805">
          <cell r="S40805">
            <v>1314000</v>
          </cell>
        </row>
        <row r="40806">
          <cell r="S40806">
            <v>1734997.22</v>
          </cell>
        </row>
        <row r="40807">
          <cell r="S40807">
            <v>890814.48</v>
          </cell>
        </row>
        <row r="40808">
          <cell r="S40808">
            <v>1268053.55</v>
          </cell>
        </row>
        <row r="40809">
          <cell r="S40809">
            <v>1419572.48</v>
          </cell>
        </row>
        <row r="40810">
          <cell r="S40810">
            <v>879474.18</v>
          </cell>
        </row>
        <row r="40811">
          <cell r="S40811">
            <v>1536000</v>
          </cell>
        </row>
        <row r="40812">
          <cell r="S40812">
            <v>1475286.8</v>
          </cell>
        </row>
        <row r="40813">
          <cell r="S40813">
            <v>1349955.07</v>
          </cell>
        </row>
        <row r="40814">
          <cell r="S40814">
            <v>697726.29</v>
          </cell>
        </row>
        <row r="40815">
          <cell r="S40815">
            <v>2996669</v>
          </cell>
        </row>
        <row r="40816">
          <cell r="S40816">
            <v>762863.64</v>
          </cell>
        </row>
        <row r="40817">
          <cell r="S40817">
            <v>2298000</v>
          </cell>
        </row>
        <row r="40818">
          <cell r="S40818">
            <v>1360000</v>
          </cell>
        </row>
        <row r="40819">
          <cell r="S40819">
            <v>993041.87</v>
          </cell>
        </row>
        <row r="40820">
          <cell r="S40820">
            <v>1938000</v>
          </cell>
          <cell r="BB40820" t="str">
            <v>Oransje</v>
          </cell>
        </row>
        <row r="40821">
          <cell r="S40821">
            <v>730070</v>
          </cell>
        </row>
        <row r="40822">
          <cell r="S40822">
            <v>557285.96</v>
          </cell>
        </row>
        <row r="40823">
          <cell r="S40823">
            <v>667746.22</v>
          </cell>
        </row>
        <row r="40824">
          <cell r="S40824">
            <v>1806000</v>
          </cell>
        </row>
        <row r="40825">
          <cell r="S40825">
            <v>2184000</v>
          </cell>
        </row>
        <row r="40826">
          <cell r="S40826">
            <v>2514000</v>
          </cell>
        </row>
        <row r="40827">
          <cell r="S40827">
            <v>582445</v>
          </cell>
        </row>
        <row r="40828">
          <cell r="S40828">
            <v>1325892.27</v>
          </cell>
        </row>
        <row r="40829">
          <cell r="S40829">
            <v>3294000</v>
          </cell>
        </row>
        <row r="40830">
          <cell r="S40830">
            <v>2287476.9900000002</v>
          </cell>
        </row>
        <row r="40831">
          <cell r="S40831">
            <v>2520000</v>
          </cell>
        </row>
        <row r="40832">
          <cell r="S40832">
            <v>1326000</v>
          </cell>
        </row>
        <row r="40833">
          <cell r="S40833">
            <v>2472642.33</v>
          </cell>
        </row>
        <row r="40834">
          <cell r="S40834">
            <v>2904000</v>
          </cell>
        </row>
        <row r="40835">
          <cell r="S40835">
            <v>1542457.49</v>
          </cell>
          <cell r="BB40835" t="str">
            <v>Rød</v>
          </cell>
        </row>
        <row r="40836">
          <cell r="S40836">
            <v>1678072.95</v>
          </cell>
        </row>
        <row r="40837">
          <cell r="S40837">
            <v>254642.55</v>
          </cell>
        </row>
        <row r="40838">
          <cell r="S40838">
            <v>1299290.5900000001</v>
          </cell>
        </row>
        <row r="40839">
          <cell r="S40839">
            <v>1578356.02</v>
          </cell>
        </row>
        <row r="40840">
          <cell r="S40840">
            <v>497024.11</v>
          </cell>
        </row>
        <row r="40841">
          <cell r="S40841">
            <v>365025</v>
          </cell>
        </row>
        <row r="40842">
          <cell r="S40842">
            <v>1496465.7</v>
          </cell>
        </row>
        <row r="40843">
          <cell r="S40843">
            <v>3216000</v>
          </cell>
        </row>
        <row r="40844">
          <cell r="S40844">
            <v>1200000</v>
          </cell>
        </row>
        <row r="40845">
          <cell r="S40845">
            <v>417945.53</v>
          </cell>
        </row>
        <row r="40846">
          <cell r="S40846">
            <v>712814.95</v>
          </cell>
        </row>
        <row r="40847">
          <cell r="S40847">
            <v>48152</v>
          </cell>
          <cell r="BB40847" t="str">
            <v>Oransje</v>
          </cell>
        </row>
        <row r="40848">
          <cell r="S40848">
            <v>2748000</v>
          </cell>
          <cell r="BB40848" t="str">
            <v>Gul</v>
          </cell>
        </row>
        <row r="40849">
          <cell r="S40849">
            <v>1444063.94</v>
          </cell>
        </row>
        <row r="40850">
          <cell r="S40850">
            <v>2618234.1800000002</v>
          </cell>
        </row>
        <row r="40851">
          <cell r="S40851">
            <v>589545.79</v>
          </cell>
        </row>
        <row r="40852">
          <cell r="S40852">
            <v>2649020.84</v>
          </cell>
        </row>
        <row r="40853">
          <cell r="S40853">
            <v>1478090.22</v>
          </cell>
        </row>
        <row r="40854">
          <cell r="S40854">
            <v>1070000</v>
          </cell>
        </row>
        <row r="40855">
          <cell r="S40855">
            <v>619688</v>
          </cell>
        </row>
        <row r="40856">
          <cell r="S40856">
            <v>856298.05</v>
          </cell>
        </row>
        <row r="40857">
          <cell r="S40857">
            <v>3037000</v>
          </cell>
        </row>
        <row r="40858">
          <cell r="S40858">
            <v>239999.11</v>
          </cell>
        </row>
        <row r="40859">
          <cell r="S40859">
            <v>1272000</v>
          </cell>
        </row>
        <row r="40860">
          <cell r="S40860">
            <v>131716</v>
          </cell>
        </row>
        <row r="40861">
          <cell r="S40861">
            <v>3770183.51</v>
          </cell>
        </row>
        <row r="40862">
          <cell r="S40862">
            <v>2730000</v>
          </cell>
        </row>
        <row r="40863">
          <cell r="S40863">
            <v>1469827.31</v>
          </cell>
        </row>
        <row r="40864">
          <cell r="S40864">
            <v>1100628.97</v>
          </cell>
        </row>
        <row r="40865">
          <cell r="S40865">
            <v>870000</v>
          </cell>
        </row>
        <row r="40866">
          <cell r="S40866">
            <v>14000</v>
          </cell>
        </row>
        <row r="40867">
          <cell r="S40867">
            <v>1733000</v>
          </cell>
        </row>
        <row r="40868">
          <cell r="S40868">
            <v>319803.81</v>
          </cell>
        </row>
        <row r="40869">
          <cell r="S40869">
            <v>1900000</v>
          </cell>
        </row>
        <row r="40870">
          <cell r="S40870">
            <v>1726792.74</v>
          </cell>
        </row>
        <row r="40871">
          <cell r="S40871">
            <v>1640969.49</v>
          </cell>
        </row>
        <row r="40872">
          <cell r="S40872">
            <v>1523589.93</v>
          </cell>
        </row>
        <row r="40873">
          <cell r="S40873">
            <v>2898000</v>
          </cell>
        </row>
        <row r="40874">
          <cell r="S40874">
            <v>2254205</v>
          </cell>
        </row>
        <row r="40875">
          <cell r="S40875">
            <v>1486499.8400000001</v>
          </cell>
        </row>
        <row r="40876">
          <cell r="S40876">
            <v>143931.73000000001</v>
          </cell>
        </row>
        <row r="40877">
          <cell r="S40877">
            <v>2388000</v>
          </cell>
        </row>
        <row r="40878">
          <cell r="S40878">
            <v>957151.14</v>
          </cell>
        </row>
        <row r="40879">
          <cell r="S40879">
            <v>1432045.92</v>
          </cell>
        </row>
        <row r="40880">
          <cell r="S40880">
            <v>1860000</v>
          </cell>
        </row>
        <row r="40881">
          <cell r="S40881">
            <v>2366766.62</v>
          </cell>
          <cell r="BB40881" t="str">
            <v>Oransje</v>
          </cell>
        </row>
        <row r="40882">
          <cell r="S40882">
            <v>2392594.3199999998</v>
          </cell>
        </row>
        <row r="40883">
          <cell r="S40883">
            <v>2328000</v>
          </cell>
        </row>
        <row r="40884">
          <cell r="S40884">
            <v>1402949.87</v>
          </cell>
        </row>
        <row r="40885">
          <cell r="S40885">
            <v>721020.35</v>
          </cell>
          <cell r="BB40885" t="str">
            <v>Gul</v>
          </cell>
        </row>
        <row r="40886">
          <cell r="S40886">
            <v>676652.4</v>
          </cell>
          <cell r="BB40886" t="str">
            <v>Oransje</v>
          </cell>
        </row>
        <row r="40887">
          <cell r="S40887">
            <v>300000</v>
          </cell>
        </row>
        <row r="40888">
          <cell r="S40888">
            <v>683793.28</v>
          </cell>
        </row>
        <row r="40889">
          <cell r="S40889">
            <v>1500000</v>
          </cell>
        </row>
        <row r="40890">
          <cell r="S40890">
            <v>667491.46</v>
          </cell>
        </row>
        <row r="40891">
          <cell r="S40891">
            <v>210998.79</v>
          </cell>
        </row>
        <row r="40892">
          <cell r="S40892">
            <v>2472000</v>
          </cell>
        </row>
        <row r="40893">
          <cell r="S40893">
            <v>2156035.38</v>
          </cell>
        </row>
        <row r="40894">
          <cell r="S40894">
            <v>1297766.01</v>
          </cell>
        </row>
        <row r="40895">
          <cell r="S40895">
            <v>445678.16</v>
          </cell>
        </row>
        <row r="40896">
          <cell r="S40896">
            <v>1102047.75</v>
          </cell>
        </row>
        <row r="40897">
          <cell r="S40897">
            <v>940000</v>
          </cell>
        </row>
        <row r="40898">
          <cell r="S40898">
            <v>3090000</v>
          </cell>
        </row>
        <row r="40899">
          <cell r="S40899">
            <v>929371.5</v>
          </cell>
        </row>
        <row r="40900">
          <cell r="S40900">
            <v>65429</v>
          </cell>
        </row>
        <row r="40901">
          <cell r="S40901">
            <v>335000</v>
          </cell>
        </row>
        <row r="40902">
          <cell r="S40902">
            <v>1324992.57</v>
          </cell>
        </row>
        <row r="40903">
          <cell r="S40903">
            <v>260162.7</v>
          </cell>
        </row>
        <row r="40904">
          <cell r="S40904">
            <v>6000000</v>
          </cell>
        </row>
        <row r="40905">
          <cell r="S40905">
            <v>2873567.29</v>
          </cell>
        </row>
        <row r="40906">
          <cell r="S40906">
            <v>1195957.07</v>
          </cell>
        </row>
        <row r="40907">
          <cell r="S40907">
            <v>2848987.39</v>
          </cell>
        </row>
        <row r="40908">
          <cell r="S40908">
            <v>552744.55000000005</v>
          </cell>
        </row>
        <row r="40909">
          <cell r="S40909">
            <v>2664000</v>
          </cell>
        </row>
        <row r="40910">
          <cell r="S40910">
            <v>14000</v>
          </cell>
        </row>
        <row r="40911">
          <cell r="S40911">
            <v>908270.26</v>
          </cell>
        </row>
        <row r="40912">
          <cell r="S40912">
            <v>2910000</v>
          </cell>
        </row>
        <row r="40913">
          <cell r="S40913">
            <v>2640768</v>
          </cell>
        </row>
        <row r="40914">
          <cell r="S40914">
            <v>1725774.18</v>
          </cell>
        </row>
        <row r="40915">
          <cell r="S40915">
            <v>3510000</v>
          </cell>
        </row>
        <row r="40916">
          <cell r="S40916">
            <v>1560000</v>
          </cell>
        </row>
        <row r="40917">
          <cell r="S40917">
            <v>611014</v>
          </cell>
        </row>
        <row r="40918">
          <cell r="S40918">
            <v>3750000</v>
          </cell>
        </row>
        <row r="40919">
          <cell r="S40919">
            <v>400000</v>
          </cell>
        </row>
        <row r="40920">
          <cell r="S40920">
            <v>444559</v>
          </cell>
          <cell r="BB40920" t="str">
            <v>Gul</v>
          </cell>
        </row>
        <row r="40921">
          <cell r="S40921">
            <v>977104.48</v>
          </cell>
        </row>
        <row r="40922">
          <cell r="S40922">
            <v>318016.09000000003</v>
          </cell>
          <cell r="BB40922" t="str">
            <v>Oransje</v>
          </cell>
        </row>
        <row r="40923">
          <cell r="S40923">
            <v>802826.04</v>
          </cell>
        </row>
        <row r="40924">
          <cell r="S40924">
            <v>1440302.16</v>
          </cell>
        </row>
        <row r="40925">
          <cell r="S40925">
            <v>925000</v>
          </cell>
        </row>
        <row r="40926">
          <cell r="S40926">
            <v>180000</v>
          </cell>
        </row>
        <row r="40927">
          <cell r="S40927">
            <v>97514.07</v>
          </cell>
        </row>
        <row r="40928">
          <cell r="S40928">
            <v>952380</v>
          </cell>
        </row>
        <row r="40929">
          <cell r="S40929">
            <v>218954.27</v>
          </cell>
        </row>
        <row r="40930">
          <cell r="S40930">
            <v>1443999.31</v>
          </cell>
        </row>
        <row r="40931">
          <cell r="S40931">
            <v>267588</v>
          </cell>
        </row>
        <row r="40932">
          <cell r="S40932">
            <v>915000</v>
          </cell>
        </row>
        <row r="40933">
          <cell r="S40933">
            <v>2483145.04</v>
          </cell>
        </row>
        <row r="40934">
          <cell r="S40934">
            <v>1986127</v>
          </cell>
          <cell r="BB40934" t="str">
            <v>Gul</v>
          </cell>
        </row>
        <row r="40935">
          <cell r="S40935">
            <v>2430000</v>
          </cell>
        </row>
        <row r="40936">
          <cell r="S40936">
            <v>-506.99</v>
          </cell>
        </row>
        <row r="40937">
          <cell r="S40937">
            <v>332000</v>
          </cell>
        </row>
        <row r="40938">
          <cell r="S40938">
            <v>1272000</v>
          </cell>
        </row>
        <row r="40939">
          <cell r="S40939">
            <v>798490</v>
          </cell>
        </row>
        <row r="40940">
          <cell r="S40940">
            <v>801229.09</v>
          </cell>
        </row>
        <row r="40941">
          <cell r="S40941">
            <v>401073.33</v>
          </cell>
        </row>
        <row r="40942">
          <cell r="S40942">
            <v>5178000</v>
          </cell>
        </row>
        <row r="40943">
          <cell r="S40943">
            <v>2620541.85</v>
          </cell>
        </row>
        <row r="40944">
          <cell r="S40944">
            <v>1909120.55</v>
          </cell>
        </row>
        <row r="40945">
          <cell r="S40945">
            <v>882000</v>
          </cell>
        </row>
        <row r="40946">
          <cell r="S40946">
            <v>1740000</v>
          </cell>
        </row>
        <row r="40947">
          <cell r="S40947">
            <v>1306092.78</v>
          </cell>
        </row>
        <row r="40948">
          <cell r="S40948">
            <v>1710000</v>
          </cell>
        </row>
        <row r="40949">
          <cell r="S40949">
            <v>1940000</v>
          </cell>
        </row>
        <row r="40950">
          <cell r="S40950">
            <v>1986000</v>
          </cell>
        </row>
        <row r="40951">
          <cell r="S40951">
            <v>390000</v>
          </cell>
        </row>
        <row r="40952">
          <cell r="S40952">
            <v>31422</v>
          </cell>
          <cell r="BB40952" t="str">
            <v>Rød</v>
          </cell>
        </row>
        <row r="40953">
          <cell r="S40953">
            <v>587808.31000000006</v>
          </cell>
          <cell r="BB40953" t="str">
            <v>Oransje</v>
          </cell>
        </row>
        <row r="40954">
          <cell r="S40954">
            <v>2469088.6800000002</v>
          </cell>
        </row>
        <row r="40955">
          <cell r="S40955">
            <v>785787.81</v>
          </cell>
        </row>
        <row r="40956">
          <cell r="S40956">
            <v>320195.34999999998</v>
          </cell>
        </row>
        <row r="40957">
          <cell r="S40957">
            <v>2083643.2</v>
          </cell>
        </row>
        <row r="40958">
          <cell r="S40958">
            <v>1928552.72</v>
          </cell>
        </row>
        <row r="40959">
          <cell r="S40959">
            <v>2262000</v>
          </cell>
        </row>
        <row r="40960">
          <cell r="S40960">
            <v>600000</v>
          </cell>
          <cell r="BB40960" t="str">
            <v>Gul</v>
          </cell>
        </row>
        <row r="40961">
          <cell r="S40961">
            <v>972037.75</v>
          </cell>
          <cell r="BB40961" t="str">
            <v>Rød</v>
          </cell>
        </row>
        <row r="40962">
          <cell r="S40962">
            <v>873000.3</v>
          </cell>
        </row>
        <row r="40963">
          <cell r="S40963">
            <v>125000</v>
          </cell>
        </row>
        <row r="40964">
          <cell r="S40964">
            <v>1936752.75</v>
          </cell>
        </row>
        <row r="40965">
          <cell r="S40965">
            <v>2220000</v>
          </cell>
        </row>
        <row r="40966">
          <cell r="S40966">
            <v>1297000</v>
          </cell>
        </row>
        <row r="40967">
          <cell r="S40967">
            <v>2629328</v>
          </cell>
        </row>
        <row r="40968">
          <cell r="S40968">
            <v>620000</v>
          </cell>
          <cell r="BB40968" t="str">
            <v>Oransje</v>
          </cell>
        </row>
        <row r="40969">
          <cell r="S40969">
            <v>2377674.0099999998</v>
          </cell>
        </row>
        <row r="40970">
          <cell r="S40970">
            <v>1992000</v>
          </cell>
        </row>
        <row r="40971">
          <cell r="S40971">
            <v>2136000</v>
          </cell>
        </row>
        <row r="40972">
          <cell r="S40972">
            <v>654791.51</v>
          </cell>
        </row>
        <row r="40973">
          <cell r="S40973">
            <v>331099.7</v>
          </cell>
        </row>
        <row r="40974">
          <cell r="S40974">
            <v>1793027.71</v>
          </cell>
        </row>
        <row r="40975">
          <cell r="S40975">
            <v>2424000</v>
          </cell>
        </row>
        <row r="40976">
          <cell r="S40976">
            <v>948350.95</v>
          </cell>
        </row>
        <row r="40977">
          <cell r="S40977">
            <v>166086.29</v>
          </cell>
        </row>
        <row r="40978">
          <cell r="S40978">
            <v>401395.78</v>
          </cell>
        </row>
        <row r="40979">
          <cell r="S40979">
            <v>2874000</v>
          </cell>
        </row>
        <row r="40980">
          <cell r="S40980">
            <v>764412.86</v>
          </cell>
        </row>
        <row r="40981">
          <cell r="S40981">
            <v>1290000</v>
          </cell>
        </row>
        <row r="40982">
          <cell r="S40982">
            <v>721034.7</v>
          </cell>
        </row>
        <row r="40983">
          <cell r="S40983">
            <v>827000</v>
          </cell>
        </row>
        <row r="40984">
          <cell r="S40984">
            <v>1371249.53</v>
          </cell>
        </row>
        <row r="40985">
          <cell r="S40985">
            <v>819671.04000000004</v>
          </cell>
        </row>
        <row r="40986">
          <cell r="S40986">
            <v>2297288.09</v>
          </cell>
        </row>
        <row r="40987">
          <cell r="S40987">
            <v>1342230.41</v>
          </cell>
        </row>
        <row r="40988">
          <cell r="S40988">
            <v>2436000</v>
          </cell>
        </row>
        <row r="40989">
          <cell r="S40989">
            <v>514999.86</v>
          </cell>
        </row>
        <row r="40990">
          <cell r="S40990">
            <v>699359.04</v>
          </cell>
        </row>
        <row r="40991">
          <cell r="S40991">
            <v>1199992.47</v>
          </cell>
        </row>
        <row r="40992">
          <cell r="S40992">
            <v>3786000</v>
          </cell>
        </row>
        <row r="40993">
          <cell r="S40993">
            <v>1313500</v>
          </cell>
        </row>
        <row r="40994">
          <cell r="S40994">
            <v>1293565.17</v>
          </cell>
        </row>
        <row r="40995">
          <cell r="S40995">
            <v>1250000</v>
          </cell>
        </row>
        <row r="40996">
          <cell r="S40996">
            <v>600000</v>
          </cell>
        </row>
        <row r="40997">
          <cell r="S40997">
            <v>1621158.35</v>
          </cell>
        </row>
        <row r="40998">
          <cell r="S40998">
            <v>1504974.29</v>
          </cell>
        </row>
        <row r="40999">
          <cell r="S40999">
            <v>1602429.64</v>
          </cell>
        </row>
        <row r="41000">
          <cell r="S41000">
            <v>3681818</v>
          </cell>
        </row>
        <row r="41001">
          <cell r="S41001">
            <v>1962774.57</v>
          </cell>
        </row>
        <row r="41002">
          <cell r="S41002">
            <v>769294</v>
          </cell>
          <cell r="BB41002" t="str">
            <v>Gul</v>
          </cell>
        </row>
        <row r="41003">
          <cell r="S41003">
            <v>1506000</v>
          </cell>
        </row>
        <row r="41004">
          <cell r="S41004">
            <v>2844000</v>
          </cell>
        </row>
        <row r="41005">
          <cell r="S41005">
            <v>920000</v>
          </cell>
        </row>
        <row r="41006">
          <cell r="S41006">
            <v>1884000</v>
          </cell>
        </row>
        <row r="41007">
          <cell r="S41007">
            <v>1890999.45</v>
          </cell>
        </row>
        <row r="41008">
          <cell r="S41008">
            <v>2238000</v>
          </cell>
        </row>
        <row r="41009">
          <cell r="S41009">
            <v>1578000</v>
          </cell>
        </row>
        <row r="41010">
          <cell r="S41010">
            <v>364917.23</v>
          </cell>
        </row>
        <row r="41011">
          <cell r="S41011">
            <v>912000</v>
          </cell>
        </row>
        <row r="41012">
          <cell r="S41012">
            <v>3324000</v>
          </cell>
        </row>
        <row r="41013">
          <cell r="S41013">
            <v>610000</v>
          </cell>
        </row>
        <row r="41014">
          <cell r="S41014">
            <v>742346</v>
          </cell>
        </row>
        <row r="41015">
          <cell r="S41015">
            <v>2359555.0099999998</v>
          </cell>
        </row>
        <row r="41016">
          <cell r="S41016">
            <v>649137.96</v>
          </cell>
        </row>
        <row r="41017">
          <cell r="S41017">
            <v>2644951.9700000002</v>
          </cell>
        </row>
        <row r="41018">
          <cell r="S41018">
            <v>693448.18</v>
          </cell>
        </row>
        <row r="41019">
          <cell r="S41019">
            <v>19336.57</v>
          </cell>
        </row>
        <row r="41020">
          <cell r="S41020">
            <v>1410000</v>
          </cell>
        </row>
        <row r="41021">
          <cell r="S41021">
            <v>1170000</v>
          </cell>
        </row>
        <row r="41022">
          <cell r="S41022">
            <v>214505.08</v>
          </cell>
        </row>
        <row r="41023">
          <cell r="S41023">
            <v>1384995.53</v>
          </cell>
        </row>
        <row r="41024">
          <cell r="S41024">
            <v>236881</v>
          </cell>
        </row>
        <row r="41025">
          <cell r="S41025">
            <v>2460000</v>
          </cell>
        </row>
        <row r="41026">
          <cell r="S41026">
            <v>1736426</v>
          </cell>
        </row>
        <row r="41027">
          <cell r="S41027">
            <v>1488000</v>
          </cell>
        </row>
        <row r="41028">
          <cell r="S41028">
            <v>139659.85999999999</v>
          </cell>
        </row>
        <row r="41029">
          <cell r="S41029">
            <v>1169533.92</v>
          </cell>
          <cell r="BB41029" t="str">
            <v>Rød</v>
          </cell>
        </row>
        <row r="41030">
          <cell r="S41030">
            <v>894015.35</v>
          </cell>
        </row>
        <row r="41031">
          <cell r="S41031">
            <v>2366616.48</v>
          </cell>
        </row>
        <row r="41032">
          <cell r="S41032">
            <v>1161097.8700000001</v>
          </cell>
        </row>
        <row r="41033">
          <cell r="S41033">
            <v>1207820.1200000001</v>
          </cell>
        </row>
        <row r="41034">
          <cell r="S41034">
            <v>1921663.24</v>
          </cell>
        </row>
        <row r="41035">
          <cell r="S41035">
            <v>1248667</v>
          </cell>
        </row>
        <row r="41036">
          <cell r="S41036">
            <v>284927.81</v>
          </cell>
        </row>
        <row r="41037">
          <cell r="S41037">
            <v>2262000</v>
          </cell>
        </row>
        <row r="41038">
          <cell r="S41038">
            <v>1952750.2</v>
          </cell>
        </row>
        <row r="41039">
          <cell r="S41039">
            <v>25000</v>
          </cell>
        </row>
        <row r="41040">
          <cell r="S41040">
            <v>1790000</v>
          </cell>
        </row>
        <row r="41041">
          <cell r="S41041">
            <v>1389666.71</v>
          </cell>
        </row>
        <row r="41042">
          <cell r="S41042">
            <v>1743000</v>
          </cell>
        </row>
        <row r="41043">
          <cell r="S41043">
            <v>432500</v>
          </cell>
        </row>
        <row r="41044">
          <cell r="S41044">
            <v>494604.46</v>
          </cell>
        </row>
        <row r="41045">
          <cell r="S41045">
            <v>3999899.84</v>
          </cell>
        </row>
        <row r="41046">
          <cell r="S41046">
            <v>420000</v>
          </cell>
        </row>
        <row r="41047">
          <cell r="S41047">
            <v>1200000</v>
          </cell>
        </row>
        <row r="41048">
          <cell r="S41048">
            <v>1370000</v>
          </cell>
        </row>
        <row r="41049">
          <cell r="S41049">
            <v>33387.99</v>
          </cell>
        </row>
        <row r="41050">
          <cell r="S41050">
            <v>1118801.53</v>
          </cell>
        </row>
        <row r="41051">
          <cell r="S41051">
            <v>203425</v>
          </cell>
        </row>
        <row r="41052">
          <cell r="S41052">
            <v>1780362.88</v>
          </cell>
        </row>
        <row r="41053">
          <cell r="S41053">
            <v>1662000</v>
          </cell>
        </row>
        <row r="41054">
          <cell r="S41054">
            <v>519161.89</v>
          </cell>
        </row>
        <row r="41055">
          <cell r="S41055">
            <v>6089.69</v>
          </cell>
        </row>
        <row r="41056">
          <cell r="S41056">
            <v>1400000</v>
          </cell>
        </row>
        <row r="41057">
          <cell r="S41057">
            <v>2239000</v>
          </cell>
        </row>
        <row r="41058">
          <cell r="S41058">
            <v>601376</v>
          </cell>
        </row>
        <row r="41059">
          <cell r="S41059">
            <v>978528.68</v>
          </cell>
        </row>
        <row r="41060">
          <cell r="S41060">
            <v>2969469.88</v>
          </cell>
        </row>
        <row r="41061">
          <cell r="S41061">
            <v>13557.92</v>
          </cell>
        </row>
        <row r="41062">
          <cell r="S41062">
            <v>2702654.73</v>
          </cell>
        </row>
        <row r="41063">
          <cell r="S41063">
            <v>891364.01</v>
          </cell>
        </row>
        <row r="41064">
          <cell r="S41064">
            <v>1370835.88</v>
          </cell>
        </row>
        <row r="41065">
          <cell r="S41065">
            <v>361401.47</v>
          </cell>
        </row>
        <row r="41066">
          <cell r="S41066">
            <v>1420459.67</v>
          </cell>
        </row>
        <row r="41067">
          <cell r="S41067">
            <v>1885440.28</v>
          </cell>
        </row>
        <row r="41068">
          <cell r="S41068">
            <v>565680.14</v>
          </cell>
        </row>
        <row r="41069">
          <cell r="S41069">
            <v>414456.84</v>
          </cell>
        </row>
        <row r="41070">
          <cell r="S41070">
            <v>545527</v>
          </cell>
        </row>
        <row r="41071">
          <cell r="S41071">
            <v>1045374</v>
          </cell>
        </row>
        <row r="41072">
          <cell r="S41072">
            <v>1395000</v>
          </cell>
        </row>
        <row r="41073">
          <cell r="S41073">
            <v>1668273.3</v>
          </cell>
        </row>
        <row r="41074">
          <cell r="S41074">
            <v>1864453.76</v>
          </cell>
        </row>
        <row r="41075">
          <cell r="S41075">
            <v>270000</v>
          </cell>
        </row>
        <row r="41076">
          <cell r="S41076">
            <v>1237014.04</v>
          </cell>
        </row>
        <row r="41077">
          <cell r="S41077">
            <v>1138231.3500000001</v>
          </cell>
        </row>
        <row r="41078">
          <cell r="S41078">
            <v>168051.25</v>
          </cell>
          <cell r="BB41078" t="str">
            <v>Rød</v>
          </cell>
        </row>
        <row r="41079">
          <cell r="S41079">
            <v>1925000</v>
          </cell>
        </row>
        <row r="41080">
          <cell r="S41080">
            <v>966187.57</v>
          </cell>
        </row>
        <row r="41081">
          <cell r="S41081">
            <v>477000</v>
          </cell>
        </row>
        <row r="41082">
          <cell r="S41082">
            <v>2499210.27</v>
          </cell>
        </row>
        <row r="41083">
          <cell r="S41083">
            <v>928539.55</v>
          </cell>
        </row>
        <row r="41084">
          <cell r="S41084">
            <v>2193992.5</v>
          </cell>
        </row>
        <row r="41085">
          <cell r="S41085">
            <v>1357069.01</v>
          </cell>
        </row>
        <row r="41086">
          <cell r="S41086">
            <v>600000</v>
          </cell>
        </row>
        <row r="41087">
          <cell r="S41087">
            <v>4882741.13</v>
          </cell>
        </row>
        <row r="41088">
          <cell r="S41088">
            <v>485374.7</v>
          </cell>
        </row>
        <row r="41089">
          <cell r="S41089">
            <v>912043.91</v>
          </cell>
        </row>
        <row r="41090">
          <cell r="S41090">
            <v>1380000</v>
          </cell>
        </row>
        <row r="41091">
          <cell r="S41091">
            <v>2113598.4700000002</v>
          </cell>
        </row>
        <row r="41092">
          <cell r="S41092">
            <v>1070000</v>
          </cell>
        </row>
        <row r="41093">
          <cell r="S41093">
            <v>844527.15</v>
          </cell>
        </row>
        <row r="41094">
          <cell r="S41094">
            <v>402887.53</v>
          </cell>
        </row>
        <row r="41095">
          <cell r="S41095">
            <v>304400</v>
          </cell>
        </row>
        <row r="41096">
          <cell r="S41096">
            <v>5202000</v>
          </cell>
          <cell r="BB41096" t="str">
            <v>Rød</v>
          </cell>
        </row>
        <row r="41097">
          <cell r="S41097">
            <v>388644.4</v>
          </cell>
        </row>
        <row r="41098">
          <cell r="S41098">
            <v>1249931.96</v>
          </cell>
        </row>
        <row r="41099">
          <cell r="S41099">
            <v>2204999.9</v>
          </cell>
        </row>
        <row r="41100">
          <cell r="S41100">
            <v>-1114.33</v>
          </cell>
        </row>
        <row r="41101">
          <cell r="S41101">
            <v>2850000</v>
          </cell>
        </row>
        <row r="41102">
          <cell r="S41102">
            <v>668595.57999999996</v>
          </cell>
        </row>
        <row r="41103">
          <cell r="S41103">
            <v>2604000</v>
          </cell>
        </row>
        <row r="41104">
          <cell r="S41104">
            <v>713601</v>
          </cell>
          <cell r="BB41104" t="str">
            <v>Rød</v>
          </cell>
        </row>
        <row r="41105">
          <cell r="S41105">
            <v>2581419.11</v>
          </cell>
        </row>
        <row r="41106">
          <cell r="S41106">
            <v>738999.87</v>
          </cell>
        </row>
        <row r="41107">
          <cell r="S41107">
            <v>1888685</v>
          </cell>
        </row>
        <row r="41108">
          <cell r="S41108">
            <v>810000</v>
          </cell>
        </row>
        <row r="41109">
          <cell r="S41109">
            <v>1812500</v>
          </cell>
        </row>
        <row r="41110">
          <cell r="S41110">
            <v>2696557.16</v>
          </cell>
        </row>
        <row r="41111">
          <cell r="S41111">
            <v>389999</v>
          </cell>
          <cell r="BB41111" t="str">
            <v>Oransje</v>
          </cell>
        </row>
        <row r="41112">
          <cell r="S41112">
            <v>2796005.42</v>
          </cell>
        </row>
        <row r="41113">
          <cell r="S41113">
            <v>243000</v>
          </cell>
        </row>
        <row r="41114">
          <cell r="S41114">
            <v>2899936.57</v>
          </cell>
        </row>
        <row r="41115">
          <cell r="S41115">
            <v>71499.98</v>
          </cell>
        </row>
        <row r="41116">
          <cell r="S41116">
            <v>76998</v>
          </cell>
          <cell r="BB41116" t="str">
            <v>Gul</v>
          </cell>
        </row>
        <row r="41117">
          <cell r="S41117">
            <v>4344526.71</v>
          </cell>
        </row>
        <row r="41118">
          <cell r="S41118">
            <v>3172985.88</v>
          </cell>
        </row>
        <row r="41119">
          <cell r="S41119">
            <v>2468000</v>
          </cell>
        </row>
        <row r="41120">
          <cell r="S41120">
            <v>977767</v>
          </cell>
        </row>
        <row r="41121">
          <cell r="S41121">
            <v>708019.8</v>
          </cell>
        </row>
        <row r="41122">
          <cell r="S41122">
            <v>3158310.33</v>
          </cell>
        </row>
        <row r="41123">
          <cell r="S41123">
            <v>1323210</v>
          </cell>
          <cell r="BB41123" t="str">
            <v>Oransje</v>
          </cell>
        </row>
        <row r="41124">
          <cell r="S41124">
            <v>225718.04</v>
          </cell>
        </row>
        <row r="41125">
          <cell r="S41125">
            <v>1090910.31</v>
          </cell>
        </row>
        <row r="41126">
          <cell r="S41126">
            <v>1644742.37</v>
          </cell>
        </row>
        <row r="41127">
          <cell r="S41127">
            <v>1199192.6100000001</v>
          </cell>
        </row>
        <row r="41128">
          <cell r="S41128">
            <v>87500</v>
          </cell>
        </row>
        <row r="41129">
          <cell r="S41129">
            <v>648259.42000000004</v>
          </cell>
        </row>
        <row r="41130">
          <cell r="S41130">
            <v>617849</v>
          </cell>
        </row>
        <row r="41131">
          <cell r="S41131">
            <v>1550695.05</v>
          </cell>
        </row>
        <row r="41132">
          <cell r="S41132">
            <v>185755.97</v>
          </cell>
        </row>
        <row r="41133">
          <cell r="S41133">
            <v>550000</v>
          </cell>
        </row>
        <row r="41134">
          <cell r="S41134">
            <v>3926243.11</v>
          </cell>
        </row>
        <row r="41135">
          <cell r="S41135">
            <v>714556</v>
          </cell>
        </row>
        <row r="41136">
          <cell r="S41136">
            <v>2275759.54</v>
          </cell>
        </row>
        <row r="41137">
          <cell r="S41137">
            <v>889851.67</v>
          </cell>
        </row>
        <row r="41138">
          <cell r="S41138">
            <v>879935.88</v>
          </cell>
        </row>
        <row r="41139">
          <cell r="S41139">
            <v>1145676.31</v>
          </cell>
        </row>
        <row r="41140">
          <cell r="S41140">
            <v>264000</v>
          </cell>
        </row>
        <row r="41141">
          <cell r="S41141">
            <v>2761608.24</v>
          </cell>
        </row>
        <row r="41142">
          <cell r="S41142">
            <v>282555</v>
          </cell>
        </row>
        <row r="41143">
          <cell r="S41143">
            <v>2136000</v>
          </cell>
        </row>
        <row r="41144">
          <cell r="S41144">
            <v>288361.81</v>
          </cell>
        </row>
        <row r="41145">
          <cell r="S41145">
            <v>1956000</v>
          </cell>
        </row>
        <row r="41146">
          <cell r="S41146">
            <v>236113.64</v>
          </cell>
        </row>
        <row r="41147">
          <cell r="S41147">
            <v>1662158.06</v>
          </cell>
        </row>
        <row r="41148">
          <cell r="S41148">
            <v>2055349.83</v>
          </cell>
        </row>
        <row r="41149">
          <cell r="S41149">
            <v>699997.9</v>
          </cell>
        </row>
        <row r="41150">
          <cell r="S41150">
            <v>1552077.99</v>
          </cell>
        </row>
        <row r="41151">
          <cell r="S41151">
            <v>158792</v>
          </cell>
        </row>
        <row r="41152">
          <cell r="S41152">
            <v>2298909.35</v>
          </cell>
        </row>
        <row r="41153">
          <cell r="S41153">
            <v>8480803.3300000001</v>
          </cell>
        </row>
        <row r="41154">
          <cell r="S41154">
            <v>2499999.66</v>
          </cell>
        </row>
        <row r="41155">
          <cell r="S41155">
            <v>1125000</v>
          </cell>
        </row>
        <row r="41156">
          <cell r="S41156">
            <v>1242000</v>
          </cell>
        </row>
        <row r="41157">
          <cell r="S41157">
            <v>2280000</v>
          </cell>
        </row>
        <row r="41158">
          <cell r="S41158">
            <v>425929</v>
          </cell>
        </row>
        <row r="41159">
          <cell r="S41159">
            <v>2102458.14</v>
          </cell>
        </row>
        <row r="41160">
          <cell r="S41160">
            <v>959948.79</v>
          </cell>
        </row>
        <row r="41161">
          <cell r="S41161">
            <v>2940000</v>
          </cell>
        </row>
        <row r="41162">
          <cell r="S41162">
            <v>3645183.33</v>
          </cell>
        </row>
        <row r="41163">
          <cell r="S41163">
            <v>2999119.9</v>
          </cell>
        </row>
        <row r="41164">
          <cell r="S41164">
            <v>541796.93999999994</v>
          </cell>
        </row>
        <row r="41165">
          <cell r="S41165">
            <v>276000</v>
          </cell>
        </row>
        <row r="41166">
          <cell r="S41166">
            <v>2796000</v>
          </cell>
        </row>
        <row r="41167">
          <cell r="S41167">
            <v>963544.36</v>
          </cell>
        </row>
        <row r="41168">
          <cell r="S41168">
            <v>1500000</v>
          </cell>
        </row>
        <row r="41169">
          <cell r="S41169">
            <v>2821969.18</v>
          </cell>
        </row>
        <row r="41170">
          <cell r="S41170">
            <v>1488471</v>
          </cell>
        </row>
        <row r="41171">
          <cell r="S41171">
            <v>1313588.31</v>
          </cell>
        </row>
        <row r="41172">
          <cell r="S41172">
            <v>495172.72</v>
          </cell>
        </row>
        <row r="41173">
          <cell r="S41173">
            <v>579464.11</v>
          </cell>
        </row>
        <row r="41174">
          <cell r="S41174">
            <v>750650.24</v>
          </cell>
        </row>
        <row r="41175">
          <cell r="S41175">
            <v>1382852.93</v>
          </cell>
        </row>
        <row r="41176">
          <cell r="S41176">
            <v>23294.3</v>
          </cell>
        </row>
        <row r="41177">
          <cell r="S41177">
            <v>1230705</v>
          </cell>
        </row>
        <row r="41178">
          <cell r="S41178">
            <v>360624.07</v>
          </cell>
        </row>
        <row r="41179">
          <cell r="S41179">
            <v>708900</v>
          </cell>
        </row>
        <row r="41180">
          <cell r="S41180">
            <v>127093.13</v>
          </cell>
        </row>
        <row r="41181">
          <cell r="S41181">
            <v>1154510.49</v>
          </cell>
        </row>
        <row r="41182">
          <cell r="S41182">
            <v>474999.1</v>
          </cell>
        </row>
        <row r="41183">
          <cell r="S41183">
            <v>2081965.41</v>
          </cell>
        </row>
        <row r="41184">
          <cell r="S41184">
            <v>657838.80000000005</v>
          </cell>
        </row>
        <row r="41185">
          <cell r="S41185">
            <v>1665131.4</v>
          </cell>
        </row>
        <row r="41186">
          <cell r="S41186">
            <v>188500</v>
          </cell>
        </row>
        <row r="41187">
          <cell r="S41187">
            <v>60000</v>
          </cell>
        </row>
        <row r="41188">
          <cell r="S41188">
            <v>170000</v>
          </cell>
        </row>
        <row r="41189">
          <cell r="S41189">
            <v>1415586.87</v>
          </cell>
        </row>
        <row r="41190">
          <cell r="S41190">
            <v>1586872.33</v>
          </cell>
        </row>
        <row r="41191">
          <cell r="S41191">
            <v>2139888.3199999998</v>
          </cell>
        </row>
        <row r="41192">
          <cell r="S41192">
            <v>1279955.4099999999</v>
          </cell>
        </row>
        <row r="41193">
          <cell r="S41193">
            <v>912181.48</v>
          </cell>
        </row>
        <row r="41194">
          <cell r="S41194">
            <v>218735.8</v>
          </cell>
        </row>
        <row r="41195">
          <cell r="S41195">
            <v>4050020.47</v>
          </cell>
        </row>
        <row r="41196">
          <cell r="S41196">
            <v>681792</v>
          </cell>
        </row>
        <row r="41197">
          <cell r="S41197">
            <v>1693146.19</v>
          </cell>
        </row>
        <row r="41198">
          <cell r="S41198">
            <v>99503</v>
          </cell>
        </row>
        <row r="41199">
          <cell r="S41199">
            <v>589890.67000000004</v>
          </cell>
        </row>
        <row r="41200">
          <cell r="S41200">
            <v>1346286.88</v>
          </cell>
        </row>
        <row r="41201">
          <cell r="S41201">
            <v>602433.38</v>
          </cell>
        </row>
        <row r="41202">
          <cell r="S41202">
            <v>1049999.93</v>
          </cell>
        </row>
        <row r="41203">
          <cell r="S41203">
            <v>2585628.11</v>
          </cell>
          <cell r="BB41203" t="str">
            <v>Rød</v>
          </cell>
        </row>
        <row r="41204">
          <cell r="S41204">
            <v>1873519.86</v>
          </cell>
        </row>
        <row r="41205">
          <cell r="S41205">
            <v>20000</v>
          </cell>
        </row>
        <row r="41206">
          <cell r="S41206">
            <v>314000</v>
          </cell>
        </row>
        <row r="41207">
          <cell r="S41207">
            <v>411936.31</v>
          </cell>
        </row>
        <row r="41208">
          <cell r="S41208">
            <v>629564.68999999994</v>
          </cell>
        </row>
        <row r="41209">
          <cell r="S41209">
            <v>1409039.58</v>
          </cell>
        </row>
        <row r="41210">
          <cell r="S41210">
            <v>296957</v>
          </cell>
        </row>
        <row r="41211">
          <cell r="S41211">
            <v>3798390.18</v>
          </cell>
        </row>
        <row r="41212">
          <cell r="S41212">
            <v>147944.49</v>
          </cell>
        </row>
        <row r="41213">
          <cell r="S41213">
            <v>655744.09</v>
          </cell>
        </row>
        <row r="41214">
          <cell r="S41214">
            <v>2915946.05</v>
          </cell>
        </row>
        <row r="41215">
          <cell r="S41215">
            <v>100000</v>
          </cell>
        </row>
        <row r="41216">
          <cell r="S41216">
            <v>2688792.19</v>
          </cell>
        </row>
        <row r="41217">
          <cell r="S41217">
            <v>794000</v>
          </cell>
        </row>
        <row r="41218">
          <cell r="S41218">
            <v>507503.3</v>
          </cell>
        </row>
        <row r="41219">
          <cell r="S41219">
            <v>1380940.21</v>
          </cell>
        </row>
        <row r="41220">
          <cell r="S41220">
            <v>647616.31999999995</v>
          </cell>
        </row>
        <row r="41221">
          <cell r="S41221">
            <v>39924.97</v>
          </cell>
        </row>
        <row r="41222">
          <cell r="S41222">
            <v>3200000</v>
          </cell>
        </row>
        <row r="41223">
          <cell r="S41223">
            <v>265825.07</v>
          </cell>
        </row>
        <row r="41224">
          <cell r="S41224">
            <v>342354.24</v>
          </cell>
        </row>
        <row r="41225">
          <cell r="S41225">
            <v>1094640.52</v>
          </cell>
        </row>
        <row r="41226">
          <cell r="S41226">
            <v>1342061.08</v>
          </cell>
        </row>
        <row r="41227">
          <cell r="S41227">
            <v>1284688.26</v>
          </cell>
        </row>
        <row r="41228">
          <cell r="S41228">
            <v>192283.28</v>
          </cell>
        </row>
        <row r="41229">
          <cell r="S41229">
            <v>3278014.81</v>
          </cell>
        </row>
        <row r="41230">
          <cell r="S41230">
            <v>294000</v>
          </cell>
        </row>
        <row r="41231">
          <cell r="S41231">
            <v>4414840.9800000004</v>
          </cell>
        </row>
        <row r="41232">
          <cell r="S41232">
            <v>1714315.29</v>
          </cell>
        </row>
        <row r="41233">
          <cell r="S41233">
            <v>2253170.77</v>
          </cell>
        </row>
        <row r="41234">
          <cell r="S41234">
            <v>511826.16</v>
          </cell>
        </row>
        <row r="41235">
          <cell r="S41235">
            <v>847431.14</v>
          </cell>
        </row>
        <row r="41236">
          <cell r="S41236">
            <v>2565000</v>
          </cell>
        </row>
        <row r="41237">
          <cell r="S41237">
            <v>1228002.8999999999</v>
          </cell>
        </row>
        <row r="41238">
          <cell r="S41238">
            <v>1495000</v>
          </cell>
        </row>
        <row r="41239">
          <cell r="S41239">
            <v>455793</v>
          </cell>
        </row>
        <row r="41240">
          <cell r="S41240">
            <v>220000</v>
          </cell>
        </row>
        <row r="41241">
          <cell r="S41241">
            <v>0</v>
          </cell>
        </row>
        <row r="41242">
          <cell r="S41242">
            <v>2741651.65</v>
          </cell>
        </row>
        <row r="41243">
          <cell r="S41243">
            <v>514749.5</v>
          </cell>
        </row>
        <row r="41244">
          <cell r="S41244">
            <v>319301.94</v>
          </cell>
        </row>
        <row r="41245">
          <cell r="S41245">
            <v>1211168.58</v>
          </cell>
        </row>
        <row r="41246">
          <cell r="S41246">
            <v>499281.76</v>
          </cell>
        </row>
        <row r="41247">
          <cell r="S41247">
            <v>1197000</v>
          </cell>
        </row>
        <row r="41248">
          <cell r="S41248">
            <v>2955648.33</v>
          </cell>
        </row>
        <row r="41249">
          <cell r="S41249">
            <v>2588238.1</v>
          </cell>
          <cell r="BB41249" t="str">
            <v>Gul</v>
          </cell>
        </row>
        <row r="41250">
          <cell r="S41250">
            <v>700000</v>
          </cell>
        </row>
        <row r="41251">
          <cell r="S41251">
            <v>1830723.34</v>
          </cell>
        </row>
        <row r="41252">
          <cell r="S41252">
            <v>347050.15</v>
          </cell>
        </row>
        <row r="41253">
          <cell r="S41253">
            <v>3350000</v>
          </cell>
        </row>
        <row r="41254">
          <cell r="S41254">
            <v>1594102.87</v>
          </cell>
        </row>
        <row r="41255">
          <cell r="S41255">
            <v>1705647.5</v>
          </cell>
        </row>
        <row r="41256">
          <cell r="S41256">
            <v>570200</v>
          </cell>
        </row>
        <row r="41257">
          <cell r="S41257">
            <v>1312752.58</v>
          </cell>
        </row>
        <row r="41258">
          <cell r="S41258">
            <v>240000</v>
          </cell>
        </row>
        <row r="41259">
          <cell r="S41259">
            <v>262409</v>
          </cell>
        </row>
        <row r="41260">
          <cell r="S41260">
            <v>2919330.64</v>
          </cell>
        </row>
        <row r="41261">
          <cell r="S41261">
            <v>1699000</v>
          </cell>
        </row>
        <row r="41262">
          <cell r="S41262">
            <v>990825.2</v>
          </cell>
        </row>
        <row r="41263">
          <cell r="S41263">
            <v>603722.79</v>
          </cell>
        </row>
        <row r="41264">
          <cell r="S41264">
            <v>836736.74</v>
          </cell>
        </row>
        <row r="41265">
          <cell r="S41265">
            <v>1834010.17</v>
          </cell>
        </row>
        <row r="41266">
          <cell r="S41266">
            <v>3782241.53</v>
          </cell>
        </row>
        <row r="41267">
          <cell r="S41267">
            <v>2415163.96</v>
          </cell>
        </row>
        <row r="41268">
          <cell r="S41268">
            <v>3350694.5</v>
          </cell>
        </row>
        <row r="41269">
          <cell r="S41269">
            <v>1540000</v>
          </cell>
        </row>
        <row r="41270">
          <cell r="S41270">
            <v>735000</v>
          </cell>
          <cell r="BB41270" t="str">
            <v>Grønn</v>
          </cell>
        </row>
        <row r="41271">
          <cell r="S41271">
            <v>656894.94999999995</v>
          </cell>
        </row>
        <row r="41272">
          <cell r="S41272">
            <v>2029694.17</v>
          </cell>
        </row>
        <row r="41273">
          <cell r="S41273">
            <v>940105.11</v>
          </cell>
        </row>
        <row r="41274">
          <cell r="S41274">
            <v>285898.15999999997</v>
          </cell>
        </row>
        <row r="41275">
          <cell r="S41275">
            <v>1118266.95</v>
          </cell>
          <cell r="BB41275" t="str">
            <v>Gul</v>
          </cell>
        </row>
        <row r="41276">
          <cell r="S41276">
            <v>278723.64</v>
          </cell>
          <cell r="BB41276" t="str">
            <v>Gul</v>
          </cell>
        </row>
        <row r="41277">
          <cell r="S41277">
            <v>575484.43999999994</v>
          </cell>
        </row>
        <row r="41278">
          <cell r="S41278">
            <v>438906</v>
          </cell>
        </row>
        <row r="41279">
          <cell r="S41279">
            <v>1239078.55</v>
          </cell>
        </row>
        <row r="41280">
          <cell r="S41280">
            <v>670802.5</v>
          </cell>
        </row>
        <row r="41281">
          <cell r="S41281">
            <v>1922297.78</v>
          </cell>
        </row>
        <row r="41282">
          <cell r="S41282">
            <v>2189393.9</v>
          </cell>
        </row>
        <row r="41283">
          <cell r="S41283">
            <v>2098579.71</v>
          </cell>
        </row>
        <row r="41284">
          <cell r="S41284">
            <v>1355000</v>
          </cell>
        </row>
        <row r="41285">
          <cell r="S41285">
            <v>1115037.45</v>
          </cell>
          <cell r="BB41285" t="str">
            <v>Gul</v>
          </cell>
        </row>
        <row r="41286">
          <cell r="S41286">
            <v>1513072.12</v>
          </cell>
        </row>
        <row r="41287">
          <cell r="S41287">
            <v>210491.78</v>
          </cell>
          <cell r="BB41287" t="str">
            <v>Oransje</v>
          </cell>
        </row>
        <row r="41288">
          <cell r="S41288">
            <v>1719426.29</v>
          </cell>
        </row>
        <row r="41289">
          <cell r="S41289">
            <v>351044.34</v>
          </cell>
          <cell r="BB41289" t="str">
            <v>Gul</v>
          </cell>
        </row>
        <row r="41290">
          <cell r="S41290">
            <v>1024295.95</v>
          </cell>
        </row>
        <row r="41291">
          <cell r="S41291">
            <v>500000</v>
          </cell>
          <cell r="BB41291" t="str">
            <v>Oransje</v>
          </cell>
        </row>
        <row r="41292">
          <cell r="S41292">
            <v>1232668</v>
          </cell>
        </row>
        <row r="41293">
          <cell r="S41293">
            <v>418270.41</v>
          </cell>
        </row>
        <row r="41294">
          <cell r="S41294">
            <v>1653366.17</v>
          </cell>
        </row>
        <row r="41295">
          <cell r="S41295">
            <v>1574742.19</v>
          </cell>
        </row>
        <row r="41296">
          <cell r="S41296">
            <v>1034079.17</v>
          </cell>
        </row>
        <row r="41297">
          <cell r="S41297">
            <v>2096566.25</v>
          </cell>
          <cell r="BB41297" t="str">
            <v>Oransje</v>
          </cell>
        </row>
        <row r="41298">
          <cell r="S41298">
            <v>3133302.99</v>
          </cell>
        </row>
        <row r="41299">
          <cell r="S41299">
            <v>274140</v>
          </cell>
        </row>
        <row r="41300">
          <cell r="S41300">
            <v>700000</v>
          </cell>
        </row>
        <row r="41301">
          <cell r="S41301">
            <v>914451.85</v>
          </cell>
        </row>
        <row r="41302">
          <cell r="S41302">
            <v>586900</v>
          </cell>
        </row>
        <row r="41303">
          <cell r="S41303">
            <v>2701263.86</v>
          </cell>
        </row>
        <row r="41304">
          <cell r="S41304">
            <v>3048322.2</v>
          </cell>
        </row>
        <row r="41305">
          <cell r="S41305">
            <v>326612</v>
          </cell>
        </row>
        <row r="41306">
          <cell r="S41306">
            <v>986000.36</v>
          </cell>
        </row>
        <row r="41307">
          <cell r="S41307">
            <v>365431.16</v>
          </cell>
          <cell r="BB41307" t="str">
            <v>Oransje</v>
          </cell>
        </row>
        <row r="41308">
          <cell r="S41308">
            <v>297920.01</v>
          </cell>
        </row>
        <row r="41309">
          <cell r="S41309">
            <v>1210548</v>
          </cell>
          <cell r="BB41309" t="str">
            <v>Gul</v>
          </cell>
        </row>
        <row r="41310">
          <cell r="S41310">
            <v>604559.64</v>
          </cell>
        </row>
        <row r="41311">
          <cell r="S41311">
            <v>16447</v>
          </cell>
        </row>
        <row r="41312">
          <cell r="S41312">
            <v>999405</v>
          </cell>
        </row>
        <row r="41313">
          <cell r="S41313">
            <v>980000</v>
          </cell>
        </row>
        <row r="41314">
          <cell r="S41314">
            <v>2309500</v>
          </cell>
        </row>
        <row r="41315">
          <cell r="S41315">
            <v>907788</v>
          </cell>
        </row>
        <row r="41316">
          <cell r="S41316">
            <v>1485237.33</v>
          </cell>
        </row>
        <row r="41317">
          <cell r="S41317">
            <v>715390.28</v>
          </cell>
        </row>
        <row r="41318">
          <cell r="S41318">
            <v>767635</v>
          </cell>
        </row>
        <row r="41319">
          <cell r="S41319">
            <v>1203476.01</v>
          </cell>
        </row>
        <row r="41320">
          <cell r="S41320">
            <v>1207500.03</v>
          </cell>
        </row>
        <row r="41321">
          <cell r="S41321">
            <v>839974.51</v>
          </cell>
        </row>
        <row r="41322">
          <cell r="S41322">
            <v>1150044</v>
          </cell>
          <cell r="BB41322" t="str">
            <v>Rød</v>
          </cell>
        </row>
        <row r="41323">
          <cell r="S41323">
            <v>1300000</v>
          </cell>
        </row>
        <row r="41324">
          <cell r="S41324">
            <v>696551.71</v>
          </cell>
        </row>
        <row r="41325">
          <cell r="S41325">
            <v>3135447.77</v>
          </cell>
        </row>
        <row r="41326">
          <cell r="S41326">
            <v>687697.58</v>
          </cell>
        </row>
        <row r="41327">
          <cell r="S41327">
            <v>646344.91</v>
          </cell>
        </row>
        <row r="41328">
          <cell r="S41328">
            <v>3232052</v>
          </cell>
          <cell r="BB41328" t="str">
            <v>Rød</v>
          </cell>
        </row>
        <row r="41329">
          <cell r="S41329">
            <v>344555</v>
          </cell>
        </row>
        <row r="41330">
          <cell r="S41330">
            <v>691074.84</v>
          </cell>
        </row>
        <row r="41331">
          <cell r="S41331">
            <v>3499900</v>
          </cell>
        </row>
        <row r="41332">
          <cell r="S41332">
            <v>1471320.44</v>
          </cell>
        </row>
        <row r="41333">
          <cell r="S41333">
            <v>586069.6</v>
          </cell>
        </row>
        <row r="41334">
          <cell r="S41334">
            <v>1677449.46</v>
          </cell>
        </row>
        <row r="41335">
          <cell r="S41335">
            <v>5103995.92</v>
          </cell>
        </row>
        <row r="41336">
          <cell r="S41336">
            <v>1719197.73</v>
          </cell>
        </row>
        <row r="41337">
          <cell r="S41337">
            <v>2441116.5699999998</v>
          </cell>
        </row>
        <row r="41338">
          <cell r="S41338">
            <v>1770957.42</v>
          </cell>
        </row>
        <row r="41339">
          <cell r="S41339">
            <v>1705984.4</v>
          </cell>
        </row>
        <row r="41340">
          <cell r="S41340">
            <v>477289.81</v>
          </cell>
        </row>
        <row r="41341">
          <cell r="S41341">
            <v>611724.75</v>
          </cell>
        </row>
        <row r="41342">
          <cell r="S41342">
            <v>508993.01</v>
          </cell>
        </row>
        <row r="41343">
          <cell r="S41343">
            <v>2299394.7599999998</v>
          </cell>
        </row>
        <row r="41344">
          <cell r="S41344">
            <v>870000.27</v>
          </cell>
        </row>
        <row r="41345">
          <cell r="S41345">
            <v>1200000</v>
          </cell>
        </row>
        <row r="41346">
          <cell r="S41346">
            <v>1090000</v>
          </cell>
        </row>
        <row r="41347">
          <cell r="S41347">
            <v>192000</v>
          </cell>
        </row>
        <row r="41348">
          <cell r="S41348">
            <v>218175.33</v>
          </cell>
        </row>
        <row r="41349">
          <cell r="S41349">
            <v>5371884.71</v>
          </cell>
        </row>
        <row r="41350">
          <cell r="S41350">
            <v>491759.1</v>
          </cell>
        </row>
        <row r="41351">
          <cell r="S41351">
            <v>2919199</v>
          </cell>
          <cell r="BB41351" t="str">
            <v>Oransje</v>
          </cell>
        </row>
        <row r="41352">
          <cell r="S41352">
            <v>830571.35</v>
          </cell>
        </row>
        <row r="41353">
          <cell r="S41353">
            <v>739685.44</v>
          </cell>
        </row>
        <row r="41354">
          <cell r="S41354">
            <v>1490000</v>
          </cell>
        </row>
        <row r="41355">
          <cell r="S41355">
            <v>1399646.53</v>
          </cell>
        </row>
        <row r="41356">
          <cell r="S41356">
            <v>1728840.79</v>
          </cell>
        </row>
        <row r="41357">
          <cell r="S41357">
            <v>2647528.94</v>
          </cell>
          <cell r="BB41357" t="str">
            <v>Rød</v>
          </cell>
        </row>
        <row r="41358">
          <cell r="S41358">
            <v>285214.13</v>
          </cell>
        </row>
        <row r="41359">
          <cell r="S41359">
            <v>0</v>
          </cell>
        </row>
        <row r="41360">
          <cell r="S41360">
            <v>298100</v>
          </cell>
        </row>
        <row r="41361">
          <cell r="S41361">
            <v>725000</v>
          </cell>
        </row>
        <row r="41362">
          <cell r="S41362">
            <v>1454990</v>
          </cell>
        </row>
        <row r="41363">
          <cell r="S41363">
            <v>543932.48</v>
          </cell>
        </row>
        <row r="41364">
          <cell r="S41364">
            <v>1365330.61</v>
          </cell>
          <cell r="BB41364" t="str">
            <v>Rød</v>
          </cell>
        </row>
        <row r="41365">
          <cell r="S41365">
            <v>237128.67</v>
          </cell>
        </row>
        <row r="41366">
          <cell r="S41366">
            <v>1305702.26</v>
          </cell>
        </row>
        <row r="41367">
          <cell r="S41367">
            <v>1446995.82</v>
          </cell>
        </row>
        <row r="41368">
          <cell r="S41368">
            <v>368064.86</v>
          </cell>
        </row>
        <row r="41369">
          <cell r="S41369">
            <v>853120.12</v>
          </cell>
        </row>
        <row r="41370">
          <cell r="S41370">
            <v>608449</v>
          </cell>
        </row>
        <row r="41371">
          <cell r="S41371">
            <v>470000</v>
          </cell>
        </row>
        <row r="41372">
          <cell r="S41372">
            <v>448621</v>
          </cell>
        </row>
        <row r="41373">
          <cell r="S41373">
            <v>1669160</v>
          </cell>
        </row>
        <row r="41374">
          <cell r="S41374">
            <v>1129800</v>
          </cell>
          <cell r="BB41374" t="str">
            <v>Oransje</v>
          </cell>
        </row>
        <row r="41375">
          <cell r="S41375">
            <v>3443083.66</v>
          </cell>
        </row>
        <row r="41376">
          <cell r="S41376">
            <v>758474.05</v>
          </cell>
        </row>
        <row r="41377">
          <cell r="S41377">
            <v>1844948.16</v>
          </cell>
        </row>
        <row r="41378">
          <cell r="S41378">
            <v>1596656</v>
          </cell>
        </row>
        <row r="41379">
          <cell r="S41379">
            <v>1270000</v>
          </cell>
        </row>
        <row r="41380">
          <cell r="S41380">
            <v>741565</v>
          </cell>
        </row>
        <row r="41381">
          <cell r="S41381">
            <v>2172561.4900000002</v>
          </cell>
        </row>
        <row r="41382">
          <cell r="S41382">
            <v>644497.73</v>
          </cell>
          <cell r="BB41382" t="str">
            <v>Oransje</v>
          </cell>
        </row>
        <row r="41383">
          <cell r="S41383">
            <v>1588420.24</v>
          </cell>
        </row>
        <row r="41384">
          <cell r="S41384">
            <v>3597660.25</v>
          </cell>
        </row>
        <row r="41385">
          <cell r="S41385">
            <v>930000</v>
          </cell>
          <cell r="BB41385" t="str">
            <v>Oransje</v>
          </cell>
        </row>
        <row r="41386">
          <cell r="S41386">
            <v>904612</v>
          </cell>
        </row>
        <row r="41387">
          <cell r="S41387">
            <v>1330900.43</v>
          </cell>
        </row>
        <row r="41388">
          <cell r="S41388">
            <v>365000</v>
          </cell>
        </row>
        <row r="41389">
          <cell r="S41389">
            <v>363000</v>
          </cell>
        </row>
        <row r="41390">
          <cell r="S41390">
            <v>839300</v>
          </cell>
        </row>
        <row r="41391">
          <cell r="S41391">
            <v>579099.29</v>
          </cell>
        </row>
        <row r="41392">
          <cell r="S41392">
            <v>316919</v>
          </cell>
        </row>
        <row r="41393">
          <cell r="S41393">
            <v>2088000</v>
          </cell>
          <cell r="BB41393" t="str">
            <v>Oransje</v>
          </cell>
        </row>
        <row r="41394">
          <cell r="S41394">
            <v>1567914.66</v>
          </cell>
        </row>
        <row r="41395">
          <cell r="S41395">
            <v>3114000</v>
          </cell>
        </row>
        <row r="41396">
          <cell r="S41396">
            <v>2951964.7</v>
          </cell>
        </row>
        <row r="41397">
          <cell r="S41397">
            <v>1483982.47</v>
          </cell>
        </row>
        <row r="41398">
          <cell r="S41398">
            <v>2160223.2000000002</v>
          </cell>
        </row>
        <row r="41399">
          <cell r="S41399">
            <v>4189999.05</v>
          </cell>
        </row>
        <row r="41400">
          <cell r="S41400">
            <v>79000</v>
          </cell>
        </row>
        <row r="41401">
          <cell r="S41401">
            <v>2123111.75</v>
          </cell>
        </row>
        <row r="41402">
          <cell r="S41402">
            <v>1240052.04</v>
          </cell>
        </row>
        <row r="41403">
          <cell r="S41403">
            <v>2497978.0099999998</v>
          </cell>
          <cell r="BB41403" t="str">
            <v>Oransje</v>
          </cell>
        </row>
        <row r="41404">
          <cell r="S41404">
            <v>2641900.81</v>
          </cell>
        </row>
        <row r="41405">
          <cell r="S41405">
            <v>2323.77</v>
          </cell>
        </row>
        <row r="41406">
          <cell r="S41406">
            <v>2900</v>
          </cell>
        </row>
        <row r="41407">
          <cell r="S41407">
            <v>1346583.75</v>
          </cell>
        </row>
        <row r="41408">
          <cell r="S41408">
            <v>3597759.12</v>
          </cell>
          <cell r="BB41408" t="str">
            <v>Gul</v>
          </cell>
        </row>
        <row r="41409">
          <cell r="S41409">
            <v>1594900.54</v>
          </cell>
        </row>
        <row r="41410">
          <cell r="S41410">
            <v>5402461.9699999997</v>
          </cell>
        </row>
        <row r="41411">
          <cell r="S41411">
            <v>1073702.69</v>
          </cell>
        </row>
        <row r="41412">
          <cell r="S41412">
            <v>1850164.3</v>
          </cell>
          <cell r="BB41412" t="str">
            <v>Grønn</v>
          </cell>
        </row>
        <row r="41413">
          <cell r="S41413">
            <v>200000</v>
          </cell>
          <cell r="BB41413" t="str">
            <v>Rød</v>
          </cell>
        </row>
        <row r="41414">
          <cell r="S41414">
            <v>97740.01</v>
          </cell>
        </row>
        <row r="41415">
          <cell r="S41415">
            <v>205645.31</v>
          </cell>
        </row>
        <row r="41416">
          <cell r="S41416">
            <v>1973768.53</v>
          </cell>
        </row>
        <row r="41417">
          <cell r="S41417">
            <v>1036158.26</v>
          </cell>
        </row>
        <row r="41418">
          <cell r="S41418">
            <v>3109996.05</v>
          </cell>
        </row>
        <row r="41419">
          <cell r="S41419">
            <v>1413487.79</v>
          </cell>
          <cell r="BB41419" t="str">
            <v>Rød</v>
          </cell>
        </row>
        <row r="41420">
          <cell r="S41420">
            <v>4800000</v>
          </cell>
        </row>
        <row r="41421">
          <cell r="S41421">
            <v>995750.41</v>
          </cell>
        </row>
        <row r="41422">
          <cell r="S41422">
            <v>260000</v>
          </cell>
        </row>
        <row r="41423">
          <cell r="S41423">
            <v>1380243.28</v>
          </cell>
        </row>
        <row r="41424">
          <cell r="S41424">
            <v>3016470.28</v>
          </cell>
        </row>
        <row r="41425">
          <cell r="S41425">
            <v>1374000.4</v>
          </cell>
        </row>
        <row r="41426">
          <cell r="S41426">
            <v>1816974.02</v>
          </cell>
        </row>
        <row r="41427">
          <cell r="S41427">
            <v>3000000</v>
          </cell>
        </row>
        <row r="41428">
          <cell r="S41428">
            <v>1439999.99</v>
          </cell>
        </row>
        <row r="41429">
          <cell r="S41429">
            <v>2447985.69</v>
          </cell>
        </row>
        <row r="41430">
          <cell r="S41430">
            <v>831063.65</v>
          </cell>
        </row>
        <row r="41431">
          <cell r="S41431">
            <v>2475175</v>
          </cell>
        </row>
        <row r="41432">
          <cell r="S41432">
            <v>1892999.86</v>
          </cell>
        </row>
        <row r="41433">
          <cell r="S41433">
            <v>10000</v>
          </cell>
          <cell r="BB41433" t="str">
            <v>Rød</v>
          </cell>
        </row>
        <row r="41434">
          <cell r="S41434">
            <v>662000</v>
          </cell>
          <cell r="BB41434" t="str">
            <v>Grønn</v>
          </cell>
        </row>
        <row r="41435">
          <cell r="S41435">
            <v>2170080.0699999998</v>
          </cell>
        </row>
        <row r="41436">
          <cell r="S41436">
            <v>313000</v>
          </cell>
        </row>
        <row r="41437">
          <cell r="S41437">
            <v>1189977.32</v>
          </cell>
        </row>
        <row r="41438">
          <cell r="S41438">
            <v>6425535.3099999996</v>
          </cell>
          <cell r="BB41438" t="str">
            <v>Gul</v>
          </cell>
        </row>
        <row r="41439">
          <cell r="S41439">
            <v>858327.93</v>
          </cell>
        </row>
        <row r="41440">
          <cell r="S41440">
            <v>1710058.47</v>
          </cell>
        </row>
        <row r="41441">
          <cell r="S41441">
            <v>0</v>
          </cell>
        </row>
        <row r="41442">
          <cell r="S41442">
            <v>815109.18</v>
          </cell>
        </row>
        <row r="41443">
          <cell r="S41443">
            <v>1000000</v>
          </cell>
        </row>
        <row r="41444">
          <cell r="S41444">
            <v>2476730.4300000002</v>
          </cell>
        </row>
        <row r="41445">
          <cell r="S41445">
            <v>3685960.58</v>
          </cell>
        </row>
        <row r="41446">
          <cell r="S41446">
            <v>1342409.93</v>
          </cell>
        </row>
        <row r="41447">
          <cell r="S41447">
            <v>609268.94999999995</v>
          </cell>
        </row>
        <row r="41448">
          <cell r="S41448">
            <v>2279572.09</v>
          </cell>
        </row>
        <row r="41449">
          <cell r="S41449">
            <v>982999.89</v>
          </cell>
        </row>
        <row r="41450">
          <cell r="S41450">
            <v>765080.12</v>
          </cell>
        </row>
        <row r="41451">
          <cell r="S41451">
            <v>800000</v>
          </cell>
        </row>
        <row r="41452">
          <cell r="S41452">
            <v>1872147.3</v>
          </cell>
        </row>
        <row r="41453">
          <cell r="S41453">
            <v>4981331.1900000004</v>
          </cell>
        </row>
        <row r="41454">
          <cell r="S41454">
            <v>1602116.46</v>
          </cell>
        </row>
        <row r="41455">
          <cell r="S41455">
            <v>1337566.01</v>
          </cell>
        </row>
        <row r="41456">
          <cell r="S41456">
            <v>2490000</v>
          </cell>
        </row>
        <row r="41457">
          <cell r="S41457">
            <v>2391600</v>
          </cell>
        </row>
        <row r="41458">
          <cell r="S41458">
            <v>1895100</v>
          </cell>
        </row>
        <row r="41459">
          <cell r="S41459">
            <v>661367.51</v>
          </cell>
        </row>
        <row r="41460">
          <cell r="S41460">
            <v>526761.75</v>
          </cell>
        </row>
        <row r="41461">
          <cell r="S41461">
            <v>399285.18</v>
          </cell>
        </row>
        <row r="41462">
          <cell r="S41462">
            <v>2585000</v>
          </cell>
        </row>
        <row r="41463">
          <cell r="S41463">
            <v>1882254.36</v>
          </cell>
        </row>
        <row r="41464">
          <cell r="S41464">
            <v>1516947.34</v>
          </cell>
        </row>
        <row r="41465">
          <cell r="S41465">
            <v>1863350.53</v>
          </cell>
        </row>
        <row r="41466">
          <cell r="S41466">
            <v>2479343.7400000002</v>
          </cell>
        </row>
        <row r="41467">
          <cell r="S41467">
            <v>3994105.8</v>
          </cell>
          <cell r="BB41467" t="str">
            <v>Grønn</v>
          </cell>
        </row>
        <row r="41468">
          <cell r="S41468">
            <v>888417.2</v>
          </cell>
        </row>
        <row r="41469">
          <cell r="S41469">
            <v>999999.93</v>
          </cell>
        </row>
        <row r="41470">
          <cell r="S41470">
            <v>2845513.33</v>
          </cell>
        </row>
        <row r="41471">
          <cell r="S41471">
            <v>1897500</v>
          </cell>
        </row>
        <row r="41472">
          <cell r="S41472">
            <v>999998.46</v>
          </cell>
        </row>
        <row r="41473">
          <cell r="S41473">
            <v>340054.54</v>
          </cell>
        </row>
        <row r="41474">
          <cell r="S41474">
            <v>2139371</v>
          </cell>
          <cell r="BB41474" t="str">
            <v>Oransje</v>
          </cell>
        </row>
        <row r="41475">
          <cell r="S41475">
            <v>1200000</v>
          </cell>
        </row>
        <row r="41476">
          <cell r="S41476">
            <v>2431999.63</v>
          </cell>
        </row>
        <row r="41477">
          <cell r="S41477">
            <v>619827.56000000006</v>
          </cell>
          <cell r="BB41477" t="str">
            <v>Rød</v>
          </cell>
        </row>
        <row r="41478">
          <cell r="S41478">
            <v>3130000</v>
          </cell>
        </row>
        <row r="41479">
          <cell r="S41479">
            <v>2810533.67</v>
          </cell>
        </row>
        <row r="41480">
          <cell r="S41480">
            <v>1426499.25</v>
          </cell>
        </row>
        <row r="41481">
          <cell r="S41481">
            <v>690994.44</v>
          </cell>
        </row>
        <row r="41482">
          <cell r="S41482">
            <v>2177852.4300000002</v>
          </cell>
        </row>
        <row r="41483">
          <cell r="S41483">
            <v>2592500</v>
          </cell>
        </row>
        <row r="41484">
          <cell r="S41484">
            <v>1217227.69</v>
          </cell>
        </row>
        <row r="41485">
          <cell r="S41485">
            <v>233950</v>
          </cell>
        </row>
        <row r="41486">
          <cell r="S41486">
            <v>1263996.19</v>
          </cell>
        </row>
        <row r="41487">
          <cell r="S41487">
            <v>2045000</v>
          </cell>
          <cell r="BB41487" t="str">
            <v>Oransje</v>
          </cell>
        </row>
        <row r="41488">
          <cell r="S41488">
            <v>428020.65</v>
          </cell>
          <cell r="BB41488" t="str">
            <v>Gul</v>
          </cell>
        </row>
        <row r="41489">
          <cell r="S41489">
            <v>627582.73</v>
          </cell>
          <cell r="BB41489" t="str">
            <v>Oransje</v>
          </cell>
        </row>
        <row r="41490">
          <cell r="S41490">
            <v>2718856</v>
          </cell>
          <cell r="BB41490" t="str">
            <v>Oransje</v>
          </cell>
        </row>
        <row r="41491">
          <cell r="S41491">
            <v>-71.64</v>
          </cell>
        </row>
        <row r="41492">
          <cell r="S41492">
            <v>1999926.69</v>
          </cell>
        </row>
        <row r="41493">
          <cell r="S41493">
            <v>742778.87</v>
          </cell>
          <cell r="BB41493" t="str">
            <v>Gul</v>
          </cell>
        </row>
        <row r="41494">
          <cell r="S41494">
            <v>2640489.31</v>
          </cell>
        </row>
        <row r="41495">
          <cell r="S41495">
            <v>960000</v>
          </cell>
        </row>
        <row r="41496">
          <cell r="S41496">
            <v>814003.04</v>
          </cell>
        </row>
        <row r="41497">
          <cell r="S41497">
            <v>796896.38</v>
          </cell>
        </row>
        <row r="41498">
          <cell r="S41498">
            <v>1076612.3999999999</v>
          </cell>
        </row>
        <row r="41499">
          <cell r="S41499">
            <v>2028000</v>
          </cell>
          <cell r="BB41499" t="str">
            <v>Oransje</v>
          </cell>
        </row>
        <row r="41500">
          <cell r="S41500">
            <v>696585.63</v>
          </cell>
        </row>
        <row r="41501">
          <cell r="S41501">
            <v>650597.49</v>
          </cell>
        </row>
        <row r="41502">
          <cell r="S41502">
            <v>1489892.72</v>
          </cell>
        </row>
        <row r="41503">
          <cell r="S41503">
            <v>-446.78</v>
          </cell>
        </row>
        <row r="41504">
          <cell r="S41504">
            <v>2730155.82</v>
          </cell>
        </row>
        <row r="41505">
          <cell r="S41505">
            <v>3330000</v>
          </cell>
        </row>
        <row r="41506">
          <cell r="S41506">
            <v>2796331.18</v>
          </cell>
        </row>
        <row r="41507">
          <cell r="S41507">
            <v>717046</v>
          </cell>
        </row>
        <row r="41508">
          <cell r="S41508">
            <v>833360.58</v>
          </cell>
        </row>
        <row r="41509">
          <cell r="S41509">
            <v>525674.6</v>
          </cell>
        </row>
        <row r="41510">
          <cell r="S41510">
            <v>2495000</v>
          </cell>
        </row>
        <row r="41511">
          <cell r="S41511">
            <v>608111</v>
          </cell>
        </row>
        <row r="41512">
          <cell r="S41512">
            <v>1831773.36</v>
          </cell>
        </row>
        <row r="41513">
          <cell r="S41513">
            <v>1127577.49</v>
          </cell>
        </row>
        <row r="41514">
          <cell r="S41514">
            <v>395654.5</v>
          </cell>
        </row>
        <row r="41515">
          <cell r="S41515">
            <v>3082657.32</v>
          </cell>
        </row>
        <row r="41516">
          <cell r="S41516">
            <v>2051889.31</v>
          </cell>
          <cell r="BB41516" t="str">
            <v>Gul</v>
          </cell>
        </row>
        <row r="41517">
          <cell r="S41517">
            <v>3115376.63</v>
          </cell>
        </row>
        <row r="41518">
          <cell r="S41518">
            <v>960000</v>
          </cell>
        </row>
        <row r="41519">
          <cell r="S41519">
            <v>483578.11</v>
          </cell>
        </row>
        <row r="41520">
          <cell r="S41520">
            <v>497934.5</v>
          </cell>
        </row>
        <row r="41521">
          <cell r="S41521">
            <v>2205000.02</v>
          </cell>
        </row>
        <row r="41522">
          <cell r="S41522">
            <v>944630.4</v>
          </cell>
        </row>
        <row r="41523">
          <cell r="S41523">
            <v>285258.49</v>
          </cell>
        </row>
        <row r="41524">
          <cell r="S41524">
            <v>1990000</v>
          </cell>
        </row>
        <row r="41525">
          <cell r="S41525">
            <v>645000</v>
          </cell>
          <cell r="BB41525" t="str">
            <v>Rød</v>
          </cell>
        </row>
        <row r="41526">
          <cell r="S41526">
            <v>2208000</v>
          </cell>
        </row>
        <row r="41527">
          <cell r="S41527">
            <v>639009</v>
          </cell>
        </row>
        <row r="41528">
          <cell r="S41528">
            <v>449813.74</v>
          </cell>
        </row>
        <row r="41529">
          <cell r="S41529">
            <v>1351498.99</v>
          </cell>
        </row>
        <row r="41530">
          <cell r="S41530">
            <v>2599934</v>
          </cell>
        </row>
        <row r="41531">
          <cell r="S41531">
            <v>440000</v>
          </cell>
        </row>
        <row r="41532">
          <cell r="S41532">
            <v>1632000</v>
          </cell>
        </row>
        <row r="41533">
          <cell r="S41533">
            <v>900000</v>
          </cell>
        </row>
        <row r="41534">
          <cell r="S41534">
            <v>2758999.67</v>
          </cell>
          <cell r="BB41534" t="str">
            <v>Lys grønn</v>
          </cell>
        </row>
        <row r="41535">
          <cell r="S41535">
            <v>780000</v>
          </cell>
        </row>
        <row r="41536">
          <cell r="S41536">
            <v>2589968</v>
          </cell>
        </row>
        <row r="41537">
          <cell r="S41537">
            <v>1031990.29</v>
          </cell>
        </row>
        <row r="41538">
          <cell r="S41538">
            <v>3159098.02</v>
          </cell>
        </row>
        <row r="41539">
          <cell r="S41539">
            <v>1427466.19</v>
          </cell>
          <cell r="BB41539" t="str">
            <v>Rød</v>
          </cell>
        </row>
        <row r="41540">
          <cell r="S41540">
            <v>1794213</v>
          </cell>
        </row>
        <row r="41541">
          <cell r="S41541">
            <v>100000</v>
          </cell>
        </row>
        <row r="41542">
          <cell r="S41542">
            <v>3442923.32</v>
          </cell>
        </row>
        <row r="41543">
          <cell r="S41543">
            <v>1320300</v>
          </cell>
        </row>
        <row r="41544">
          <cell r="S41544">
            <v>1129371</v>
          </cell>
          <cell r="BB41544" t="str">
            <v>Rød</v>
          </cell>
        </row>
        <row r="41545">
          <cell r="S41545">
            <v>410349.05</v>
          </cell>
        </row>
        <row r="41546">
          <cell r="S41546">
            <v>1448703.62</v>
          </cell>
        </row>
        <row r="41547">
          <cell r="S41547">
            <v>3707656.41</v>
          </cell>
        </row>
        <row r="41548">
          <cell r="S41548">
            <v>1602967.6</v>
          </cell>
        </row>
        <row r="41549">
          <cell r="S41549">
            <v>1581909.73</v>
          </cell>
        </row>
        <row r="41550">
          <cell r="S41550">
            <v>2297737.56</v>
          </cell>
        </row>
        <row r="41551">
          <cell r="S41551">
            <v>888341.97</v>
          </cell>
        </row>
        <row r="41552">
          <cell r="S41552">
            <v>300498.89</v>
          </cell>
        </row>
        <row r="41553">
          <cell r="S41553">
            <v>800000</v>
          </cell>
        </row>
        <row r="41554">
          <cell r="S41554">
            <v>852851.99</v>
          </cell>
        </row>
        <row r="41555">
          <cell r="S41555">
            <v>1315783</v>
          </cell>
        </row>
        <row r="41556">
          <cell r="S41556">
            <v>207094.05</v>
          </cell>
        </row>
        <row r="41557">
          <cell r="S41557">
            <v>3699999.5</v>
          </cell>
          <cell r="BB41557" t="str">
            <v>Oransje</v>
          </cell>
        </row>
        <row r="41558">
          <cell r="S41558">
            <v>1357607.45</v>
          </cell>
        </row>
        <row r="41559">
          <cell r="S41559">
            <v>3714000</v>
          </cell>
        </row>
        <row r="41560">
          <cell r="S41560">
            <v>1732</v>
          </cell>
        </row>
        <row r="41561">
          <cell r="S41561">
            <v>1829800</v>
          </cell>
        </row>
        <row r="41562">
          <cell r="S41562">
            <v>2392985.2400000002</v>
          </cell>
        </row>
        <row r="41563">
          <cell r="S41563">
            <v>1670553.85</v>
          </cell>
        </row>
        <row r="41564">
          <cell r="S41564">
            <v>153830.39999999999</v>
          </cell>
        </row>
        <row r="41565">
          <cell r="S41565">
            <v>1894091.32</v>
          </cell>
        </row>
        <row r="41566">
          <cell r="S41566">
            <v>709920.26</v>
          </cell>
        </row>
        <row r="41567">
          <cell r="S41567">
            <v>591828</v>
          </cell>
        </row>
        <row r="41568">
          <cell r="S41568">
            <v>3163433.89</v>
          </cell>
        </row>
        <row r="41569">
          <cell r="S41569">
            <v>1619824.72</v>
          </cell>
        </row>
        <row r="41570">
          <cell r="S41570">
            <v>545144.74</v>
          </cell>
        </row>
        <row r="41571">
          <cell r="S41571">
            <v>107889</v>
          </cell>
        </row>
        <row r="41572">
          <cell r="S41572">
            <v>2031019.33</v>
          </cell>
        </row>
        <row r="41573">
          <cell r="S41573">
            <v>1635958.53</v>
          </cell>
        </row>
        <row r="41574">
          <cell r="S41574">
            <v>204577.52</v>
          </cell>
        </row>
        <row r="41575">
          <cell r="S41575">
            <v>1086599.93</v>
          </cell>
        </row>
        <row r="41576">
          <cell r="S41576">
            <v>43483.59</v>
          </cell>
        </row>
        <row r="41577">
          <cell r="S41577">
            <v>1428000</v>
          </cell>
        </row>
        <row r="41578">
          <cell r="S41578">
            <v>1639500</v>
          </cell>
        </row>
        <row r="41579">
          <cell r="S41579">
            <v>0</v>
          </cell>
        </row>
        <row r="41580">
          <cell r="S41580">
            <v>2502000</v>
          </cell>
        </row>
        <row r="41581">
          <cell r="S41581">
            <v>2051967.89</v>
          </cell>
        </row>
        <row r="41582">
          <cell r="S41582">
            <v>1000000</v>
          </cell>
        </row>
        <row r="41583">
          <cell r="S41583">
            <v>1936975.41</v>
          </cell>
        </row>
        <row r="41584">
          <cell r="S41584">
            <v>2006907.41</v>
          </cell>
        </row>
        <row r="41585">
          <cell r="S41585">
            <v>4248000</v>
          </cell>
        </row>
        <row r="41586">
          <cell r="S41586">
            <v>525000</v>
          </cell>
        </row>
        <row r="41587">
          <cell r="S41587">
            <v>1396276.42</v>
          </cell>
        </row>
        <row r="41588">
          <cell r="S41588">
            <v>926535.85</v>
          </cell>
        </row>
        <row r="41589">
          <cell r="S41589">
            <v>1224629.01</v>
          </cell>
        </row>
        <row r="41590">
          <cell r="S41590">
            <v>159799.04000000001</v>
          </cell>
        </row>
        <row r="41591">
          <cell r="S41591">
            <v>813618.86</v>
          </cell>
        </row>
        <row r="41592">
          <cell r="S41592">
            <v>1710761.26</v>
          </cell>
        </row>
        <row r="41593">
          <cell r="S41593">
            <v>3624000</v>
          </cell>
        </row>
        <row r="41594">
          <cell r="S41594">
            <v>1484045.07</v>
          </cell>
        </row>
        <row r="41595">
          <cell r="S41595">
            <v>1400000</v>
          </cell>
        </row>
        <row r="41596">
          <cell r="S41596">
            <v>2124000</v>
          </cell>
        </row>
        <row r="41597">
          <cell r="S41597">
            <v>2400000</v>
          </cell>
        </row>
        <row r="41598">
          <cell r="S41598">
            <v>1168457.6000000001</v>
          </cell>
        </row>
        <row r="41599">
          <cell r="S41599">
            <v>1239060.73</v>
          </cell>
        </row>
        <row r="41600">
          <cell r="S41600">
            <v>449151.15</v>
          </cell>
        </row>
        <row r="41601">
          <cell r="S41601">
            <v>552981.13</v>
          </cell>
        </row>
        <row r="41602">
          <cell r="S41602">
            <v>1746000</v>
          </cell>
        </row>
        <row r="41603">
          <cell r="S41603">
            <v>115000</v>
          </cell>
          <cell r="BB41603" t="str">
            <v>Rød</v>
          </cell>
        </row>
        <row r="41604">
          <cell r="S41604">
            <v>1264782.42</v>
          </cell>
          <cell r="BB41604" t="str">
            <v>Rød</v>
          </cell>
        </row>
        <row r="41605">
          <cell r="S41605">
            <v>1385700.97</v>
          </cell>
        </row>
        <row r="41606">
          <cell r="S41606">
            <v>2180668.9</v>
          </cell>
        </row>
        <row r="41607">
          <cell r="S41607">
            <v>169640.52</v>
          </cell>
        </row>
        <row r="41608">
          <cell r="S41608">
            <v>1125000</v>
          </cell>
        </row>
        <row r="41609">
          <cell r="S41609">
            <v>2109576</v>
          </cell>
        </row>
        <row r="41610">
          <cell r="S41610">
            <v>635202.35</v>
          </cell>
        </row>
        <row r="41611">
          <cell r="S41611">
            <v>2600000</v>
          </cell>
        </row>
        <row r="41612">
          <cell r="S41612">
            <v>3439643.94</v>
          </cell>
        </row>
        <row r="41613">
          <cell r="S41613">
            <v>1680087</v>
          </cell>
        </row>
        <row r="41614">
          <cell r="S41614">
            <v>1241959.72</v>
          </cell>
        </row>
        <row r="41615">
          <cell r="S41615">
            <v>113025</v>
          </cell>
        </row>
        <row r="41616">
          <cell r="S41616">
            <v>2206896.19</v>
          </cell>
        </row>
        <row r="41617">
          <cell r="S41617">
            <v>1101561.56</v>
          </cell>
        </row>
        <row r="41618">
          <cell r="S41618">
            <v>934140.6</v>
          </cell>
        </row>
        <row r="41619">
          <cell r="S41619">
            <v>3015324.82</v>
          </cell>
        </row>
        <row r="41620">
          <cell r="S41620">
            <v>500000</v>
          </cell>
        </row>
        <row r="41621">
          <cell r="S41621">
            <v>1501000</v>
          </cell>
        </row>
        <row r="41622">
          <cell r="S41622">
            <v>2050855.14</v>
          </cell>
        </row>
        <row r="41623">
          <cell r="S41623">
            <v>1098919.1399999999</v>
          </cell>
        </row>
        <row r="41624">
          <cell r="S41624">
            <v>1728000</v>
          </cell>
          <cell r="BB41624" t="str">
            <v>Oransje</v>
          </cell>
        </row>
        <row r="41625">
          <cell r="S41625">
            <v>846622.45</v>
          </cell>
        </row>
        <row r="41626">
          <cell r="S41626">
            <v>1102000</v>
          </cell>
        </row>
        <row r="41627">
          <cell r="S41627">
            <v>1577400</v>
          </cell>
        </row>
        <row r="41628">
          <cell r="S41628">
            <v>6740913.2300000004</v>
          </cell>
        </row>
        <row r="41629">
          <cell r="S41629">
            <v>1162074.22</v>
          </cell>
        </row>
        <row r="41630">
          <cell r="S41630">
            <v>2260000</v>
          </cell>
        </row>
        <row r="41631">
          <cell r="S41631">
            <v>4620000</v>
          </cell>
        </row>
        <row r="41632">
          <cell r="S41632">
            <v>51464.14</v>
          </cell>
        </row>
        <row r="41633">
          <cell r="S41633">
            <v>2376780</v>
          </cell>
        </row>
        <row r="41634">
          <cell r="S41634">
            <v>3728450</v>
          </cell>
          <cell r="BB41634" t="str">
            <v>Gul</v>
          </cell>
        </row>
        <row r="41635">
          <cell r="S41635">
            <v>3900000</v>
          </cell>
        </row>
        <row r="41636">
          <cell r="S41636">
            <v>7010976.0599999996</v>
          </cell>
        </row>
        <row r="41637">
          <cell r="S41637">
            <v>2095659.23</v>
          </cell>
        </row>
        <row r="41638">
          <cell r="S41638">
            <v>498162</v>
          </cell>
        </row>
        <row r="41639">
          <cell r="S41639">
            <v>3696491.6</v>
          </cell>
        </row>
        <row r="41640">
          <cell r="S41640">
            <v>290653.08</v>
          </cell>
          <cell r="BB41640" t="str">
            <v>Rød</v>
          </cell>
        </row>
        <row r="41641">
          <cell r="S41641">
            <v>3000000</v>
          </cell>
        </row>
        <row r="41642">
          <cell r="S41642">
            <v>649989.9</v>
          </cell>
        </row>
        <row r="41643">
          <cell r="S41643">
            <v>775224.07</v>
          </cell>
        </row>
        <row r="41644">
          <cell r="S41644">
            <v>1559882.87</v>
          </cell>
        </row>
        <row r="41645">
          <cell r="S41645">
            <v>749408.3</v>
          </cell>
        </row>
        <row r="41646">
          <cell r="S41646">
            <v>1380000</v>
          </cell>
        </row>
        <row r="41647">
          <cell r="S41647">
            <v>1133060.69</v>
          </cell>
        </row>
        <row r="41648">
          <cell r="S41648">
            <v>864941.61</v>
          </cell>
        </row>
        <row r="41649">
          <cell r="S41649">
            <v>3693464.47</v>
          </cell>
        </row>
        <row r="41650">
          <cell r="S41650">
            <v>2124000</v>
          </cell>
          <cell r="BB41650" t="str">
            <v>Gul</v>
          </cell>
        </row>
        <row r="41651">
          <cell r="S41651">
            <v>1221846.6100000001</v>
          </cell>
        </row>
        <row r="41652">
          <cell r="S41652">
            <v>2512406.2799999998</v>
          </cell>
        </row>
        <row r="41653">
          <cell r="S41653">
            <v>1534445.36</v>
          </cell>
        </row>
        <row r="41654">
          <cell r="S41654">
            <v>2850000</v>
          </cell>
        </row>
        <row r="41655">
          <cell r="S41655">
            <v>4465048.9000000004</v>
          </cell>
        </row>
        <row r="41656">
          <cell r="S41656">
            <v>1281050.06</v>
          </cell>
          <cell r="BB41656" t="str">
            <v>Grønn</v>
          </cell>
        </row>
        <row r="41657">
          <cell r="S41657">
            <v>1629225.35</v>
          </cell>
        </row>
        <row r="41658">
          <cell r="S41658">
            <v>223806.58</v>
          </cell>
        </row>
        <row r="41659">
          <cell r="S41659">
            <v>33910</v>
          </cell>
        </row>
        <row r="41660">
          <cell r="S41660">
            <v>750000</v>
          </cell>
        </row>
        <row r="41661">
          <cell r="S41661">
            <v>4452000</v>
          </cell>
        </row>
        <row r="41662">
          <cell r="S41662">
            <v>1980500.98</v>
          </cell>
        </row>
        <row r="41663">
          <cell r="S41663">
            <v>1576353.52</v>
          </cell>
        </row>
        <row r="41664">
          <cell r="S41664">
            <v>2010856.54</v>
          </cell>
        </row>
        <row r="41665">
          <cell r="S41665">
            <v>1381000</v>
          </cell>
        </row>
        <row r="41666">
          <cell r="S41666">
            <v>458000</v>
          </cell>
        </row>
        <row r="41667">
          <cell r="S41667">
            <v>900000</v>
          </cell>
          <cell r="BB41667" t="str">
            <v>Rød</v>
          </cell>
        </row>
        <row r="41668">
          <cell r="S41668">
            <v>2711896</v>
          </cell>
          <cell r="BB41668" t="str">
            <v>Rød</v>
          </cell>
        </row>
        <row r="41669">
          <cell r="S41669">
            <v>2058000</v>
          </cell>
        </row>
        <row r="41670">
          <cell r="S41670">
            <v>699990.18</v>
          </cell>
        </row>
        <row r="41671">
          <cell r="S41671">
            <v>1996271.45</v>
          </cell>
        </row>
        <row r="41672">
          <cell r="S41672">
            <v>500000</v>
          </cell>
        </row>
        <row r="41673">
          <cell r="S41673">
            <v>1571296.44</v>
          </cell>
        </row>
        <row r="41674">
          <cell r="S41674">
            <v>165000</v>
          </cell>
        </row>
        <row r="41675">
          <cell r="S41675">
            <v>996000</v>
          </cell>
        </row>
        <row r="41676">
          <cell r="S41676">
            <v>2106000</v>
          </cell>
        </row>
        <row r="41677">
          <cell r="S41677">
            <v>3033061.62</v>
          </cell>
        </row>
        <row r="41678">
          <cell r="S41678">
            <v>2400000</v>
          </cell>
        </row>
        <row r="41679">
          <cell r="S41679">
            <v>237196.99</v>
          </cell>
        </row>
        <row r="41680">
          <cell r="S41680">
            <v>1869181.51</v>
          </cell>
        </row>
        <row r="41681">
          <cell r="S41681">
            <v>253377.02</v>
          </cell>
        </row>
        <row r="41682">
          <cell r="S41682">
            <v>2415099.81</v>
          </cell>
        </row>
        <row r="41683">
          <cell r="S41683">
            <v>210000</v>
          </cell>
        </row>
        <row r="41684">
          <cell r="S41684">
            <v>2010000</v>
          </cell>
        </row>
        <row r="41685">
          <cell r="S41685">
            <v>91306</v>
          </cell>
        </row>
        <row r="41686">
          <cell r="S41686">
            <v>332505</v>
          </cell>
        </row>
        <row r="41687">
          <cell r="S41687">
            <v>1776801</v>
          </cell>
          <cell r="BB41687" t="str">
            <v>Rød</v>
          </cell>
        </row>
        <row r="41688">
          <cell r="S41688">
            <v>781272.64</v>
          </cell>
        </row>
        <row r="41689">
          <cell r="S41689">
            <v>2867326.5</v>
          </cell>
          <cell r="BB41689" t="str">
            <v>Oransje</v>
          </cell>
        </row>
        <row r="41690">
          <cell r="S41690">
            <v>95474.82</v>
          </cell>
        </row>
        <row r="41691">
          <cell r="S41691">
            <v>87698.16</v>
          </cell>
          <cell r="BB41691" t="str">
            <v>Oransje</v>
          </cell>
        </row>
        <row r="41692">
          <cell r="S41692">
            <v>1710000</v>
          </cell>
        </row>
        <row r="41693">
          <cell r="S41693">
            <v>1650567.96</v>
          </cell>
        </row>
        <row r="41694">
          <cell r="S41694">
            <v>335390.42</v>
          </cell>
        </row>
        <row r="41695">
          <cell r="S41695">
            <v>1882940.33</v>
          </cell>
        </row>
        <row r="41696">
          <cell r="S41696">
            <v>2430000</v>
          </cell>
          <cell r="BB41696" t="str">
            <v>Grønn</v>
          </cell>
        </row>
        <row r="41697">
          <cell r="S41697">
            <v>2194200</v>
          </cell>
        </row>
        <row r="41698">
          <cell r="S41698">
            <v>1355421.38</v>
          </cell>
        </row>
        <row r="41699">
          <cell r="S41699">
            <v>2830201.08</v>
          </cell>
        </row>
        <row r="41700">
          <cell r="S41700">
            <v>2196221.4900000002</v>
          </cell>
        </row>
        <row r="41701">
          <cell r="S41701">
            <v>2930098.49</v>
          </cell>
        </row>
        <row r="41702">
          <cell r="S41702">
            <v>2648725.66</v>
          </cell>
          <cell r="BB41702" t="str">
            <v>Gul</v>
          </cell>
        </row>
        <row r="41703">
          <cell r="S41703">
            <v>1456221.52</v>
          </cell>
        </row>
        <row r="41704">
          <cell r="S41704">
            <v>1067571.42</v>
          </cell>
        </row>
        <row r="41705">
          <cell r="S41705">
            <v>380000</v>
          </cell>
        </row>
        <row r="41706">
          <cell r="S41706">
            <v>959123.84</v>
          </cell>
        </row>
        <row r="41707">
          <cell r="S41707">
            <v>616182.87</v>
          </cell>
        </row>
        <row r="41708">
          <cell r="S41708">
            <v>395000</v>
          </cell>
        </row>
        <row r="41709">
          <cell r="S41709">
            <v>6720000</v>
          </cell>
        </row>
        <row r="41710">
          <cell r="S41710">
            <v>404865.9</v>
          </cell>
        </row>
        <row r="41711">
          <cell r="S41711">
            <v>85000</v>
          </cell>
        </row>
        <row r="41712">
          <cell r="S41712">
            <v>2748596.03</v>
          </cell>
        </row>
        <row r="41713">
          <cell r="S41713">
            <v>991268.27</v>
          </cell>
        </row>
        <row r="41714">
          <cell r="S41714">
            <v>2625000</v>
          </cell>
        </row>
        <row r="41715">
          <cell r="S41715">
            <v>1035005.72</v>
          </cell>
        </row>
        <row r="41716">
          <cell r="S41716">
            <v>2130920.02</v>
          </cell>
        </row>
        <row r="41717">
          <cell r="S41717">
            <v>1917368.92</v>
          </cell>
        </row>
        <row r="41718">
          <cell r="S41718">
            <v>1586930.89</v>
          </cell>
        </row>
        <row r="41719">
          <cell r="S41719">
            <v>888998.69</v>
          </cell>
          <cell r="BB41719" t="str">
            <v>Rød</v>
          </cell>
        </row>
        <row r="41720">
          <cell r="S41720">
            <v>1591122.91</v>
          </cell>
        </row>
        <row r="41721">
          <cell r="S41721">
            <v>1115000</v>
          </cell>
        </row>
        <row r="41722">
          <cell r="S41722">
            <v>1925099.57</v>
          </cell>
        </row>
        <row r="41723">
          <cell r="S41723">
            <v>983034.94</v>
          </cell>
        </row>
        <row r="41724">
          <cell r="S41724">
            <v>1092569</v>
          </cell>
        </row>
        <row r="41725">
          <cell r="S41725">
            <v>1990563.8</v>
          </cell>
        </row>
        <row r="41726">
          <cell r="S41726">
            <v>597425.1</v>
          </cell>
        </row>
        <row r="41727">
          <cell r="S41727">
            <v>2452097</v>
          </cell>
        </row>
        <row r="41728">
          <cell r="S41728">
            <v>1436691.24</v>
          </cell>
        </row>
        <row r="41729">
          <cell r="S41729">
            <v>3492291.3</v>
          </cell>
          <cell r="BB41729" t="str">
            <v>Gul</v>
          </cell>
        </row>
        <row r="41730">
          <cell r="S41730">
            <v>2510692</v>
          </cell>
          <cell r="BB41730" t="str">
            <v>Lys grønn</v>
          </cell>
        </row>
        <row r="41731">
          <cell r="S41731">
            <v>218800</v>
          </cell>
        </row>
        <row r="41732">
          <cell r="S41732">
            <v>3743400</v>
          </cell>
        </row>
        <row r="41733">
          <cell r="S41733">
            <v>1050950.57</v>
          </cell>
        </row>
        <row r="41734">
          <cell r="S41734">
            <v>781262.15</v>
          </cell>
        </row>
        <row r="41735">
          <cell r="S41735">
            <v>1847001.82</v>
          </cell>
        </row>
        <row r="41736">
          <cell r="S41736">
            <v>2400000</v>
          </cell>
        </row>
        <row r="41737">
          <cell r="S41737">
            <v>4264680</v>
          </cell>
        </row>
        <row r="41738">
          <cell r="S41738">
            <v>1005763.85</v>
          </cell>
        </row>
        <row r="41739">
          <cell r="S41739">
            <v>499990</v>
          </cell>
        </row>
        <row r="41740">
          <cell r="S41740">
            <v>3274109.64</v>
          </cell>
        </row>
        <row r="41741">
          <cell r="S41741">
            <v>580781</v>
          </cell>
        </row>
        <row r="41742">
          <cell r="S41742">
            <v>1499419.64</v>
          </cell>
        </row>
        <row r="41743">
          <cell r="S41743">
            <v>4139040.72</v>
          </cell>
          <cell r="BB41743" t="str">
            <v>Oransje</v>
          </cell>
        </row>
        <row r="41744">
          <cell r="S41744">
            <v>652216.89</v>
          </cell>
          <cell r="BB41744" t="str">
            <v>Grønn</v>
          </cell>
        </row>
        <row r="41745">
          <cell r="S41745">
            <v>2471150</v>
          </cell>
        </row>
        <row r="41746">
          <cell r="S41746">
            <v>376128</v>
          </cell>
        </row>
        <row r="41747">
          <cell r="S41747">
            <v>1000000</v>
          </cell>
        </row>
        <row r="41748">
          <cell r="S41748">
            <v>1088499.3600000001</v>
          </cell>
        </row>
        <row r="41749">
          <cell r="S41749">
            <v>2503712.98</v>
          </cell>
          <cell r="BB41749" t="str">
            <v>Oransje</v>
          </cell>
        </row>
        <row r="41750">
          <cell r="S41750">
            <v>2055756.89</v>
          </cell>
        </row>
        <row r="41751">
          <cell r="S41751">
            <v>1851469.04</v>
          </cell>
        </row>
        <row r="41752">
          <cell r="S41752">
            <v>1799999.18</v>
          </cell>
        </row>
        <row r="41753">
          <cell r="S41753">
            <v>500000</v>
          </cell>
        </row>
        <row r="41754">
          <cell r="S41754">
            <v>1530745.15</v>
          </cell>
        </row>
        <row r="41755">
          <cell r="S41755">
            <v>3748114.03</v>
          </cell>
        </row>
        <row r="41756">
          <cell r="S41756">
            <v>6462733.0700000003</v>
          </cell>
        </row>
        <row r="41757">
          <cell r="S41757">
            <v>1539733.42</v>
          </cell>
        </row>
        <row r="41758">
          <cell r="S41758">
            <v>951000</v>
          </cell>
        </row>
        <row r="41759">
          <cell r="S41759">
            <v>233549</v>
          </cell>
        </row>
        <row r="41760">
          <cell r="S41760">
            <v>2049887.52</v>
          </cell>
        </row>
        <row r="41761">
          <cell r="S41761">
            <v>1252975.58</v>
          </cell>
          <cell r="BB41761" t="str">
            <v>Rød</v>
          </cell>
        </row>
        <row r="41762">
          <cell r="S41762">
            <v>2500000</v>
          </cell>
        </row>
        <row r="41763">
          <cell r="S41763">
            <v>1733215.89</v>
          </cell>
        </row>
        <row r="41764">
          <cell r="S41764">
            <v>1810458</v>
          </cell>
        </row>
        <row r="41765">
          <cell r="S41765">
            <v>989999</v>
          </cell>
        </row>
        <row r="41766">
          <cell r="S41766">
            <v>3012000</v>
          </cell>
        </row>
        <row r="41767">
          <cell r="S41767">
            <v>355950.12</v>
          </cell>
        </row>
        <row r="41768">
          <cell r="S41768">
            <v>1104000</v>
          </cell>
        </row>
        <row r="41769">
          <cell r="S41769">
            <v>2429999.77</v>
          </cell>
        </row>
        <row r="41770">
          <cell r="S41770">
            <v>2248785.77</v>
          </cell>
        </row>
        <row r="41771">
          <cell r="S41771">
            <v>1900000</v>
          </cell>
        </row>
        <row r="41772">
          <cell r="S41772">
            <v>1606686.31</v>
          </cell>
        </row>
        <row r="41773">
          <cell r="S41773">
            <v>1889627.31</v>
          </cell>
        </row>
        <row r="41774">
          <cell r="S41774">
            <v>1170881.71</v>
          </cell>
        </row>
        <row r="41775">
          <cell r="S41775">
            <v>2503058.8199999998</v>
          </cell>
        </row>
        <row r="41776">
          <cell r="S41776">
            <v>1806877.71</v>
          </cell>
        </row>
        <row r="41777">
          <cell r="S41777">
            <v>1417550.08</v>
          </cell>
        </row>
        <row r="41778">
          <cell r="S41778">
            <v>2682000</v>
          </cell>
        </row>
        <row r="41779">
          <cell r="S41779">
            <v>685780.19</v>
          </cell>
          <cell r="BB41779" t="str">
            <v>Oransje</v>
          </cell>
        </row>
        <row r="41780">
          <cell r="S41780">
            <v>2820000</v>
          </cell>
        </row>
        <row r="41781">
          <cell r="S41781">
            <v>1712172.03</v>
          </cell>
        </row>
        <row r="41782">
          <cell r="S41782">
            <v>1100000</v>
          </cell>
        </row>
        <row r="41783">
          <cell r="S41783">
            <v>383722.23</v>
          </cell>
          <cell r="BB41783" t="str">
            <v>Rød</v>
          </cell>
        </row>
        <row r="41784">
          <cell r="S41784">
            <v>4159553.06</v>
          </cell>
        </row>
        <row r="41785">
          <cell r="S41785">
            <v>470000</v>
          </cell>
          <cell r="BB41785" t="str">
            <v>Grønn</v>
          </cell>
        </row>
        <row r="41786">
          <cell r="S41786">
            <v>1545663.3</v>
          </cell>
        </row>
        <row r="41787">
          <cell r="S41787">
            <v>3184968.44</v>
          </cell>
        </row>
        <row r="41788">
          <cell r="S41788">
            <v>199200</v>
          </cell>
        </row>
        <row r="41789">
          <cell r="S41789">
            <v>2967500</v>
          </cell>
        </row>
        <row r="41790">
          <cell r="S41790">
            <v>672000</v>
          </cell>
        </row>
        <row r="41791">
          <cell r="S41791">
            <v>3418687.99</v>
          </cell>
        </row>
        <row r="41792">
          <cell r="S41792">
            <v>3106396</v>
          </cell>
        </row>
        <row r="41793">
          <cell r="S41793">
            <v>1926337.59</v>
          </cell>
        </row>
        <row r="41794">
          <cell r="S41794">
            <v>1454718.48</v>
          </cell>
        </row>
        <row r="41795">
          <cell r="S41795">
            <v>2040038</v>
          </cell>
        </row>
        <row r="41796">
          <cell r="S41796">
            <v>3290000</v>
          </cell>
        </row>
        <row r="41797">
          <cell r="S41797">
            <v>307400</v>
          </cell>
        </row>
        <row r="41798">
          <cell r="S41798">
            <v>480000</v>
          </cell>
        </row>
        <row r="41799">
          <cell r="S41799">
            <v>1040348.42</v>
          </cell>
        </row>
        <row r="41800">
          <cell r="S41800">
            <v>800000</v>
          </cell>
        </row>
        <row r="41801">
          <cell r="S41801">
            <v>814389.3</v>
          </cell>
        </row>
        <row r="41802">
          <cell r="S41802">
            <v>1380000</v>
          </cell>
        </row>
        <row r="41803">
          <cell r="S41803">
            <v>929045.46</v>
          </cell>
        </row>
        <row r="41804">
          <cell r="S41804">
            <v>1510052.66</v>
          </cell>
        </row>
        <row r="41805">
          <cell r="S41805">
            <v>687267.32</v>
          </cell>
        </row>
        <row r="41806">
          <cell r="S41806">
            <v>1439706.68</v>
          </cell>
        </row>
        <row r="41807">
          <cell r="S41807">
            <v>789642.23999999999</v>
          </cell>
        </row>
        <row r="41808">
          <cell r="S41808">
            <v>3095281.85</v>
          </cell>
          <cell r="BB41808" t="str">
            <v>Rød</v>
          </cell>
        </row>
        <row r="41809">
          <cell r="S41809">
            <v>5138913.84</v>
          </cell>
        </row>
        <row r="41810">
          <cell r="S41810">
            <v>437476.48</v>
          </cell>
        </row>
        <row r="41811">
          <cell r="S41811">
            <v>1379785.04</v>
          </cell>
          <cell r="BB41811" t="str">
            <v>Gul</v>
          </cell>
        </row>
        <row r="41812">
          <cell r="S41812">
            <v>4219221.37</v>
          </cell>
        </row>
        <row r="41813">
          <cell r="S41813">
            <v>5010000</v>
          </cell>
        </row>
        <row r="41814">
          <cell r="S41814">
            <v>893644.07</v>
          </cell>
        </row>
        <row r="41815">
          <cell r="S41815">
            <v>2192033.5299999998</v>
          </cell>
        </row>
        <row r="41816">
          <cell r="S41816">
            <v>2684131.19</v>
          </cell>
        </row>
        <row r="41817">
          <cell r="S41817">
            <v>1813461.48</v>
          </cell>
        </row>
        <row r="41818">
          <cell r="S41818">
            <v>318360.24</v>
          </cell>
        </row>
        <row r="41819">
          <cell r="S41819">
            <v>1054381.56</v>
          </cell>
        </row>
        <row r="41820">
          <cell r="S41820">
            <v>1735000</v>
          </cell>
        </row>
        <row r="41821">
          <cell r="S41821">
            <v>6300000</v>
          </cell>
        </row>
        <row r="41822">
          <cell r="S41822">
            <v>649576.68000000005</v>
          </cell>
        </row>
        <row r="41823">
          <cell r="S41823">
            <v>1686206.47</v>
          </cell>
        </row>
        <row r="41824">
          <cell r="S41824">
            <v>1230000</v>
          </cell>
        </row>
        <row r="41825">
          <cell r="S41825">
            <v>600000</v>
          </cell>
        </row>
        <row r="41826">
          <cell r="S41826">
            <v>1530516.05</v>
          </cell>
        </row>
        <row r="41827">
          <cell r="S41827">
            <v>1072999.94</v>
          </cell>
        </row>
        <row r="41828">
          <cell r="S41828">
            <v>5106128.0199999996</v>
          </cell>
        </row>
        <row r="41829">
          <cell r="S41829">
            <v>2489238.71</v>
          </cell>
          <cell r="BB41829" t="str">
            <v>Oransje</v>
          </cell>
        </row>
        <row r="41830">
          <cell r="S41830">
            <v>1733716.07</v>
          </cell>
        </row>
        <row r="41831">
          <cell r="S41831">
            <v>2071429</v>
          </cell>
        </row>
        <row r="41832">
          <cell r="S41832">
            <v>2430579.52</v>
          </cell>
        </row>
        <row r="41833">
          <cell r="S41833">
            <v>3519743.77</v>
          </cell>
        </row>
        <row r="41834">
          <cell r="S41834">
            <v>750000</v>
          </cell>
        </row>
        <row r="41835">
          <cell r="S41835">
            <v>5690917.3399999999</v>
          </cell>
        </row>
        <row r="41836">
          <cell r="S41836">
            <v>1159000</v>
          </cell>
        </row>
        <row r="41837">
          <cell r="S41837">
            <v>303882.19</v>
          </cell>
        </row>
        <row r="41838">
          <cell r="S41838">
            <v>3644287.58</v>
          </cell>
        </row>
        <row r="41839">
          <cell r="S41839">
            <v>1862574</v>
          </cell>
        </row>
        <row r="41840">
          <cell r="S41840">
            <v>550000</v>
          </cell>
          <cell r="BB41840" t="str">
            <v>Grønn</v>
          </cell>
        </row>
        <row r="41841">
          <cell r="S41841">
            <v>3583414.58</v>
          </cell>
        </row>
        <row r="41842">
          <cell r="S41842">
            <v>465580</v>
          </cell>
        </row>
        <row r="41843">
          <cell r="S41843">
            <v>1375000</v>
          </cell>
        </row>
        <row r="41844">
          <cell r="S41844">
            <v>1989289.3</v>
          </cell>
        </row>
        <row r="41845">
          <cell r="S41845">
            <v>1000000.69</v>
          </cell>
        </row>
        <row r="41846">
          <cell r="S41846">
            <v>1852274.97</v>
          </cell>
        </row>
        <row r="41847">
          <cell r="S41847">
            <v>494070</v>
          </cell>
        </row>
        <row r="41848">
          <cell r="S41848">
            <v>1608897.42</v>
          </cell>
        </row>
        <row r="41849">
          <cell r="S41849">
            <v>999900</v>
          </cell>
          <cell r="BB41849" t="str">
            <v>Rød</v>
          </cell>
        </row>
        <row r="41850">
          <cell r="S41850">
            <v>1239944.6000000001</v>
          </cell>
        </row>
        <row r="41851">
          <cell r="S41851">
            <v>1800000</v>
          </cell>
        </row>
        <row r="41852">
          <cell r="S41852">
            <v>3063600.55</v>
          </cell>
        </row>
        <row r="41853">
          <cell r="S41853">
            <v>2022016.6</v>
          </cell>
        </row>
        <row r="41854">
          <cell r="S41854">
            <v>2250000</v>
          </cell>
        </row>
        <row r="41855">
          <cell r="S41855">
            <v>5396367.29</v>
          </cell>
        </row>
        <row r="41856">
          <cell r="S41856">
            <v>494540.16</v>
          </cell>
          <cell r="BB41856" t="str">
            <v>Rød</v>
          </cell>
        </row>
        <row r="41857">
          <cell r="S41857">
            <v>3480000</v>
          </cell>
        </row>
        <row r="41858">
          <cell r="S41858">
            <v>645000</v>
          </cell>
        </row>
        <row r="41859">
          <cell r="S41859">
            <v>267342</v>
          </cell>
        </row>
        <row r="41860">
          <cell r="S41860">
            <v>194644.58</v>
          </cell>
        </row>
        <row r="41861">
          <cell r="S41861">
            <v>4854685.62</v>
          </cell>
        </row>
        <row r="41862">
          <cell r="S41862">
            <v>2520000</v>
          </cell>
        </row>
        <row r="41863">
          <cell r="S41863">
            <v>3120000</v>
          </cell>
        </row>
        <row r="41864">
          <cell r="S41864">
            <v>2515922.4900000002</v>
          </cell>
        </row>
        <row r="41865">
          <cell r="S41865">
            <v>4331265.6399999997</v>
          </cell>
        </row>
        <row r="41866">
          <cell r="S41866">
            <v>2280985.15</v>
          </cell>
        </row>
        <row r="41867">
          <cell r="S41867">
            <v>2303464</v>
          </cell>
        </row>
        <row r="41868">
          <cell r="S41868">
            <v>1393265</v>
          </cell>
          <cell r="BB41868" t="str">
            <v>Oransje</v>
          </cell>
        </row>
        <row r="41869">
          <cell r="S41869">
            <v>2708925.13</v>
          </cell>
        </row>
        <row r="41870">
          <cell r="S41870">
            <v>561701.96</v>
          </cell>
        </row>
        <row r="41871">
          <cell r="S41871">
            <v>3018000</v>
          </cell>
          <cell r="BB41871" t="str">
            <v>Oransje</v>
          </cell>
        </row>
        <row r="41872">
          <cell r="S41872">
            <v>502170</v>
          </cell>
        </row>
        <row r="41873">
          <cell r="S41873">
            <v>1424796.34</v>
          </cell>
          <cell r="BB41873" t="str">
            <v>Oransje</v>
          </cell>
        </row>
        <row r="41874">
          <cell r="S41874">
            <v>3000000</v>
          </cell>
        </row>
        <row r="41875">
          <cell r="S41875">
            <v>971220.73</v>
          </cell>
        </row>
        <row r="41876">
          <cell r="S41876">
            <v>874838.09</v>
          </cell>
        </row>
        <row r="41877">
          <cell r="S41877">
            <v>744610.51</v>
          </cell>
        </row>
        <row r="41878">
          <cell r="S41878">
            <v>4153495.8</v>
          </cell>
        </row>
        <row r="41879">
          <cell r="S41879">
            <v>3229999.28</v>
          </cell>
        </row>
        <row r="41880">
          <cell r="S41880">
            <v>1135910.8899999999</v>
          </cell>
        </row>
        <row r="41881">
          <cell r="S41881">
            <v>1175591.97</v>
          </cell>
        </row>
        <row r="41882">
          <cell r="S41882">
            <v>2508335.35</v>
          </cell>
        </row>
        <row r="41883">
          <cell r="S41883">
            <v>403000</v>
          </cell>
        </row>
        <row r="41884">
          <cell r="S41884">
            <v>1274070</v>
          </cell>
        </row>
        <row r="41885">
          <cell r="S41885">
            <v>4300000.05</v>
          </cell>
        </row>
        <row r="41886">
          <cell r="S41886">
            <v>684623.06</v>
          </cell>
        </row>
        <row r="41887">
          <cell r="S41887">
            <v>4485594.6399999997</v>
          </cell>
          <cell r="BB41887" t="str">
            <v>Oransje</v>
          </cell>
        </row>
        <row r="41888">
          <cell r="S41888">
            <v>845039.39</v>
          </cell>
        </row>
        <row r="41889">
          <cell r="S41889">
            <v>5310000</v>
          </cell>
        </row>
        <row r="41890">
          <cell r="S41890">
            <v>1866836.52</v>
          </cell>
        </row>
        <row r="41891">
          <cell r="S41891">
            <v>2365000</v>
          </cell>
        </row>
        <row r="41892">
          <cell r="S41892">
            <v>720000</v>
          </cell>
        </row>
        <row r="41893">
          <cell r="S41893">
            <v>1974126</v>
          </cell>
        </row>
        <row r="41894">
          <cell r="S41894">
            <v>2430000</v>
          </cell>
        </row>
        <row r="41895">
          <cell r="S41895">
            <v>928477.94</v>
          </cell>
          <cell r="BB41895" t="str">
            <v>Rød</v>
          </cell>
        </row>
        <row r="41896">
          <cell r="S41896">
            <v>291611.44</v>
          </cell>
        </row>
        <row r="41897">
          <cell r="S41897">
            <v>6800000</v>
          </cell>
        </row>
        <row r="41898">
          <cell r="S41898">
            <v>335000</v>
          </cell>
        </row>
        <row r="41899">
          <cell r="S41899">
            <v>1549244.02</v>
          </cell>
        </row>
        <row r="41900">
          <cell r="S41900">
            <v>241883</v>
          </cell>
        </row>
        <row r="41901">
          <cell r="S41901">
            <v>974334.29</v>
          </cell>
        </row>
        <row r="41902">
          <cell r="S41902">
            <v>995976.59</v>
          </cell>
        </row>
        <row r="41903">
          <cell r="S41903">
            <v>1700070</v>
          </cell>
        </row>
        <row r="41904">
          <cell r="S41904">
            <v>1800000</v>
          </cell>
        </row>
        <row r="41905">
          <cell r="S41905">
            <v>2300136.63</v>
          </cell>
        </row>
        <row r="41906">
          <cell r="S41906">
            <v>803603.88</v>
          </cell>
        </row>
        <row r="41907">
          <cell r="S41907">
            <v>1499999.89</v>
          </cell>
        </row>
        <row r="41908">
          <cell r="S41908">
            <v>2500000</v>
          </cell>
        </row>
        <row r="41909">
          <cell r="S41909">
            <v>1040106.42</v>
          </cell>
        </row>
        <row r="41910">
          <cell r="S41910">
            <v>806095.1</v>
          </cell>
        </row>
        <row r="41911">
          <cell r="S41911">
            <v>2698419</v>
          </cell>
        </row>
        <row r="41912">
          <cell r="S41912">
            <v>1649996.25</v>
          </cell>
          <cell r="BB41912" t="str">
            <v>Gul</v>
          </cell>
        </row>
        <row r="41913">
          <cell r="S41913">
            <v>1916206.97</v>
          </cell>
        </row>
        <row r="41914">
          <cell r="S41914">
            <v>2451083.46</v>
          </cell>
        </row>
        <row r="41915">
          <cell r="S41915">
            <v>1718098.86</v>
          </cell>
        </row>
        <row r="41916">
          <cell r="S41916">
            <v>1620000</v>
          </cell>
        </row>
        <row r="41917">
          <cell r="S41917">
            <v>918406</v>
          </cell>
        </row>
        <row r="41918">
          <cell r="S41918">
            <v>1058475.8500000001</v>
          </cell>
        </row>
        <row r="41919">
          <cell r="S41919">
            <v>3889167.54</v>
          </cell>
        </row>
        <row r="41920">
          <cell r="S41920">
            <v>1837627.86</v>
          </cell>
        </row>
        <row r="41921">
          <cell r="S41921">
            <v>1372000</v>
          </cell>
        </row>
        <row r="41922">
          <cell r="S41922">
            <v>6517925.6699999999</v>
          </cell>
        </row>
        <row r="41923">
          <cell r="S41923">
            <v>2337554.5299999998</v>
          </cell>
        </row>
        <row r="41924">
          <cell r="S41924">
            <v>258314.38</v>
          </cell>
        </row>
        <row r="41925">
          <cell r="S41925">
            <v>1805456.27</v>
          </cell>
        </row>
        <row r="41926">
          <cell r="S41926">
            <v>3895000</v>
          </cell>
        </row>
        <row r="41927">
          <cell r="S41927">
            <v>359508.3</v>
          </cell>
        </row>
        <row r="41928">
          <cell r="S41928">
            <v>1398881.01</v>
          </cell>
        </row>
        <row r="41929">
          <cell r="S41929">
            <v>2540562.84</v>
          </cell>
        </row>
        <row r="41930">
          <cell r="S41930">
            <v>1790000</v>
          </cell>
        </row>
        <row r="41931">
          <cell r="S41931">
            <v>2694000</v>
          </cell>
        </row>
        <row r="41932">
          <cell r="S41932">
            <v>1543774.43</v>
          </cell>
        </row>
        <row r="41933">
          <cell r="S41933">
            <v>4542429.5</v>
          </cell>
        </row>
        <row r="41934">
          <cell r="S41934">
            <v>2586000</v>
          </cell>
        </row>
        <row r="41935">
          <cell r="S41935">
            <v>0</v>
          </cell>
        </row>
        <row r="41936">
          <cell r="S41936">
            <v>2499999.58</v>
          </cell>
        </row>
        <row r="41937">
          <cell r="S41937">
            <v>8256000</v>
          </cell>
        </row>
        <row r="41938">
          <cell r="S41938">
            <v>288911.98</v>
          </cell>
        </row>
        <row r="41939">
          <cell r="S41939">
            <v>1734899.64</v>
          </cell>
        </row>
        <row r="41940">
          <cell r="S41940">
            <v>1794778.48</v>
          </cell>
          <cell r="BB41940" t="str">
            <v>Rød</v>
          </cell>
        </row>
        <row r="41941">
          <cell r="S41941">
            <v>1892037.55</v>
          </cell>
        </row>
        <row r="41942">
          <cell r="S41942">
            <v>883889</v>
          </cell>
        </row>
        <row r="41943">
          <cell r="S41943">
            <v>240244.5</v>
          </cell>
        </row>
        <row r="41944">
          <cell r="S41944">
            <v>1041238</v>
          </cell>
          <cell r="BB41944" t="str">
            <v>Oransje</v>
          </cell>
        </row>
        <row r="41945">
          <cell r="S41945">
            <v>1214805.0900000001</v>
          </cell>
        </row>
        <row r="41946">
          <cell r="S41946">
            <v>3593949.01</v>
          </cell>
        </row>
        <row r="41947">
          <cell r="S41947">
            <v>2071658.34</v>
          </cell>
        </row>
        <row r="41948">
          <cell r="S41948">
            <v>1237837.5900000001</v>
          </cell>
          <cell r="BB41948" t="str">
            <v>Gul</v>
          </cell>
        </row>
        <row r="41949">
          <cell r="S41949">
            <v>1658835</v>
          </cell>
        </row>
        <row r="41950">
          <cell r="S41950">
            <v>342609.34</v>
          </cell>
        </row>
        <row r="41951">
          <cell r="S41951">
            <v>2374205.7599999998</v>
          </cell>
        </row>
        <row r="41952">
          <cell r="S41952">
            <v>2008079.56</v>
          </cell>
        </row>
        <row r="41953">
          <cell r="S41953">
            <v>529043</v>
          </cell>
          <cell r="BB41953" t="str">
            <v>Rød</v>
          </cell>
        </row>
        <row r="41954">
          <cell r="S41954">
            <v>960606.21</v>
          </cell>
          <cell r="BB41954" t="str">
            <v>Gul</v>
          </cell>
        </row>
        <row r="41955">
          <cell r="S41955">
            <v>1755719.57</v>
          </cell>
        </row>
        <row r="41956">
          <cell r="S41956">
            <v>649953.97</v>
          </cell>
        </row>
        <row r="41957">
          <cell r="S41957">
            <v>1748320</v>
          </cell>
        </row>
        <row r="41958">
          <cell r="S41958">
            <v>923831.78</v>
          </cell>
        </row>
        <row r="41959">
          <cell r="S41959">
            <v>5141607.75</v>
          </cell>
          <cell r="BB41959" t="str">
            <v>Oransje</v>
          </cell>
        </row>
        <row r="41960">
          <cell r="S41960">
            <v>1530663.54</v>
          </cell>
        </row>
        <row r="41961">
          <cell r="S41961">
            <v>2334999.9300000002</v>
          </cell>
        </row>
        <row r="41962">
          <cell r="S41962">
            <v>682242.85</v>
          </cell>
        </row>
        <row r="41963">
          <cell r="S41963">
            <v>2692164.37</v>
          </cell>
        </row>
        <row r="41964">
          <cell r="S41964">
            <v>1360985.68</v>
          </cell>
        </row>
        <row r="41965">
          <cell r="S41965">
            <v>1566000</v>
          </cell>
        </row>
        <row r="41966">
          <cell r="S41966">
            <v>2810484.02</v>
          </cell>
        </row>
        <row r="41967">
          <cell r="S41967">
            <v>413085</v>
          </cell>
        </row>
        <row r="41968">
          <cell r="S41968">
            <v>2427389.81</v>
          </cell>
        </row>
        <row r="41969">
          <cell r="S41969">
            <v>205900</v>
          </cell>
        </row>
        <row r="41970">
          <cell r="S41970">
            <v>1616699.87</v>
          </cell>
        </row>
        <row r="41971">
          <cell r="S41971">
            <v>796482.82</v>
          </cell>
        </row>
        <row r="41972">
          <cell r="S41972">
            <v>813419.18</v>
          </cell>
        </row>
        <row r="41973">
          <cell r="S41973">
            <v>1640000</v>
          </cell>
        </row>
        <row r="41974">
          <cell r="S41974">
            <v>2364000</v>
          </cell>
        </row>
        <row r="41975">
          <cell r="S41975">
            <v>3108083.78</v>
          </cell>
        </row>
        <row r="41976">
          <cell r="S41976">
            <v>662035.46</v>
          </cell>
        </row>
        <row r="41977">
          <cell r="S41977">
            <v>1743341.87</v>
          </cell>
        </row>
        <row r="41978">
          <cell r="S41978">
            <v>788143.18</v>
          </cell>
        </row>
        <row r="41979">
          <cell r="S41979">
            <v>3032526.96</v>
          </cell>
        </row>
        <row r="41980">
          <cell r="S41980">
            <v>2167867.27</v>
          </cell>
        </row>
        <row r="41981">
          <cell r="S41981">
            <v>1434653.51</v>
          </cell>
        </row>
        <row r="41982">
          <cell r="S41982">
            <v>4718614.33</v>
          </cell>
        </row>
        <row r="41983">
          <cell r="S41983">
            <v>4483821.79</v>
          </cell>
        </row>
        <row r="41984">
          <cell r="S41984">
            <v>1332728.54</v>
          </cell>
        </row>
        <row r="41985">
          <cell r="S41985">
            <v>1000000</v>
          </cell>
        </row>
        <row r="41986">
          <cell r="S41986">
            <v>277686.40000000002</v>
          </cell>
        </row>
        <row r="41987">
          <cell r="S41987">
            <v>1074493.82</v>
          </cell>
        </row>
        <row r="41988">
          <cell r="S41988">
            <v>1524280.33</v>
          </cell>
        </row>
        <row r="41989">
          <cell r="S41989">
            <v>1742647</v>
          </cell>
        </row>
        <row r="41990">
          <cell r="S41990">
            <v>2906539.17</v>
          </cell>
          <cell r="BB41990" t="str">
            <v>Gul</v>
          </cell>
        </row>
        <row r="41991">
          <cell r="S41991">
            <v>541475.53</v>
          </cell>
        </row>
        <row r="41992">
          <cell r="S41992">
            <v>595951</v>
          </cell>
        </row>
        <row r="41993">
          <cell r="S41993">
            <v>916630</v>
          </cell>
        </row>
        <row r="41994">
          <cell r="S41994">
            <v>1824105</v>
          </cell>
        </row>
        <row r="41995">
          <cell r="S41995">
            <v>516228</v>
          </cell>
        </row>
        <row r="41996">
          <cell r="S41996">
            <v>303270</v>
          </cell>
        </row>
        <row r="41997">
          <cell r="S41997">
            <v>1736681</v>
          </cell>
        </row>
        <row r="41998">
          <cell r="S41998">
            <v>377497</v>
          </cell>
        </row>
        <row r="41999">
          <cell r="S41999">
            <v>307632</v>
          </cell>
        </row>
        <row r="42000">
          <cell r="S42000">
            <v>688907</v>
          </cell>
        </row>
        <row r="42001">
          <cell r="S42001">
            <v>1268320</v>
          </cell>
        </row>
        <row r="42002">
          <cell r="S42002">
            <v>930515</v>
          </cell>
        </row>
        <row r="42003">
          <cell r="S42003">
            <v>286379</v>
          </cell>
        </row>
        <row r="42004">
          <cell r="S42004">
            <v>1253401</v>
          </cell>
        </row>
        <row r="42005">
          <cell r="S42005">
            <v>554472</v>
          </cell>
        </row>
        <row r="42006">
          <cell r="S42006">
            <v>147516</v>
          </cell>
        </row>
        <row r="42007">
          <cell r="S42007">
            <v>1480339</v>
          </cell>
        </row>
        <row r="42008">
          <cell r="S42008">
            <v>1626985</v>
          </cell>
        </row>
        <row r="42009">
          <cell r="S42009">
            <v>900570</v>
          </cell>
        </row>
        <row r="42010">
          <cell r="S42010">
            <v>775130</v>
          </cell>
        </row>
        <row r="42011">
          <cell r="S42011">
            <v>761900.9</v>
          </cell>
        </row>
        <row r="42012">
          <cell r="S42012">
            <v>1385343</v>
          </cell>
        </row>
        <row r="42013">
          <cell r="S42013">
            <v>535547.17000000004</v>
          </cell>
        </row>
        <row r="42014">
          <cell r="S42014">
            <v>386625</v>
          </cell>
        </row>
        <row r="42015">
          <cell r="S42015">
            <v>1205470</v>
          </cell>
        </row>
        <row r="42016">
          <cell r="S42016">
            <v>1079950</v>
          </cell>
        </row>
        <row r="42017">
          <cell r="S42017">
            <v>694747</v>
          </cell>
        </row>
        <row r="42018">
          <cell r="S42018">
            <v>1118102</v>
          </cell>
        </row>
        <row r="42019">
          <cell r="S42019">
            <v>769872.2</v>
          </cell>
        </row>
        <row r="42020">
          <cell r="S42020">
            <v>1322360</v>
          </cell>
        </row>
        <row r="42021">
          <cell r="S42021">
            <v>605117</v>
          </cell>
        </row>
        <row r="42022">
          <cell r="S42022">
            <v>1428955.76</v>
          </cell>
        </row>
        <row r="42023">
          <cell r="S42023">
            <v>900944</v>
          </cell>
        </row>
        <row r="42024">
          <cell r="S42024">
            <v>1158504</v>
          </cell>
        </row>
        <row r="42025">
          <cell r="S42025">
            <v>836258</v>
          </cell>
        </row>
        <row r="42026">
          <cell r="S42026">
            <v>441464</v>
          </cell>
        </row>
        <row r="42027">
          <cell r="S42027">
            <v>527865</v>
          </cell>
        </row>
        <row r="42028">
          <cell r="S42028">
            <v>1201903.08</v>
          </cell>
        </row>
        <row r="42029">
          <cell r="S42029">
            <v>624326</v>
          </cell>
        </row>
        <row r="42030">
          <cell r="S42030">
            <v>300049</v>
          </cell>
        </row>
        <row r="42031">
          <cell r="S42031">
            <v>1019445</v>
          </cell>
        </row>
        <row r="42032">
          <cell r="S42032">
            <v>1290905</v>
          </cell>
        </row>
        <row r="42033">
          <cell r="S42033">
            <v>1605502</v>
          </cell>
        </row>
        <row r="42034">
          <cell r="S42034">
            <v>1001529</v>
          </cell>
        </row>
        <row r="42035">
          <cell r="S42035">
            <v>550047</v>
          </cell>
        </row>
        <row r="42036">
          <cell r="S42036">
            <v>1405390</v>
          </cell>
        </row>
        <row r="42037">
          <cell r="S42037">
            <v>525507</v>
          </cell>
        </row>
        <row r="42038">
          <cell r="S42038">
            <v>404393</v>
          </cell>
        </row>
        <row r="42039">
          <cell r="S42039">
            <v>500000</v>
          </cell>
        </row>
        <row r="42040">
          <cell r="S42040">
            <v>936778</v>
          </cell>
        </row>
        <row r="42041">
          <cell r="S42041">
            <v>426719</v>
          </cell>
        </row>
        <row r="42042">
          <cell r="S42042">
            <v>1430928</v>
          </cell>
        </row>
        <row r="42043">
          <cell r="S42043">
            <v>212895</v>
          </cell>
        </row>
        <row r="42044">
          <cell r="S42044">
            <v>851639</v>
          </cell>
        </row>
        <row r="42045">
          <cell r="S42045">
            <v>1222384</v>
          </cell>
        </row>
        <row r="42046">
          <cell r="S42046">
            <v>1287162</v>
          </cell>
        </row>
        <row r="42047">
          <cell r="S42047">
            <v>1641676</v>
          </cell>
        </row>
        <row r="42048">
          <cell r="S42048">
            <v>1411848</v>
          </cell>
        </row>
        <row r="42049">
          <cell r="S42049">
            <v>842677</v>
          </cell>
        </row>
        <row r="42050">
          <cell r="S42050">
            <v>1100980.3999999999</v>
          </cell>
        </row>
        <row r="42051">
          <cell r="S42051">
            <v>1064476</v>
          </cell>
        </row>
        <row r="42052">
          <cell r="S42052">
            <v>1715311</v>
          </cell>
        </row>
        <row r="42053">
          <cell r="S42053">
            <v>1336352</v>
          </cell>
        </row>
        <row r="42054">
          <cell r="S42054">
            <v>348000</v>
          </cell>
        </row>
        <row r="42055">
          <cell r="S42055">
            <v>809915</v>
          </cell>
        </row>
        <row r="42056">
          <cell r="S42056">
            <v>464534</v>
          </cell>
        </row>
        <row r="42057">
          <cell r="S42057">
            <v>1500000</v>
          </cell>
        </row>
        <row r="42058">
          <cell r="S42058">
            <v>1922943.45</v>
          </cell>
        </row>
        <row r="42059">
          <cell r="S42059">
            <v>2420057</v>
          </cell>
        </row>
        <row r="42060">
          <cell r="S42060">
            <v>398720</v>
          </cell>
        </row>
        <row r="42061">
          <cell r="S42061">
            <v>1616365</v>
          </cell>
        </row>
        <row r="42062">
          <cell r="S42062">
            <v>1899174</v>
          </cell>
        </row>
        <row r="42063">
          <cell r="S42063">
            <v>1437556</v>
          </cell>
        </row>
        <row r="42064">
          <cell r="S42064">
            <v>575121</v>
          </cell>
        </row>
        <row r="42065">
          <cell r="S42065">
            <v>1393747</v>
          </cell>
        </row>
        <row r="42066">
          <cell r="S42066">
            <v>1322321.74</v>
          </cell>
        </row>
        <row r="42067">
          <cell r="S42067">
            <v>1995609</v>
          </cell>
        </row>
        <row r="42068">
          <cell r="S42068">
            <v>2097635</v>
          </cell>
        </row>
        <row r="42069">
          <cell r="S42069">
            <v>1467142</v>
          </cell>
        </row>
        <row r="42070">
          <cell r="S42070">
            <v>1082573</v>
          </cell>
        </row>
        <row r="42071">
          <cell r="S42071">
            <v>490825</v>
          </cell>
        </row>
        <row r="42072">
          <cell r="S42072">
            <v>500000</v>
          </cell>
        </row>
        <row r="42073">
          <cell r="S42073">
            <v>959639</v>
          </cell>
        </row>
        <row r="42074">
          <cell r="S42074">
            <v>1361404.22</v>
          </cell>
        </row>
        <row r="42075">
          <cell r="S42075">
            <v>1651425</v>
          </cell>
        </row>
        <row r="42076">
          <cell r="S42076">
            <v>1162182</v>
          </cell>
        </row>
        <row r="42077">
          <cell r="S42077">
            <v>814136</v>
          </cell>
        </row>
        <row r="42078">
          <cell r="S42078">
            <v>1672431.08</v>
          </cell>
        </row>
        <row r="42079">
          <cell r="S42079">
            <v>1162525</v>
          </cell>
        </row>
        <row r="42080">
          <cell r="S42080">
            <v>1064831</v>
          </cell>
        </row>
        <row r="42081">
          <cell r="S42081">
            <v>1050232.78</v>
          </cell>
        </row>
        <row r="42082">
          <cell r="S42082">
            <v>1048738</v>
          </cell>
        </row>
        <row r="42083">
          <cell r="S42083">
            <v>800000</v>
          </cell>
        </row>
        <row r="42084">
          <cell r="S42084">
            <v>1233268</v>
          </cell>
        </row>
        <row r="42085">
          <cell r="S42085">
            <v>1366282</v>
          </cell>
        </row>
        <row r="42086">
          <cell r="S42086">
            <v>1193104</v>
          </cell>
        </row>
        <row r="42087">
          <cell r="S42087">
            <v>548859</v>
          </cell>
          <cell r="BB42087" t="str">
            <v>Oransje</v>
          </cell>
        </row>
        <row r="42088">
          <cell r="S42088">
            <v>654772.68000000005</v>
          </cell>
        </row>
        <row r="42089">
          <cell r="S42089">
            <v>406919</v>
          </cell>
        </row>
        <row r="42090">
          <cell r="S42090">
            <v>646433</v>
          </cell>
        </row>
        <row r="42091">
          <cell r="S42091">
            <v>940778</v>
          </cell>
        </row>
        <row r="42092">
          <cell r="S42092">
            <v>891937</v>
          </cell>
        </row>
        <row r="42093">
          <cell r="S42093">
            <v>1345520</v>
          </cell>
        </row>
        <row r="42094">
          <cell r="S42094">
            <v>1148989</v>
          </cell>
        </row>
        <row r="42095">
          <cell r="S42095">
            <v>922500</v>
          </cell>
        </row>
        <row r="42096">
          <cell r="S42096">
            <v>1597500</v>
          </cell>
        </row>
        <row r="42097">
          <cell r="S42097">
            <v>2302842</v>
          </cell>
        </row>
        <row r="42098">
          <cell r="S42098">
            <v>317444</v>
          </cell>
        </row>
        <row r="42099">
          <cell r="S42099">
            <v>272866</v>
          </cell>
        </row>
        <row r="42100">
          <cell r="S42100">
            <v>1675376</v>
          </cell>
        </row>
        <row r="42101">
          <cell r="S42101">
            <v>1782565</v>
          </cell>
        </row>
        <row r="42102">
          <cell r="S42102">
            <v>1229052.54</v>
          </cell>
        </row>
        <row r="42103">
          <cell r="S42103">
            <v>1602163</v>
          </cell>
        </row>
        <row r="42104">
          <cell r="S42104">
            <v>1143715</v>
          </cell>
        </row>
        <row r="42105">
          <cell r="S42105">
            <v>1769141</v>
          </cell>
        </row>
        <row r="42106">
          <cell r="S42106">
            <v>132229</v>
          </cell>
        </row>
        <row r="42107">
          <cell r="S42107">
            <v>384444</v>
          </cell>
        </row>
        <row r="42108">
          <cell r="S42108">
            <v>435000</v>
          </cell>
        </row>
        <row r="42109">
          <cell r="S42109">
            <v>2822937.69</v>
          </cell>
        </row>
        <row r="42110">
          <cell r="S42110">
            <v>2738955</v>
          </cell>
        </row>
        <row r="42111">
          <cell r="S42111">
            <v>2445948</v>
          </cell>
        </row>
        <row r="42112">
          <cell r="S42112">
            <v>1228456</v>
          </cell>
        </row>
        <row r="42113">
          <cell r="S42113">
            <v>1460976</v>
          </cell>
        </row>
        <row r="42114">
          <cell r="S42114">
            <v>1014243</v>
          </cell>
        </row>
        <row r="42115">
          <cell r="S42115">
            <v>859631</v>
          </cell>
        </row>
        <row r="42116">
          <cell r="S42116">
            <v>922179.33</v>
          </cell>
        </row>
        <row r="42117">
          <cell r="S42117">
            <v>525127</v>
          </cell>
        </row>
        <row r="42118">
          <cell r="S42118">
            <v>1196793</v>
          </cell>
        </row>
        <row r="42119">
          <cell r="S42119">
            <v>2423663.61</v>
          </cell>
        </row>
        <row r="42120">
          <cell r="S42120">
            <v>820018.94</v>
          </cell>
        </row>
        <row r="42121">
          <cell r="S42121">
            <v>700010</v>
          </cell>
        </row>
        <row r="42122">
          <cell r="S42122">
            <v>851904</v>
          </cell>
        </row>
        <row r="42123">
          <cell r="S42123">
            <v>730272</v>
          </cell>
        </row>
        <row r="42124">
          <cell r="S42124">
            <v>166663</v>
          </cell>
        </row>
        <row r="42125">
          <cell r="S42125">
            <v>818973</v>
          </cell>
        </row>
        <row r="42126">
          <cell r="S42126">
            <v>1605000</v>
          </cell>
        </row>
        <row r="42127">
          <cell r="S42127">
            <v>2342579</v>
          </cell>
        </row>
        <row r="42128">
          <cell r="S42128">
            <v>850375</v>
          </cell>
        </row>
        <row r="42129">
          <cell r="S42129">
            <v>1462500</v>
          </cell>
        </row>
        <row r="42130">
          <cell r="S42130">
            <v>977605</v>
          </cell>
        </row>
        <row r="42131">
          <cell r="S42131">
            <v>1875690</v>
          </cell>
        </row>
        <row r="42132">
          <cell r="S42132">
            <v>1649922</v>
          </cell>
        </row>
        <row r="42133">
          <cell r="S42133">
            <v>1498423</v>
          </cell>
        </row>
        <row r="42134">
          <cell r="S42134">
            <v>2354342</v>
          </cell>
        </row>
        <row r="42135">
          <cell r="S42135">
            <v>484988</v>
          </cell>
        </row>
        <row r="42136">
          <cell r="S42136">
            <v>1279847</v>
          </cell>
        </row>
        <row r="42137">
          <cell r="S42137">
            <v>342798</v>
          </cell>
        </row>
        <row r="42138">
          <cell r="S42138">
            <v>1428235</v>
          </cell>
        </row>
        <row r="42139">
          <cell r="S42139">
            <v>1280135</v>
          </cell>
        </row>
        <row r="42140">
          <cell r="S42140">
            <v>680038</v>
          </cell>
        </row>
        <row r="42141">
          <cell r="S42141">
            <v>2937650</v>
          </cell>
        </row>
        <row r="42142">
          <cell r="S42142">
            <v>2512500</v>
          </cell>
        </row>
        <row r="42143">
          <cell r="S42143">
            <v>2098752</v>
          </cell>
        </row>
        <row r="42144">
          <cell r="S42144">
            <v>1219004</v>
          </cell>
        </row>
        <row r="42145">
          <cell r="S42145">
            <v>1676388</v>
          </cell>
        </row>
        <row r="42146">
          <cell r="S42146">
            <v>1781589</v>
          </cell>
        </row>
        <row r="42147">
          <cell r="S42147">
            <v>1153470</v>
          </cell>
        </row>
        <row r="42148">
          <cell r="S42148">
            <v>349779</v>
          </cell>
        </row>
        <row r="42149">
          <cell r="S42149">
            <v>1976402</v>
          </cell>
        </row>
        <row r="42150">
          <cell r="S42150">
            <v>337467</v>
          </cell>
        </row>
        <row r="42151">
          <cell r="S42151">
            <v>2676108</v>
          </cell>
        </row>
        <row r="42152">
          <cell r="S42152">
            <v>1218764</v>
          </cell>
        </row>
        <row r="42153">
          <cell r="S42153">
            <v>426260</v>
          </cell>
        </row>
        <row r="42154">
          <cell r="S42154">
            <v>2352412.65</v>
          </cell>
        </row>
        <row r="42155">
          <cell r="S42155">
            <v>1136830</v>
          </cell>
        </row>
        <row r="42156">
          <cell r="S42156">
            <v>1011808</v>
          </cell>
        </row>
        <row r="42157">
          <cell r="S42157">
            <v>1586286</v>
          </cell>
        </row>
        <row r="42158">
          <cell r="S42158">
            <v>2582134.21</v>
          </cell>
        </row>
        <row r="42159">
          <cell r="S42159">
            <v>939947</v>
          </cell>
        </row>
        <row r="42160">
          <cell r="S42160">
            <v>439266</v>
          </cell>
        </row>
        <row r="42161">
          <cell r="S42161">
            <v>1632305</v>
          </cell>
        </row>
        <row r="42162">
          <cell r="S42162">
            <v>1172486</v>
          </cell>
        </row>
        <row r="42163">
          <cell r="S42163">
            <v>1759572</v>
          </cell>
        </row>
        <row r="42164">
          <cell r="S42164">
            <v>1035644</v>
          </cell>
        </row>
        <row r="42165">
          <cell r="S42165">
            <v>682628</v>
          </cell>
        </row>
        <row r="42166">
          <cell r="S42166">
            <v>391361</v>
          </cell>
        </row>
        <row r="42167">
          <cell r="S42167">
            <v>1511684</v>
          </cell>
        </row>
        <row r="42168">
          <cell r="S42168">
            <v>1854461</v>
          </cell>
        </row>
        <row r="42169">
          <cell r="S42169">
            <v>1526151</v>
          </cell>
        </row>
        <row r="42170">
          <cell r="S42170">
            <v>1402500</v>
          </cell>
        </row>
        <row r="42171">
          <cell r="S42171">
            <v>1411146</v>
          </cell>
        </row>
        <row r="42172">
          <cell r="S42172">
            <v>1650000</v>
          </cell>
        </row>
        <row r="42173">
          <cell r="S42173">
            <v>2623312</v>
          </cell>
        </row>
        <row r="42174">
          <cell r="S42174">
            <v>1689793</v>
          </cell>
        </row>
        <row r="42175">
          <cell r="S42175">
            <v>1176042</v>
          </cell>
        </row>
        <row r="42176">
          <cell r="S42176">
            <v>556723</v>
          </cell>
        </row>
        <row r="42177">
          <cell r="S42177">
            <v>809149</v>
          </cell>
        </row>
        <row r="42178">
          <cell r="S42178">
            <v>834464.62</v>
          </cell>
        </row>
        <row r="42179">
          <cell r="S42179">
            <v>607533</v>
          </cell>
        </row>
        <row r="42180">
          <cell r="S42180">
            <v>706081</v>
          </cell>
        </row>
        <row r="42181">
          <cell r="S42181">
            <v>1603744</v>
          </cell>
        </row>
        <row r="42182">
          <cell r="S42182">
            <v>1481155</v>
          </cell>
        </row>
        <row r="42183">
          <cell r="S42183">
            <v>1662535</v>
          </cell>
          <cell r="BB42183" t="str">
            <v>Gul</v>
          </cell>
        </row>
        <row r="42184">
          <cell r="S42184">
            <v>210188</v>
          </cell>
        </row>
        <row r="42185">
          <cell r="S42185">
            <v>387259</v>
          </cell>
        </row>
        <row r="42186">
          <cell r="S42186">
            <v>2491933</v>
          </cell>
        </row>
        <row r="42187">
          <cell r="S42187">
            <v>1977515.23</v>
          </cell>
        </row>
        <row r="42188">
          <cell r="S42188">
            <v>3798655</v>
          </cell>
        </row>
        <row r="42189">
          <cell r="S42189">
            <v>1425402</v>
          </cell>
        </row>
        <row r="42190">
          <cell r="S42190">
            <v>1509793</v>
          </cell>
        </row>
        <row r="42191">
          <cell r="S42191">
            <v>575931</v>
          </cell>
        </row>
        <row r="42192">
          <cell r="S42192">
            <v>1830000</v>
          </cell>
        </row>
        <row r="42193">
          <cell r="S42193">
            <v>605820.15</v>
          </cell>
        </row>
        <row r="42194">
          <cell r="S42194">
            <v>2338231</v>
          </cell>
        </row>
        <row r="42195">
          <cell r="S42195">
            <v>1249320.04</v>
          </cell>
        </row>
        <row r="42196">
          <cell r="S42196">
            <v>1246719.6100000001</v>
          </cell>
        </row>
        <row r="42197">
          <cell r="S42197">
            <v>2878625</v>
          </cell>
        </row>
        <row r="42198">
          <cell r="S42198">
            <v>276800</v>
          </cell>
        </row>
        <row r="42199">
          <cell r="S42199">
            <v>1031108.62</v>
          </cell>
        </row>
        <row r="42200">
          <cell r="S42200">
            <v>414080</v>
          </cell>
        </row>
        <row r="42201">
          <cell r="S42201">
            <v>2433160</v>
          </cell>
        </row>
        <row r="42202">
          <cell r="S42202">
            <v>745646</v>
          </cell>
        </row>
        <row r="42203">
          <cell r="S42203">
            <v>1482813</v>
          </cell>
        </row>
        <row r="42204">
          <cell r="S42204">
            <v>1663708</v>
          </cell>
        </row>
        <row r="42205">
          <cell r="S42205">
            <v>1702500</v>
          </cell>
        </row>
        <row r="42206">
          <cell r="S42206">
            <v>966595</v>
          </cell>
        </row>
        <row r="42207">
          <cell r="S42207">
            <v>1305056</v>
          </cell>
        </row>
        <row r="42208">
          <cell r="S42208">
            <v>1585209</v>
          </cell>
        </row>
        <row r="42209">
          <cell r="S42209">
            <v>1676807</v>
          </cell>
        </row>
        <row r="42210">
          <cell r="S42210">
            <v>1746086</v>
          </cell>
        </row>
        <row r="42211">
          <cell r="S42211">
            <v>1585701</v>
          </cell>
        </row>
        <row r="42212">
          <cell r="S42212">
            <v>609291</v>
          </cell>
        </row>
        <row r="42213">
          <cell r="S42213">
            <v>1278161.8600000001</v>
          </cell>
        </row>
        <row r="42214">
          <cell r="S42214">
            <v>2122500</v>
          </cell>
        </row>
        <row r="42215">
          <cell r="S42215">
            <v>1312500</v>
          </cell>
        </row>
        <row r="42216">
          <cell r="S42216">
            <v>1159807</v>
          </cell>
        </row>
        <row r="42217">
          <cell r="S42217">
            <v>1912500</v>
          </cell>
        </row>
        <row r="42218">
          <cell r="S42218">
            <v>2050313</v>
          </cell>
        </row>
        <row r="42219">
          <cell r="S42219">
            <v>1690471.57</v>
          </cell>
        </row>
        <row r="42220">
          <cell r="S42220">
            <v>4177500</v>
          </cell>
        </row>
        <row r="42221">
          <cell r="S42221">
            <v>1584934</v>
          </cell>
        </row>
        <row r="42222">
          <cell r="S42222">
            <v>619172</v>
          </cell>
        </row>
        <row r="42223">
          <cell r="S42223">
            <v>904650</v>
          </cell>
        </row>
        <row r="42224">
          <cell r="S42224">
            <v>2244851</v>
          </cell>
        </row>
        <row r="42225">
          <cell r="S42225">
            <v>2508029.94</v>
          </cell>
        </row>
        <row r="42226">
          <cell r="S42226">
            <v>1802620.65</v>
          </cell>
        </row>
        <row r="42227">
          <cell r="S42227">
            <v>1708213</v>
          </cell>
        </row>
        <row r="42228">
          <cell r="S42228">
            <v>1815000</v>
          </cell>
        </row>
        <row r="42229">
          <cell r="S42229">
            <v>2077500</v>
          </cell>
        </row>
        <row r="42230">
          <cell r="S42230">
            <v>2129600</v>
          </cell>
        </row>
        <row r="42231">
          <cell r="S42231">
            <v>434546</v>
          </cell>
        </row>
        <row r="42232">
          <cell r="S42232">
            <v>1665000</v>
          </cell>
        </row>
        <row r="42233">
          <cell r="S42233">
            <v>1809949</v>
          </cell>
        </row>
        <row r="42234">
          <cell r="S42234">
            <v>700000</v>
          </cell>
        </row>
        <row r="42235">
          <cell r="S42235">
            <v>570472</v>
          </cell>
        </row>
        <row r="42236">
          <cell r="S42236">
            <v>254720</v>
          </cell>
        </row>
        <row r="42237">
          <cell r="S42237">
            <v>968993</v>
          </cell>
        </row>
        <row r="42238">
          <cell r="S42238">
            <v>1312500</v>
          </cell>
        </row>
        <row r="42239">
          <cell r="S42239">
            <v>2295004</v>
          </cell>
        </row>
        <row r="42240">
          <cell r="S42240">
            <v>449831</v>
          </cell>
        </row>
        <row r="42241">
          <cell r="S42241">
            <v>137319</v>
          </cell>
        </row>
        <row r="42242">
          <cell r="S42242">
            <v>661287</v>
          </cell>
        </row>
        <row r="42243">
          <cell r="S42243">
            <v>3321525</v>
          </cell>
        </row>
        <row r="42244">
          <cell r="S42244">
            <v>2078315</v>
          </cell>
        </row>
        <row r="42245">
          <cell r="S42245">
            <v>939728</v>
          </cell>
        </row>
        <row r="42246">
          <cell r="S42246">
            <v>2026427</v>
          </cell>
        </row>
        <row r="42247">
          <cell r="S42247">
            <v>1530000</v>
          </cell>
        </row>
        <row r="42248">
          <cell r="S42248">
            <v>2257725</v>
          </cell>
        </row>
        <row r="42249">
          <cell r="S42249">
            <v>3405000</v>
          </cell>
        </row>
        <row r="42250">
          <cell r="S42250">
            <v>404692</v>
          </cell>
        </row>
        <row r="42251">
          <cell r="S42251">
            <v>1025194</v>
          </cell>
        </row>
        <row r="42252">
          <cell r="S42252">
            <v>2190803</v>
          </cell>
        </row>
        <row r="42253">
          <cell r="S42253">
            <v>665514</v>
          </cell>
        </row>
        <row r="42254">
          <cell r="S42254">
            <v>2630386.64</v>
          </cell>
        </row>
        <row r="42255">
          <cell r="S42255">
            <v>1740536.4</v>
          </cell>
        </row>
        <row r="42256">
          <cell r="S42256">
            <v>1883379</v>
          </cell>
        </row>
        <row r="42257">
          <cell r="S42257">
            <v>2063283.72</v>
          </cell>
        </row>
        <row r="42258">
          <cell r="S42258">
            <v>842061</v>
          </cell>
        </row>
        <row r="42259">
          <cell r="S42259">
            <v>1827317</v>
          </cell>
        </row>
        <row r="42260">
          <cell r="S42260">
            <v>329868</v>
          </cell>
        </row>
        <row r="42261">
          <cell r="S42261">
            <v>1400612</v>
          </cell>
        </row>
        <row r="42262">
          <cell r="S42262">
            <v>1722882</v>
          </cell>
        </row>
        <row r="42263">
          <cell r="S42263">
            <v>620041.43000000005</v>
          </cell>
        </row>
        <row r="42264">
          <cell r="S42264">
            <v>588305</v>
          </cell>
        </row>
        <row r="42265">
          <cell r="S42265">
            <v>716705</v>
          </cell>
        </row>
        <row r="42266">
          <cell r="S42266">
            <v>1616713</v>
          </cell>
        </row>
        <row r="42267">
          <cell r="S42267">
            <v>1244442</v>
          </cell>
        </row>
        <row r="42268">
          <cell r="S42268">
            <v>2916472</v>
          </cell>
        </row>
        <row r="42269">
          <cell r="S42269">
            <v>1902318</v>
          </cell>
        </row>
        <row r="42270">
          <cell r="S42270">
            <v>1672500</v>
          </cell>
        </row>
        <row r="42271">
          <cell r="S42271">
            <v>937230</v>
          </cell>
        </row>
        <row r="42272">
          <cell r="S42272">
            <v>2673393</v>
          </cell>
        </row>
        <row r="42273">
          <cell r="S42273">
            <v>2195306</v>
          </cell>
        </row>
        <row r="42274">
          <cell r="S42274">
            <v>1416005</v>
          </cell>
        </row>
        <row r="42275">
          <cell r="S42275">
            <v>1264082.3899999999</v>
          </cell>
        </row>
        <row r="42276">
          <cell r="S42276">
            <v>1720080</v>
          </cell>
        </row>
        <row r="42277">
          <cell r="S42277">
            <v>1178016</v>
          </cell>
        </row>
        <row r="42278">
          <cell r="S42278">
            <v>1134962</v>
          </cell>
        </row>
        <row r="42279">
          <cell r="S42279">
            <v>1688446</v>
          </cell>
        </row>
        <row r="42280">
          <cell r="S42280">
            <v>1707355.56</v>
          </cell>
        </row>
        <row r="42281">
          <cell r="S42281">
            <v>2173662</v>
          </cell>
        </row>
        <row r="42282">
          <cell r="S42282">
            <v>1349361</v>
          </cell>
          <cell r="BB42282" t="str">
            <v>Oransje</v>
          </cell>
        </row>
        <row r="42283">
          <cell r="S42283">
            <v>2857500</v>
          </cell>
        </row>
        <row r="42284">
          <cell r="S42284">
            <v>1441375</v>
          </cell>
        </row>
        <row r="42285">
          <cell r="S42285">
            <v>1647186</v>
          </cell>
        </row>
        <row r="42286">
          <cell r="S42286">
            <v>2078318</v>
          </cell>
        </row>
        <row r="42287">
          <cell r="S42287">
            <v>501992</v>
          </cell>
        </row>
        <row r="42288">
          <cell r="S42288">
            <v>454657</v>
          </cell>
        </row>
        <row r="42289">
          <cell r="S42289">
            <v>206772</v>
          </cell>
        </row>
        <row r="42290">
          <cell r="S42290">
            <v>1777500</v>
          </cell>
        </row>
        <row r="42291">
          <cell r="S42291">
            <v>92866</v>
          </cell>
        </row>
        <row r="42292">
          <cell r="S42292">
            <v>1672500</v>
          </cell>
        </row>
        <row r="42293">
          <cell r="S42293">
            <v>2115000</v>
          </cell>
        </row>
        <row r="42294">
          <cell r="S42294">
            <v>1635000</v>
          </cell>
        </row>
        <row r="42295">
          <cell r="S42295">
            <v>1966324</v>
          </cell>
        </row>
        <row r="42296">
          <cell r="S42296">
            <v>1027617</v>
          </cell>
        </row>
        <row r="42297">
          <cell r="S42297">
            <v>2467621</v>
          </cell>
        </row>
        <row r="42298">
          <cell r="S42298">
            <v>2339743</v>
          </cell>
        </row>
        <row r="42299">
          <cell r="S42299">
            <v>903246</v>
          </cell>
        </row>
        <row r="42300">
          <cell r="S42300">
            <v>1345626</v>
          </cell>
        </row>
        <row r="42301">
          <cell r="S42301">
            <v>1453834</v>
          </cell>
        </row>
        <row r="42302">
          <cell r="S42302">
            <v>213086</v>
          </cell>
        </row>
        <row r="42303">
          <cell r="S42303">
            <v>1273663</v>
          </cell>
        </row>
        <row r="42304">
          <cell r="S42304">
            <v>1687500</v>
          </cell>
        </row>
        <row r="42305">
          <cell r="S42305">
            <v>1394858</v>
          </cell>
        </row>
        <row r="42306">
          <cell r="S42306">
            <v>581036</v>
          </cell>
        </row>
        <row r="42307">
          <cell r="S42307">
            <v>2063960</v>
          </cell>
        </row>
        <row r="42308">
          <cell r="S42308">
            <v>220607</v>
          </cell>
        </row>
        <row r="42309">
          <cell r="S42309">
            <v>1755346</v>
          </cell>
        </row>
        <row r="42310">
          <cell r="S42310">
            <v>136459</v>
          </cell>
        </row>
        <row r="42311">
          <cell r="S42311">
            <v>1886635</v>
          </cell>
        </row>
        <row r="42312">
          <cell r="S42312">
            <v>705001</v>
          </cell>
        </row>
        <row r="42313">
          <cell r="S42313">
            <v>1624509.4399999999</v>
          </cell>
        </row>
        <row r="42314">
          <cell r="S42314">
            <v>1233513</v>
          </cell>
        </row>
        <row r="42315">
          <cell r="S42315">
            <v>907500</v>
          </cell>
        </row>
        <row r="42316">
          <cell r="S42316">
            <v>2413432.7400000002</v>
          </cell>
        </row>
        <row r="42317">
          <cell r="S42317">
            <v>2082315</v>
          </cell>
        </row>
        <row r="42318">
          <cell r="S42318">
            <v>1408926.78</v>
          </cell>
        </row>
        <row r="42319">
          <cell r="S42319">
            <v>1040514</v>
          </cell>
        </row>
        <row r="42320">
          <cell r="S42320">
            <v>1830000</v>
          </cell>
        </row>
        <row r="42321">
          <cell r="S42321">
            <v>746868.88</v>
          </cell>
        </row>
        <row r="42322">
          <cell r="S42322">
            <v>1238712</v>
          </cell>
        </row>
        <row r="42323">
          <cell r="S42323">
            <v>2535755</v>
          </cell>
        </row>
        <row r="42324">
          <cell r="S42324">
            <v>366398</v>
          </cell>
        </row>
        <row r="42325">
          <cell r="S42325">
            <v>981177</v>
          </cell>
        </row>
        <row r="42326">
          <cell r="S42326">
            <v>1949367</v>
          </cell>
        </row>
        <row r="42327">
          <cell r="S42327">
            <v>1020143</v>
          </cell>
        </row>
        <row r="42328">
          <cell r="S42328">
            <v>330000</v>
          </cell>
        </row>
        <row r="42329">
          <cell r="S42329">
            <v>2309111.2200000002</v>
          </cell>
        </row>
        <row r="42330">
          <cell r="S42330">
            <v>1590000</v>
          </cell>
        </row>
        <row r="42331">
          <cell r="S42331">
            <v>862409</v>
          </cell>
        </row>
        <row r="42332">
          <cell r="S42332">
            <v>1341652.68</v>
          </cell>
        </row>
        <row r="42333">
          <cell r="S42333">
            <v>2445000</v>
          </cell>
        </row>
        <row r="42334">
          <cell r="S42334">
            <v>452210</v>
          </cell>
        </row>
        <row r="42335">
          <cell r="S42335">
            <v>705481</v>
          </cell>
        </row>
        <row r="42336">
          <cell r="S42336">
            <v>1911485</v>
          </cell>
        </row>
        <row r="42337">
          <cell r="S42337">
            <v>1107117</v>
          </cell>
        </row>
        <row r="42338">
          <cell r="S42338">
            <v>1023704</v>
          </cell>
        </row>
        <row r="42339">
          <cell r="S42339">
            <v>1258168</v>
          </cell>
        </row>
        <row r="42340">
          <cell r="S42340">
            <v>4580940</v>
          </cell>
        </row>
        <row r="42341">
          <cell r="S42341">
            <v>2585223.5699999998</v>
          </cell>
        </row>
        <row r="42342">
          <cell r="S42342">
            <v>1082621</v>
          </cell>
        </row>
        <row r="42343">
          <cell r="S42343">
            <v>2237430</v>
          </cell>
        </row>
        <row r="42344">
          <cell r="S42344">
            <v>1780607</v>
          </cell>
        </row>
        <row r="42345">
          <cell r="S42345">
            <v>1076624</v>
          </cell>
        </row>
        <row r="42346">
          <cell r="S42346">
            <v>767949</v>
          </cell>
        </row>
        <row r="42347">
          <cell r="S42347">
            <v>3264457</v>
          </cell>
        </row>
        <row r="42348">
          <cell r="S42348">
            <v>1561714</v>
          </cell>
        </row>
        <row r="42349">
          <cell r="S42349">
            <v>520533</v>
          </cell>
        </row>
        <row r="42350">
          <cell r="S42350">
            <v>3997500</v>
          </cell>
        </row>
        <row r="42351">
          <cell r="S42351">
            <v>1910350.18</v>
          </cell>
        </row>
        <row r="42352">
          <cell r="S42352">
            <v>1903714</v>
          </cell>
        </row>
        <row r="42353">
          <cell r="S42353">
            <v>2420611</v>
          </cell>
        </row>
        <row r="42354">
          <cell r="S42354">
            <v>2635127</v>
          </cell>
        </row>
        <row r="42355">
          <cell r="S42355">
            <v>446787</v>
          </cell>
        </row>
        <row r="42356">
          <cell r="S42356">
            <v>1375588</v>
          </cell>
        </row>
        <row r="42357">
          <cell r="S42357">
            <v>3210000</v>
          </cell>
        </row>
        <row r="42358">
          <cell r="S42358">
            <v>2670000</v>
          </cell>
        </row>
        <row r="42359">
          <cell r="S42359">
            <v>2455502</v>
          </cell>
        </row>
        <row r="42360">
          <cell r="S42360">
            <v>3096598.59</v>
          </cell>
        </row>
        <row r="42361">
          <cell r="S42361">
            <v>212498</v>
          </cell>
        </row>
        <row r="42362">
          <cell r="S42362">
            <v>1639506</v>
          </cell>
        </row>
        <row r="42363">
          <cell r="S42363">
            <v>278997</v>
          </cell>
        </row>
        <row r="42364">
          <cell r="S42364">
            <v>200000</v>
          </cell>
        </row>
        <row r="42365">
          <cell r="S42365">
            <v>1421417</v>
          </cell>
        </row>
        <row r="42366">
          <cell r="S42366">
            <v>799971.33</v>
          </cell>
        </row>
        <row r="42367">
          <cell r="S42367">
            <v>523039</v>
          </cell>
        </row>
        <row r="42368">
          <cell r="S42368">
            <v>2100000</v>
          </cell>
        </row>
        <row r="42369">
          <cell r="S42369">
            <v>153062</v>
          </cell>
        </row>
        <row r="42370">
          <cell r="S42370">
            <v>1674750</v>
          </cell>
        </row>
        <row r="42371">
          <cell r="S42371">
            <v>649860</v>
          </cell>
        </row>
        <row r="42372">
          <cell r="S42372">
            <v>2032310.67</v>
          </cell>
        </row>
        <row r="42373">
          <cell r="S42373">
            <v>1820344</v>
          </cell>
        </row>
        <row r="42374">
          <cell r="S42374">
            <v>3999999</v>
          </cell>
        </row>
        <row r="42375">
          <cell r="S42375">
            <v>1272028</v>
          </cell>
        </row>
        <row r="42376">
          <cell r="S42376">
            <v>278831</v>
          </cell>
        </row>
        <row r="42377">
          <cell r="S42377">
            <v>929099</v>
          </cell>
        </row>
        <row r="42378">
          <cell r="S42378">
            <v>440064</v>
          </cell>
        </row>
        <row r="42379">
          <cell r="S42379">
            <v>1755000</v>
          </cell>
        </row>
        <row r="42380">
          <cell r="S42380">
            <v>1402452</v>
          </cell>
        </row>
        <row r="42381">
          <cell r="S42381">
            <v>3159989</v>
          </cell>
        </row>
        <row r="42382">
          <cell r="S42382">
            <v>1815000</v>
          </cell>
        </row>
        <row r="42383">
          <cell r="S42383">
            <v>624000</v>
          </cell>
        </row>
        <row r="42384">
          <cell r="S42384">
            <v>872646</v>
          </cell>
        </row>
        <row r="42385">
          <cell r="S42385">
            <v>148336</v>
          </cell>
        </row>
        <row r="42386">
          <cell r="S42386">
            <v>1480000</v>
          </cell>
        </row>
        <row r="42387">
          <cell r="S42387">
            <v>1067203</v>
          </cell>
        </row>
        <row r="42388">
          <cell r="S42388">
            <v>1635349</v>
          </cell>
        </row>
        <row r="42389">
          <cell r="S42389">
            <v>1170498</v>
          </cell>
        </row>
        <row r="42390">
          <cell r="S42390">
            <v>1711624</v>
          </cell>
        </row>
        <row r="42391">
          <cell r="S42391">
            <v>737455</v>
          </cell>
        </row>
        <row r="42392">
          <cell r="S42392">
            <v>2019733</v>
          </cell>
        </row>
        <row r="42393">
          <cell r="S42393">
            <v>1474123</v>
          </cell>
        </row>
        <row r="42394">
          <cell r="S42394">
            <v>324235</v>
          </cell>
        </row>
        <row r="42395">
          <cell r="S42395">
            <v>1552500</v>
          </cell>
        </row>
        <row r="42396">
          <cell r="S42396">
            <v>1094530.8999999999</v>
          </cell>
        </row>
        <row r="42397">
          <cell r="S42397">
            <v>2147826</v>
          </cell>
          <cell r="BB42397" t="str">
            <v>Rød</v>
          </cell>
        </row>
        <row r="42398">
          <cell r="S42398">
            <v>2056212</v>
          </cell>
        </row>
        <row r="42399">
          <cell r="S42399">
            <v>808482</v>
          </cell>
        </row>
        <row r="42400">
          <cell r="S42400">
            <v>1497419</v>
          </cell>
        </row>
        <row r="42401">
          <cell r="S42401">
            <v>1515000</v>
          </cell>
        </row>
        <row r="42402">
          <cell r="S42402">
            <v>2098592</v>
          </cell>
        </row>
        <row r="42403">
          <cell r="S42403">
            <v>328358</v>
          </cell>
        </row>
        <row r="42404">
          <cell r="S42404">
            <v>1597500</v>
          </cell>
          <cell r="BB42404" t="str">
            <v>Rød</v>
          </cell>
        </row>
        <row r="42405">
          <cell r="S42405">
            <v>184566</v>
          </cell>
          <cell r="BB42405" t="str">
            <v>Rød</v>
          </cell>
        </row>
        <row r="42406">
          <cell r="S42406">
            <v>1579426</v>
          </cell>
        </row>
        <row r="42407">
          <cell r="S42407">
            <v>3132001</v>
          </cell>
        </row>
        <row r="42408">
          <cell r="S42408">
            <v>651411</v>
          </cell>
        </row>
        <row r="42409">
          <cell r="S42409">
            <v>2900000</v>
          </cell>
          <cell r="BB42409" t="str">
            <v>Oransje</v>
          </cell>
        </row>
        <row r="42410">
          <cell r="S42410">
            <v>183664</v>
          </cell>
        </row>
        <row r="42411">
          <cell r="S42411">
            <v>1866673</v>
          </cell>
        </row>
        <row r="42412">
          <cell r="S42412">
            <v>1491780</v>
          </cell>
        </row>
        <row r="42413">
          <cell r="S42413">
            <v>1612500</v>
          </cell>
        </row>
        <row r="42414">
          <cell r="S42414">
            <v>812113</v>
          </cell>
          <cell r="BB42414" t="str">
            <v>Rød</v>
          </cell>
        </row>
        <row r="42415">
          <cell r="S42415">
            <v>897431</v>
          </cell>
        </row>
        <row r="42416">
          <cell r="S42416">
            <v>80634.210000000006</v>
          </cell>
        </row>
        <row r="42417">
          <cell r="S42417">
            <v>1516380</v>
          </cell>
        </row>
        <row r="42418">
          <cell r="S42418">
            <v>1462500</v>
          </cell>
          <cell r="BB42418" t="str">
            <v>Oransje</v>
          </cell>
        </row>
        <row r="42419">
          <cell r="S42419">
            <v>1866082</v>
          </cell>
        </row>
        <row r="42420">
          <cell r="S42420">
            <v>2910000</v>
          </cell>
        </row>
        <row r="42421">
          <cell r="S42421">
            <v>1772137</v>
          </cell>
        </row>
        <row r="42422">
          <cell r="S42422">
            <v>1194196</v>
          </cell>
        </row>
        <row r="42423">
          <cell r="S42423">
            <v>718839</v>
          </cell>
        </row>
        <row r="42424">
          <cell r="S42424">
            <v>2123271</v>
          </cell>
        </row>
        <row r="42425">
          <cell r="S42425">
            <v>1215000</v>
          </cell>
          <cell r="BB42425" t="str">
            <v>Oransje</v>
          </cell>
        </row>
        <row r="42426">
          <cell r="S42426">
            <v>493542</v>
          </cell>
          <cell r="BB42426" t="str">
            <v>Oransje</v>
          </cell>
        </row>
        <row r="42427">
          <cell r="S42427">
            <v>1423574</v>
          </cell>
          <cell r="BB42427" t="str">
            <v>Rød</v>
          </cell>
        </row>
        <row r="42428">
          <cell r="S42428">
            <v>1716681</v>
          </cell>
        </row>
        <row r="42429">
          <cell r="S42429">
            <v>289455</v>
          </cell>
        </row>
        <row r="42430">
          <cell r="S42430">
            <v>2242500</v>
          </cell>
        </row>
        <row r="42431">
          <cell r="S42431">
            <v>1346953</v>
          </cell>
        </row>
        <row r="42432">
          <cell r="S42432">
            <v>3004535</v>
          </cell>
        </row>
        <row r="42433">
          <cell r="S42433">
            <v>3180000</v>
          </cell>
        </row>
        <row r="42434">
          <cell r="S42434">
            <v>1695000</v>
          </cell>
          <cell r="BB42434" t="str">
            <v>Rød</v>
          </cell>
        </row>
        <row r="42435">
          <cell r="S42435">
            <v>1575000</v>
          </cell>
        </row>
        <row r="42436">
          <cell r="S42436">
            <v>2245000</v>
          </cell>
        </row>
        <row r="42437">
          <cell r="S42437">
            <v>1581212</v>
          </cell>
        </row>
        <row r="42438">
          <cell r="S42438">
            <v>534094</v>
          </cell>
          <cell r="BB42438" t="str">
            <v>Rød</v>
          </cell>
        </row>
        <row r="42439">
          <cell r="S42439">
            <v>296749</v>
          </cell>
        </row>
        <row r="42440">
          <cell r="S42440">
            <v>2010000</v>
          </cell>
        </row>
        <row r="42441">
          <cell r="S42441">
            <v>2115000</v>
          </cell>
        </row>
        <row r="42442">
          <cell r="S42442">
            <v>1216658</v>
          </cell>
        </row>
        <row r="42443">
          <cell r="S42443">
            <v>595853</v>
          </cell>
        </row>
        <row r="42444">
          <cell r="S42444">
            <v>1030007</v>
          </cell>
        </row>
        <row r="42445">
          <cell r="S42445">
            <v>1950000</v>
          </cell>
        </row>
        <row r="42446">
          <cell r="S42446">
            <v>750000</v>
          </cell>
        </row>
        <row r="42447">
          <cell r="S42447">
            <v>1618950</v>
          </cell>
          <cell r="BB42447" t="str">
            <v>Oransje</v>
          </cell>
        </row>
        <row r="42448">
          <cell r="S42448">
            <v>337609</v>
          </cell>
        </row>
        <row r="42449">
          <cell r="S42449">
            <v>1987500</v>
          </cell>
          <cell r="BB42449" t="str">
            <v>Rød</v>
          </cell>
        </row>
        <row r="42450">
          <cell r="S42450">
            <v>3052444.94</v>
          </cell>
        </row>
        <row r="42451">
          <cell r="S42451">
            <v>1895142</v>
          </cell>
        </row>
        <row r="42452">
          <cell r="S42452">
            <v>1140188</v>
          </cell>
        </row>
        <row r="42453">
          <cell r="S42453">
            <v>377129</v>
          </cell>
        </row>
        <row r="42454">
          <cell r="S42454">
            <v>1957405</v>
          </cell>
        </row>
        <row r="42455">
          <cell r="S42455">
            <v>825962</v>
          </cell>
        </row>
        <row r="42456">
          <cell r="S42456">
            <v>3248135</v>
          </cell>
        </row>
        <row r="42457">
          <cell r="S42457">
            <v>2307968</v>
          </cell>
        </row>
        <row r="42458">
          <cell r="S42458">
            <v>2836032.69</v>
          </cell>
          <cell r="BB42458" t="str">
            <v>Oransje</v>
          </cell>
        </row>
        <row r="42459">
          <cell r="S42459">
            <v>1996715</v>
          </cell>
          <cell r="BB42459" t="str">
            <v>Oransje</v>
          </cell>
        </row>
        <row r="42460">
          <cell r="S42460">
            <v>1542073</v>
          </cell>
        </row>
        <row r="42461">
          <cell r="S42461">
            <v>3009955.1</v>
          </cell>
        </row>
        <row r="42462">
          <cell r="S42462">
            <v>3090111</v>
          </cell>
        </row>
        <row r="42463">
          <cell r="S42463">
            <v>1203895</v>
          </cell>
        </row>
        <row r="42464">
          <cell r="S42464">
            <v>1396876</v>
          </cell>
        </row>
        <row r="42465">
          <cell r="S42465">
            <v>1240091</v>
          </cell>
        </row>
        <row r="42466">
          <cell r="S42466">
            <v>170461.86</v>
          </cell>
          <cell r="BB42466" t="str">
            <v>Rød</v>
          </cell>
        </row>
        <row r="42467">
          <cell r="S42467">
            <v>2081948</v>
          </cell>
        </row>
        <row r="42468">
          <cell r="S42468">
            <v>2302945.1800000002</v>
          </cell>
          <cell r="BB42468" t="str">
            <v>Oransje</v>
          </cell>
        </row>
        <row r="42469">
          <cell r="S42469">
            <v>1703481</v>
          </cell>
        </row>
        <row r="42470">
          <cell r="S42470">
            <v>1065000</v>
          </cell>
        </row>
        <row r="42471">
          <cell r="S42471">
            <v>2485731</v>
          </cell>
        </row>
        <row r="42472">
          <cell r="S42472">
            <v>1705801</v>
          </cell>
        </row>
        <row r="42473">
          <cell r="S42473">
            <v>3300000</v>
          </cell>
        </row>
        <row r="42474">
          <cell r="S42474">
            <v>952140</v>
          </cell>
          <cell r="BB42474" t="str">
            <v>Rød</v>
          </cell>
        </row>
        <row r="42475">
          <cell r="S42475">
            <v>1320000</v>
          </cell>
        </row>
        <row r="42476">
          <cell r="S42476">
            <v>674439</v>
          </cell>
        </row>
        <row r="42477">
          <cell r="S42477">
            <v>1402537</v>
          </cell>
        </row>
        <row r="42478">
          <cell r="S42478">
            <v>1128148</v>
          </cell>
        </row>
        <row r="42479">
          <cell r="S42479">
            <v>1380000</v>
          </cell>
        </row>
        <row r="42480">
          <cell r="S42480">
            <v>2061912</v>
          </cell>
        </row>
        <row r="42481">
          <cell r="S42481">
            <v>398900</v>
          </cell>
        </row>
        <row r="42482">
          <cell r="S42482">
            <v>1500000</v>
          </cell>
        </row>
        <row r="42483">
          <cell r="S42483">
            <v>507104.02</v>
          </cell>
        </row>
        <row r="42484">
          <cell r="S42484">
            <v>2062814</v>
          </cell>
        </row>
        <row r="42485">
          <cell r="S42485">
            <v>1890000</v>
          </cell>
        </row>
        <row r="42486">
          <cell r="S42486">
            <v>2491257</v>
          </cell>
        </row>
        <row r="42487">
          <cell r="S42487">
            <v>1382286</v>
          </cell>
        </row>
        <row r="42488">
          <cell r="S42488">
            <v>3725720</v>
          </cell>
          <cell r="BB42488" t="str">
            <v>Oransje</v>
          </cell>
        </row>
        <row r="42489">
          <cell r="S42489">
            <v>1800228.85</v>
          </cell>
          <cell r="BB42489" t="str">
            <v>Oransje</v>
          </cell>
        </row>
        <row r="42490">
          <cell r="S42490">
            <v>124181</v>
          </cell>
        </row>
        <row r="42491">
          <cell r="S42491">
            <v>1328512</v>
          </cell>
          <cell r="BB42491" t="str">
            <v>Lys grønn</v>
          </cell>
        </row>
        <row r="42492">
          <cell r="S42492">
            <v>342202.43</v>
          </cell>
        </row>
        <row r="42493">
          <cell r="S42493">
            <v>1261571</v>
          </cell>
        </row>
        <row r="42494">
          <cell r="S42494">
            <v>1371247</v>
          </cell>
        </row>
        <row r="42495">
          <cell r="S42495">
            <v>2017500</v>
          </cell>
        </row>
        <row r="42496">
          <cell r="S42496">
            <v>1874227</v>
          </cell>
        </row>
        <row r="42497">
          <cell r="S42497">
            <v>2142311.11</v>
          </cell>
        </row>
        <row r="42498">
          <cell r="S42498">
            <v>464741.65</v>
          </cell>
        </row>
        <row r="42499">
          <cell r="S42499">
            <v>1377375</v>
          </cell>
        </row>
        <row r="42500">
          <cell r="S42500">
            <v>2152500</v>
          </cell>
        </row>
        <row r="42501">
          <cell r="S42501">
            <v>513637</v>
          </cell>
        </row>
        <row r="42502">
          <cell r="S42502">
            <v>343693</v>
          </cell>
        </row>
        <row r="42503">
          <cell r="S42503">
            <v>467383</v>
          </cell>
          <cell r="BB42503" t="str">
            <v>Lys grønn</v>
          </cell>
        </row>
        <row r="42504">
          <cell r="S42504">
            <v>2250000</v>
          </cell>
        </row>
        <row r="42505">
          <cell r="S42505">
            <v>1183530.19</v>
          </cell>
          <cell r="BB42505" t="str">
            <v>Oransje</v>
          </cell>
        </row>
        <row r="42506">
          <cell r="S42506">
            <v>2105664</v>
          </cell>
        </row>
        <row r="42507">
          <cell r="S42507">
            <v>904714</v>
          </cell>
        </row>
        <row r="42508">
          <cell r="S42508">
            <v>3303466</v>
          </cell>
        </row>
        <row r="42509">
          <cell r="S42509">
            <v>377501</v>
          </cell>
        </row>
        <row r="42510">
          <cell r="S42510">
            <v>1882500</v>
          </cell>
        </row>
        <row r="42511">
          <cell r="S42511">
            <v>1330072</v>
          </cell>
        </row>
        <row r="42512">
          <cell r="S42512">
            <v>966975.69</v>
          </cell>
        </row>
        <row r="42513">
          <cell r="S42513">
            <v>2467500</v>
          </cell>
        </row>
        <row r="42514">
          <cell r="S42514">
            <v>1050402</v>
          </cell>
          <cell r="BB42514" t="str">
            <v>Rød</v>
          </cell>
        </row>
        <row r="42515">
          <cell r="S42515">
            <v>1699477.98</v>
          </cell>
          <cell r="BB42515" t="str">
            <v>Rød</v>
          </cell>
        </row>
        <row r="42516">
          <cell r="S42516">
            <v>1477500</v>
          </cell>
        </row>
        <row r="42517">
          <cell r="S42517">
            <v>1605389</v>
          </cell>
          <cell r="BB42517" t="str">
            <v>Oransje</v>
          </cell>
        </row>
        <row r="42518">
          <cell r="S42518">
            <v>1510663</v>
          </cell>
        </row>
        <row r="42519">
          <cell r="S42519">
            <v>1655188</v>
          </cell>
        </row>
        <row r="42520">
          <cell r="S42520">
            <v>2434477.25</v>
          </cell>
        </row>
        <row r="42521">
          <cell r="S42521">
            <v>1318755</v>
          </cell>
        </row>
        <row r="42522">
          <cell r="S42522">
            <v>1974241.82</v>
          </cell>
          <cell r="BB42522" t="str">
            <v>Rød</v>
          </cell>
        </row>
        <row r="42523">
          <cell r="S42523">
            <v>1287877</v>
          </cell>
          <cell r="BB42523" t="str">
            <v>Oransje</v>
          </cell>
        </row>
        <row r="42524">
          <cell r="S42524">
            <v>1884338.92</v>
          </cell>
        </row>
        <row r="42525">
          <cell r="S42525">
            <v>1131437.2</v>
          </cell>
        </row>
        <row r="42526">
          <cell r="S42526">
            <v>1285573</v>
          </cell>
        </row>
        <row r="42527">
          <cell r="S42527">
            <v>1090952</v>
          </cell>
        </row>
        <row r="42528">
          <cell r="S42528">
            <v>320332</v>
          </cell>
        </row>
        <row r="42529">
          <cell r="S42529">
            <v>1199328</v>
          </cell>
        </row>
        <row r="42530">
          <cell r="S42530">
            <v>1738690</v>
          </cell>
          <cell r="BB42530" t="str">
            <v>Oransje</v>
          </cell>
        </row>
        <row r="42531">
          <cell r="S42531">
            <v>1001738</v>
          </cell>
        </row>
        <row r="42532">
          <cell r="S42532">
            <v>1527129</v>
          </cell>
        </row>
        <row r="42533">
          <cell r="S42533">
            <v>1413545</v>
          </cell>
        </row>
        <row r="42534">
          <cell r="S42534">
            <v>1050000</v>
          </cell>
        </row>
        <row r="42535">
          <cell r="S42535">
            <v>1069764</v>
          </cell>
        </row>
        <row r="42536">
          <cell r="S42536">
            <v>1804295</v>
          </cell>
        </row>
        <row r="42537">
          <cell r="S42537">
            <v>2586137</v>
          </cell>
        </row>
        <row r="42538">
          <cell r="S42538">
            <v>700000</v>
          </cell>
        </row>
        <row r="42539">
          <cell r="S42539">
            <v>957909</v>
          </cell>
        </row>
        <row r="42540">
          <cell r="S42540">
            <v>763248</v>
          </cell>
        </row>
        <row r="42541">
          <cell r="S42541">
            <v>596141</v>
          </cell>
        </row>
        <row r="42542">
          <cell r="S42542">
            <v>1530180</v>
          </cell>
        </row>
        <row r="42543">
          <cell r="S42543">
            <v>1309257</v>
          </cell>
        </row>
        <row r="42544">
          <cell r="S42544">
            <v>1800509</v>
          </cell>
        </row>
        <row r="42545">
          <cell r="S42545">
            <v>1814306</v>
          </cell>
        </row>
        <row r="42546">
          <cell r="S42546">
            <v>1612500</v>
          </cell>
          <cell r="BB42546" t="str">
            <v>Lys grønn</v>
          </cell>
        </row>
        <row r="42547">
          <cell r="S42547">
            <v>168750</v>
          </cell>
        </row>
        <row r="42548">
          <cell r="S42548">
            <v>4477685</v>
          </cell>
        </row>
        <row r="42549">
          <cell r="S42549">
            <v>3678927</v>
          </cell>
        </row>
        <row r="42550">
          <cell r="S42550">
            <v>2650430</v>
          </cell>
        </row>
        <row r="42551">
          <cell r="S42551">
            <v>682104</v>
          </cell>
        </row>
        <row r="42552">
          <cell r="S42552">
            <v>2047500</v>
          </cell>
        </row>
        <row r="42553">
          <cell r="S42553">
            <v>2505081</v>
          </cell>
        </row>
        <row r="42554">
          <cell r="S42554">
            <v>511679</v>
          </cell>
        </row>
        <row r="42555">
          <cell r="S42555">
            <v>2773415</v>
          </cell>
        </row>
        <row r="42556">
          <cell r="S42556">
            <v>3360000</v>
          </cell>
        </row>
        <row r="42557">
          <cell r="S42557">
            <v>1515000</v>
          </cell>
        </row>
        <row r="42558">
          <cell r="S42558">
            <v>431197</v>
          </cell>
        </row>
        <row r="42559">
          <cell r="S42559">
            <v>1920000</v>
          </cell>
          <cell r="BB42559" t="str">
            <v>Grønn</v>
          </cell>
        </row>
        <row r="42560">
          <cell r="S42560">
            <v>1714584.93</v>
          </cell>
        </row>
        <row r="42561">
          <cell r="S42561">
            <v>3042213</v>
          </cell>
        </row>
        <row r="42562">
          <cell r="S42562">
            <v>370000</v>
          </cell>
        </row>
        <row r="42563">
          <cell r="S42563">
            <v>1221347</v>
          </cell>
        </row>
        <row r="42564">
          <cell r="S42564">
            <v>1288794</v>
          </cell>
          <cell r="BB42564" t="str">
            <v>Oransje</v>
          </cell>
        </row>
        <row r="42565">
          <cell r="S42565">
            <v>2227980</v>
          </cell>
        </row>
        <row r="42566">
          <cell r="S42566">
            <v>821268</v>
          </cell>
        </row>
        <row r="42567">
          <cell r="S42567">
            <v>1455000</v>
          </cell>
          <cell r="BB42567" t="str">
            <v>Rød</v>
          </cell>
        </row>
        <row r="42568">
          <cell r="S42568">
            <v>1835384</v>
          </cell>
        </row>
        <row r="42569">
          <cell r="S42569">
            <v>209651</v>
          </cell>
        </row>
        <row r="42570">
          <cell r="S42570">
            <v>3568410</v>
          </cell>
          <cell r="BB42570" t="str">
            <v>Lys grønn</v>
          </cell>
        </row>
        <row r="42571">
          <cell r="S42571">
            <v>1567500</v>
          </cell>
        </row>
        <row r="42572">
          <cell r="S42572">
            <v>1187275.3400000001</v>
          </cell>
        </row>
        <row r="42573">
          <cell r="S42573">
            <v>1567500</v>
          </cell>
        </row>
        <row r="42574">
          <cell r="S42574">
            <v>1206744</v>
          </cell>
          <cell r="BB42574" t="str">
            <v>Rød</v>
          </cell>
        </row>
        <row r="42575">
          <cell r="S42575">
            <v>175214</v>
          </cell>
        </row>
        <row r="42576">
          <cell r="S42576">
            <v>2017108</v>
          </cell>
        </row>
        <row r="42577">
          <cell r="S42577">
            <v>1551167</v>
          </cell>
          <cell r="BB42577" t="str">
            <v>Oransje</v>
          </cell>
        </row>
        <row r="42578">
          <cell r="S42578">
            <v>1657500</v>
          </cell>
        </row>
        <row r="42579">
          <cell r="S42579">
            <v>660911</v>
          </cell>
          <cell r="BB42579" t="str">
            <v>Rød</v>
          </cell>
        </row>
        <row r="42580">
          <cell r="S42580">
            <v>2473820.1600000001</v>
          </cell>
        </row>
        <row r="42581">
          <cell r="S42581">
            <v>1248243</v>
          </cell>
        </row>
        <row r="42582">
          <cell r="S42582">
            <v>2479863</v>
          </cell>
        </row>
        <row r="42583">
          <cell r="S42583">
            <v>1267500</v>
          </cell>
        </row>
        <row r="42584">
          <cell r="S42584">
            <v>2260000</v>
          </cell>
        </row>
        <row r="42585">
          <cell r="S42585">
            <v>1777500</v>
          </cell>
          <cell r="BB42585" t="str">
            <v>Lys grønn</v>
          </cell>
        </row>
        <row r="42586">
          <cell r="S42586">
            <v>1963466</v>
          </cell>
        </row>
        <row r="42587">
          <cell r="S42587">
            <v>1308172</v>
          </cell>
        </row>
        <row r="42588">
          <cell r="S42588">
            <v>1534493</v>
          </cell>
        </row>
        <row r="42589">
          <cell r="S42589">
            <v>839990</v>
          </cell>
        </row>
        <row r="42590">
          <cell r="S42590">
            <v>2738764</v>
          </cell>
        </row>
        <row r="42591">
          <cell r="S42591">
            <v>1773594</v>
          </cell>
        </row>
        <row r="42592">
          <cell r="S42592">
            <v>1417500</v>
          </cell>
        </row>
        <row r="42593">
          <cell r="S42593">
            <v>204360</v>
          </cell>
        </row>
        <row r="42594">
          <cell r="S42594">
            <v>486230</v>
          </cell>
        </row>
        <row r="42595">
          <cell r="S42595">
            <v>833047</v>
          </cell>
        </row>
        <row r="42596">
          <cell r="S42596">
            <v>1281368</v>
          </cell>
          <cell r="BB42596" t="str">
            <v>Rød</v>
          </cell>
        </row>
        <row r="42597">
          <cell r="S42597">
            <v>3367500</v>
          </cell>
        </row>
        <row r="42598">
          <cell r="S42598">
            <v>1174661</v>
          </cell>
        </row>
        <row r="42599">
          <cell r="S42599">
            <v>1575000</v>
          </cell>
          <cell r="BB42599" t="str">
            <v>Lys grønn</v>
          </cell>
        </row>
        <row r="42600">
          <cell r="S42600">
            <v>151297</v>
          </cell>
        </row>
        <row r="42601">
          <cell r="S42601">
            <v>1905065</v>
          </cell>
        </row>
        <row r="42602">
          <cell r="S42602">
            <v>1016628</v>
          </cell>
        </row>
        <row r="42603">
          <cell r="S42603">
            <v>1525168</v>
          </cell>
        </row>
        <row r="42604">
          <cell r="S42604">
            <v>935415</v>
          </cell>
        </row>
        <row r="42605">
          <cell r="S42605">
            <v>1330641</v>
          </cell>
          <cell r="BB42605" t="str">
            <v>Gul</v>
          </cell>
        </row>
        <row r="42606">
          <cell r="S42606">
            <v>2551105</v>
          </cell>
        </row>
        <row r="42607">
          <cell r="S42607">
            <v>3370000</v>
          </cell>
        </row>
        <row r="42608">
          <cell r="S42608">
            <v>3375000</v>
          </cell>
        </row>
        <row r="42609">
          <cell r="S42609">
            <v>1667215</v>
          </cell>
          <cell r="BB42609" t="str">
            <v>Rød</v>
          </cell>
        </row>
        <row r="42610">
          <cell r="S42610">
            <v>1349973</v>
          </cell>
          <cell r="BB42610" t="str">
            <v>Oransje</v>
          </cell>
        </row>
        <row r="42611">
          <cell r="S42611">
            <v>3457528</v>
          </cell>
        </row>
        <row r="42612">
          <cell r="S42612">
            <v>2287500</v>
          </cell>
          <cell r="BB42612" t="str">
            <v>Oransje</v>
          </cell>
        </row>
        <row r="42613">
          <cell r="S42613">
            <v>1575000</v>
          </cell>
        </row>
        <row r="42614">
          <cell r="S42614">
            <v>350635</v>
          </cell>
        </row>
        <row r="42615">
          <cell r="S42615">
            <v>4193544</v>
          </cell>
        </row>
        <row r="42616">
          <cell r="S42616">
            <v>2185337</v>
          </cell>
        </row>
        <row r="42617">
          <cell r="S42617">
            <v>1357500</v>
          </cell>
        </row>
        <row r="42618">
          <cell r="S42618">
            <v>1919327</v>
          </cell>
        </row>
        <row r="42619">
          <cell r="S42619">
            <v>1474512</v>
          </cell>
        </row>
        <row r="42620">
          <cell r="S42620">
            <v>2302534</v>
          </cell>
        </row>
        <row r="42621">
          <cell r="S42621">
            <v>2459903</v>
          </cell>
        </row>
        <row r="42622">
          <cell r="S42622">
            <v>2665031</v>
          </cell>
        </row>
        <row r="42623">
          <cell r="S42623">
            <v>1257120</v>
          </cell>
          <cell r="BB42623" t="str">
            <v>Gul</v>
          </cell>
        </row>
        <row r="42624">
          <cell r="S42624">
            <v>1545000</v>
          </cell>
          <cell r="BB42624" t="str">
            <v>Rød</v>
          </cell>
        </row>
        <row r="42625">
          <cell r="S42625">
            <v>1776250</v>
          </cell>
        </row>
        <row r="42626">
          <cell r="S42626">
            <v>1048154.79</v>
          </cell>
        </row>
        <row r="42627">
          <cell r="S42627">
            <v>2205000</v>
          </cell>
        </row>
        <row r="42628">
          <cell r="S42628">
            <v>251639</v>
          </cell>
          <cell r="BB42628" t="str">
            <v>Rød</v>
          </cell>
        </row>
        <row r="42629">
          <cell r="S42629">
            <v>6025237</v>
          </cell>
          <cell r="BB42629" t="str">
            <v>Rød</v>
          </cell>
        </row>
        <row r="42630">
          <cell r="S42630">
            <v>3345000</v>
          </cell>
          <cell r="BB42630" t="str">
            <v>Gul</v>
          </cell>
        </row>
        <row r="42631">
          <cell r="S42631">
            <v>1447327</v>
          </cell>
          <cell r="BB42631" t="str">
            <v>Oransje</v>
          </cell>
        </row>
        <row r="42632">
          <cell r="S42632">
            <v>336822</v>
          </cell>
        </row>
        <row r="42633">
          <cell r="S42633">
            <v>418033</v>
          </cell>
        </row>
        <row r="42634">
          <cell r="S42634">
            <v>1462500</v>
          </cell>
          <cell r="BB42634" t="str">
            <v>Rød</v>
          </cell>
        </row>
        <row r="42635">
          <cell r="S42635">
            <v>340944</v>
          </cell>
        </row>
        <row r="42636">
          <cell r="S42636">
            <v>2103368.11</v>
          </cell>
        </row>
        <row r="42637">
          <cell r="S42637">
            <v>1777500</v>
          </cell>
        </row>
        <row r="42638">
          <cell r="S42638">
            <v>1995234</v>
          </cell>
        </row>
        <row r="42639">
          <cell r="S42639">
            <v>1709347</v>
          </cell>
        </row>
        <row r="42640">
          <cell r="S42640">
            <v>2416247</v>
          </cell>
        </row>
        <row r="42641">
          <cell r="S42641">
            <v>1080000</v>
          </cell>
          <cell r="BB42641" t="str">
            <v>Rød</v>
          </cell>
        </row>
        <row r="42642">
          <cell r="S42642">
            <v>1242586</v>
          </cell>
        </row>
        <row r="42643">
          <cell r="S42643">
            <v>485211</v>
          </cell>
        </row>
        <row r="42644">
          <cell r="S42644">
            <v>2070000</v>
          </cell>
        </row>
        <row r="42645">
          <cell r="S42645">
            <v>2121034</v>
          </cell>
        </row>
        <row r="42646">
          <cell r="S42646">
            <v>4002939</v>
          </cell>
        </row>
        <row r="42647">
          <cell r="S42647">
            <v>1896312</v>
          </cell>
        </row>
        <row r="42648">
          <cell r="S42648">
            <v>1610171</v>
          </cell>
          <cell r="BB42648" t="str">
            <v>Rød</v>
          </cell>
        </row>
        <row r="42649">
          <cell r="S42649">
            <v>1968439</v>
          </cell>
        </row>
        <row r="42650">
          <cell r="S42650">
            <v>1524629</v>
          </cell>
        </row>
        <row r="42651">
          <cell r="S42651">
            <v>1131787</v>
          </cell>
        </row>
        <row r="42652">
          <cell r="S42652">
            <v>3157500</v>
          </cell>
        </row>
        <row r="42653">
          <cell r="S42653">
            <v>2245463</v>
          </cell>
        </row>
        <row r="42654">
          <cell r="S42654">
            <v>838629.75</v>
          </cell>
        </row>
        <row r="42655">
          <cell r="S42655">
            <v>1083969</v>
          </cell>
        </row>
        <row r="42656">
          <cell r="S42656">
            <v>190916</v>
          </cell>
        </row>
        <row r="42657">
          <cell r="S42657">
            <v>-3874.15</v>
          </cell>
        </row>
        <row r="42658">
          <cell r="S42658">
            <v>190000</v>
          </cell>
        </row>
        <row r="42659">
          <cell r="S42659">
            <v>1470854</v>
          </cell>
        </row>
        <row r="42660">
          <cell r="S42660">
            <v>3215852</v>
          </cell>
        </row>
        <row r="42661">
          <cell r="S42661">
            <v>481375</v>
          </cell>
        </row>
        <row r="42662">
          <cell r="S42662">
            <v>3960827</v>
          </cell>
        </row>
        <row r="42663">
          <cell r="S42663">
            <v>641727</v>
          </cell>
        </row>
        <row r="42664">
          <cell r="S42664">
            <v>1627500</v>
          </cell>
          <cell r="BB42664" t="str">
            <v>Grønn</v>
          </cell>
        </row>
        <row r="42665">
          <cell r="S42665">
            <v>2321318</v>
          </cell>
        </row>
        <row r="42666">
          <cell r="S42666">
            <v>1382383</v>
          </cell>
        </row>
        <row r="42667">
          <cell r="S42667">
            <v>1792500</v>
          </cell>
        </row>
        <row r="42668">
          <cell r="S42668">
            <v>2048998</v>
          </cell>
        </row>
        <row r="42669">
          <cell r="S42669">
            <v>340555</v>
          </cell>
        </row>
        <row r="42670">
          <cell r="S42670">
            <v>-735</v>
          </cell>
        </row>
        <row r="42671">
          <cell r="S42671">
            <v>2107500</v>
          </cell>
        </row>
        <row r="42672">
          <cell r="S42672">
            <v>1413842</v>
          </cell>
        </row>
        <row r="42673">
          <cell r="S42673">
            <v>1425000</v>
          </cell>
        </row>
        <row r="42674">
          <cell r="S42674">
            <v>912076</v>
          </cell>
        </row>
        <row r="42675">
          <cell r="S42675">
            <v>254100</v>
          </cell>
        </row>
        <row r="42676">
          <cell r="S42676">
            <v>773851</v>
          </cell>
        </row>
        <row r="42677">
          <cell r="S42677">
            <v>1970960</v>
          </cell>
        </row>
        <row r="42678">
          <cell r="S42678">
            <v>461003</v>
          </cell>
        </row>
        <row r="42679">
          <cell r="S42679">
            <v>129376</v>
          </cell>
        </row>
        <row r="42680">
          <cell r="S42680">
            <v>1131400</v>
          </cell>
        </row>
        <row r="42681">
          <cell r="S42681">
            <v>234896</v>
          </cell>
        </row>
        <row r="42682">
          <cell r="S42682">
            <v>2060684</v>
          </cell>
        </row>
        <row r="42683">
          <cell r="S42683">
            <v>890794</v>
          </cell>
        </row>
        <row r="42684">
          <cell r="S42684">
            <v>886526</v>
          </cell>
        </row>
        <row r="42685">
          <cell r="S42685">
            <v>1395000</v>
          </cell>
        </row>
        <row r="42686">
          <cell r="S42686">
            <v>216997</v>
          </cell>
        </row>
        <row r="42687">
          <cell r="S42687">
            <v>2033960</v>
          </cell>
        </row>
        <row r="42688">
          <cell r="S42688">
            <v>584488</v>
          </cell>
        </row>
        <row r="42689">
          <cell r="S42689">
            <v>415333</v>
          </cell>
        </row>
        <row r="42690">
          <cell r="S42690">
            <v>1982120</v>
          </cell>
          <cell r="BB42690" t="str">
            <v>Rød</v>
          </cell>
        </row>
        <row r="42691">
          <cell r="S42691">
            <v>242975</v>
          </cell>
        </row>
        <row r="42692">
          <cell r="S42692">
            <v>1841341.29</v>
          </cell>
        </row>
        <row r="42693">
          <cell r="S42693">
            <v>227093</v>
          </cell>
        </row>
        <row r="42694">
          <cell r="S42694">
            <v>1383770</v>
          </cell>
        </row>
        <row r="42695">
          <cell r="S42695">
            <v>1965000</v>
          </cell>
        </row>
        <row r="42696">
          <cell r="S42696">
            <v>1382849</v>
          </cell>
        </row>
        <row r="42697">
          <cell r="S42697">
            <v>1808411</v>
          </cell>
        </row>
        <row r="42698">
          <cell r="S42698">
            <v>2587500</v>
          </cell>
        </row>
        <row r="42699">
          <cell r="S42699">
            <v>1277544.3400000001</v>
          </cell>
        </row>
        <row r="42700">
          <cell r="S42700">
            <v>1980000</v>
          </cell>
          <cell r="BB42700" t="str">
            <v>Oransje</v>
          </cell>
        </row>
        <row r="42701">
          <cell r="S42701">
            <v>2183318.1</v>
          </cell>
        </row>
        <row r="42702">
          <cell r="S42702">
            <v>1870539</v>
          </cell>
          <cell r="BB42702" t="str">
            <v>Rød</v>
          </cell>
        </row>
        <row r="42703">
          <cell r="S42703">
            <v>1412047</v>
          </cell>
        </row>
        <row r="42704">
          <cell r="S42704">
            <v>682542</v>
          </cell>
        </row>
        <row r="42705">
          <cell r="S42705">
            <v>1350843</v>
          </cell>
        </row>
        <row r="42706">
          <cell r="S42706">
            <v>91409</v>
          </cell>
        </row>
        <row r="42707">
          <cell r="S42707">
            <v>1177587</v>
          </cell>
        </row>
        <row r="42708">
          <cell r="S42708">
            <v>1560000</v>
          </cell>
        </row>
        <row r="42709">
          <cell r="S42709">
            <v>208922</v>
          </cell>
        </row>
        <row r="42710">
          <cell r="S42710">
            <v>1781706</v>
          </cell>
        </row>
        <row r="42711">
          <cell r="S42711">
            <v>2476033</v>
          </cell>
        </row>
        <row r="42712">
          <cell r="S42712">
            <v>1757880</v>
          </cell>
        </row>
        <row r="42713">
          <cell r="S42713">
            <v>2805355</v>
          </cell>
        </row>
        <row r="42714">
          <cell r="S42714">
            <v>1955415</v>
          </cell>
        </row>
        <row r="42715">
          <cell r="S42715">
            <v>1491385</v>
          </cell>
        </row>
        <row r="42716">
          <cell r="S42716">
            <v>2706896</v>
          </cell>
        </row>
        <row r="42717">
          <cell r="S42717">
            <v>824685</v>
          </cell>
        </row>
        <row r="42718">
          <cell r="S42718">
            <v>1273818</v>
          </cell>
          <cell r="BB42718" t="str">
            <v>Rød</v>
          </cell>
        </row>
        <row r="42719">
          <cell r="S42719">
            <v>2908415</v>
          </cell>
        </row>
        <row r="42720">
          <cell r="S42720">
            <v>2097166</v>
          </cell>
          <cell r="BB42720" t="str">
            <v>Rød</v>
          </cell>
        </row>
        <row r="42721">
          <cell r="S42721">
            <v>2724165</v>
          </cell>
        </row>
        <row r="42722">
          <cell r="S42722">
            <v>1755000</v>
          </cell>
        </row>
        <row r="42723">
          <cell r="S42723">
            <v>2817122</v>
          </cell>
        </row>
        <row r="42724">
          <cell r="S42724">
            <v>896690.47</v>
          </cell>
        </row>
        <row r="42725">
          <cell r="S42725">
            <v>1747500</v>
          </cell>
        </row>
        <row r="42726">
          <cell r="S42726">
            <v>2040000</v>
          </cell>
        </row>
        <row r="42727">
          <cell r="S42727">
            <v>622898.65</v>
          </cell>
        </row>
        <row r="42728">
          <cell r="S42728">
            <v>950000</v>
          </cell>
        </row>
        <row r="42729">
          <cell r="S42729">
            <v>2491404</v>
          </cell>
        </row>
        <row r="42730">
          <cell r="S42730">
            <v>2492746</v>
          </cell>
        </row>
        <row r="42731">
          <cell r="S42731">
            <v>479973</v>
          </cell>
        </row>
        <row r="42732">
          <cell r="S42732">
            <v>1852500</v>
          </cell>
        </row>
        <row r="42733">
          <cell r="S42733">
            <v>1209372</v>
          </cell>
        </row>
        <row r="42734">
          <cell r="S42734">
            <v>1363581</v>
          </cell>
        </row>
        <row r="42735">
          <cell r="S42735">
            <v>1319341.08</v>
          </cell>
        </row>
        <row r="42736">
          <cell r="S42736">
            <v>2289649</v>
          </cell>
        </row>
        <row r="42737">
          <cell r="S42737">
            <v>1916402</v>
          </cell>
        </row>
        <row r="42738">
          <cell r="S42738">
            <v>1743196</v>
          </cell>
          <cell r="BB42738" t="str">
            <v>Rød</v>
          </cell>
        </row>
        <row r="42739">
          <cell r="S42739">
            <v>843521</v>
          </cell>
        </row>
        <row r="42740">
          <cell r="S42740">
            <v>1653357</v>
          </cell>
        </row>
        <row r="42741">
          <cell r="S42741">
            <v>576642</v>
          </cell>
        </row>
        <row r="42742">
          <cell r="S42742">
            <v>283618</v>
          </cell>
        </row>
        <row r="42743">
          <cell r="S42743">
            <v>2580000</v>
          </cell>
        </row>
        <row r="42744">
          <cell r="S42744">
            <v>424528</v>
          </cell>
        </row>
        <row r="42745">
          <cell r="S42745">
            <v>265031</v>
          </cell>
        </row>
        <row r="42746">
          <cell r="S42746">
            <v>2100000</v>
          </cell>
          <cell r="BB42746" t="str">
            <v>Oransje</v>
          </cell>
        </row>
        <row r="42747">
          <cell r="S42747">
            <v>463529</v>
          </cell>
          <cell r="BB42747" t="str">
            <v>Oransje</v>
          </cell>
        </row>
        <row r="42748">
          <cell r="S42748">
            <v>301836</v>
          </cell>
        </row>
        <row r="42749">
          <cell r="S42749">
            <v>1815048</v>
          </cell>
        </row>
        <row r="42750">
          <cell r="S42750">
            <v>2400000</v>
          </cell>
        </row>
        <row r="42751">
          <cell r="S42751">
            <v>690050</v>
          </cell>
        </row>
        <row r="42752">
          <cell r="S42752">
            <v>1799277</v>
          </cell>
        </row>
        <row r="42753">
          <cell r="S42753">
            <v>2372754</v>
          </cell>
        </row>
        <row r="42754">
          <cell r="S42754">
            <v>2347780.2999999998</v>
          </cell>
        </row>
        <row r="42755">
          <cell r="S42755">
            <v>1984440</v>
          </cell>
        </row>
        <row r="42756">
          <cell r="S42756">
            <v>1808215</v>
          </cell>
        </row>
        <row r="42757">
          <cell r="S42757">
            <v>2976226</v>
          </cell>
          <cell r="BB42757" t="str">
            <v>Gul</v>
          </cell>
        </row>
        <row r="42758">
          <cell r="S42758">
            <v>1383866</v>
          </cell>
          <cell r="BB42758" t="str">
            <v>Rød</v>
          </cell>
        </row>
        <row r="42759">
          <cell r="S42759">
            <v>1762500</v>
          </cell>
        </row>
        <row r="42760">
          <cell r="S42760">
            <v>1617621</v>
          </cell>
        </row>
        <row r="42761">
          <cell r="S42761">
            <v>2026541</v>
          </cell>
        </row>
        <row r="42762">
          <cell r="S42762">
            <v>3210944</v>
          </cell>
        </row>
        <row r="42763">
          <cell r="S42763">
            <v>2325000</v>
          </cell>
          <cell r="BB42763" t="str">
            <v>Grønn</v>
          </cell>
        </row>
        <row r="42764">
          <cell r="S42764">
            <v>1197146</v>
          </cell>
        </row>
        <row r="42765">
          <cell r="S42765">
            <v>2424430.7599999998</v>
          </cell>
        </row>
        <row r="42766">
          <cell r="S42766">
            <v>1148485</v>
          </cell>
        </row>
        <row r="42767">
          <cell r="S42767">
            <v>3262500</v>
          </cell>
        </row>
        <row r="42768">
          <cell r="S42768">
            <v>4062201</v>
          </cell>
        </row>
        <row r="42769">
          <cell r="S42769">
            <v>3005899</v>
          </cell>
        </row>
        <row r="42770">
          <cell r="S42770">
            <v>2780888.29</v>
          </cell>
        </row>
        <row r="42771">
          <cell r="S42771">
            <v>1240159</v>
          </cell>
        </row>
        <row r="42772">
          <cell r="S42772">
            <v>2235000</v>
          </cell>
          <cell r="BB42772" t="str">
            <v>Oransje</v>
          </cell>
        </row>
        <row r="42773">
          <cell r="S42773">
            <v>1920395</v>
          </cell>
        </row>
        <row r="42774">
          <cell r="S42774">
            <v>1176851</v>
          </cell>
        </row>
        <row r="42775">
          <cell r="S42775">
            <v>351473</v>
          </cell>
        </row>
        <row r="42776">
          <cell r="S42776">
            <v>2370561</v>
          </cell>
        </row>
        <row r="42777">
          <cell r="S42777">
            <v>1295000</v>
          </cell>
          <cell r="BB42777" t="str">
            <v>Gul</v>
          </cell>
        </row>
        <row r="42778">
          <cell r="S42778">
            <v>3450000</v>
          </cell>
        </row>
        <row r="42779">
          <cell r="S42779">
            <v>1190217</v>
          </cell>
        </row>
        <row r="42780">
          <cell r="S42780">
            <v>1668241</v>
          </cell>
        </row>
        <row r="42781">
          <cell r="S42781">
            <v>1008262.56</v>
          </cell>
        </row>
        <row r="42782">
          <cell r="S42782">
            <v>1758190</v>
          </cell>
        </row>
        <row r="42783">
          <cell r="S42783">
            <v>2290722</v>
          </cell>
        </row>
        <row r="42784">
          <cell r="S42784">
            <v>1445590.5</v>
          </cell>
        </row>
        <row r="42785">
          <cell r="S42785">
            <v>3044832</v>
          </cell>
        </row>
        <row r="42786">
          <cell r="S42786">
            <v>232500</v>
          </cell>
        </row>
        <row r="42787">
          <cell r="S42787">
            <v>3063113</v>
          </cell>
        </row>
        <row r="42788">
          <cell r="S42788">
            <v>2815009</v>
          </cell>
        </row>
        <row r="42789">
          <cell r="S42789">
            <v>1889443</v>
          </cell>
        </row>
        <row r="42790">
          <cell r="S42790">
            <v>997449</v>
          </cell>
        </row>
        <row r="42791">
          <cell r="S42791">
            <v>2492011</v>
          </cell>
        </row>
        <row r="42792">
          <cell r="S42792">
            <v>1110032</v>
          </cell>
          <cell r="BB42792" t="str">
            <v>Oransje</v>
          </cell>
        </row>
        <row r="42793">
          <cell r="S42793">
            <v>1950000</v>
          </cell>
        </row>
        <row r="42794">
          <cell r="S42794">
            <v>1454182</v>
          </cell>
          <cell r="BB42794" t="str">
            <v>Gul</v>
          </cell>
        </row>
        <row r="42795">
          <cell r="S42795">
            <v>1222666.72</v>
          </cell>
          <cell r="BB42795" t="str">
            <v>Rød</v>
          </cell>
        </row>
        <row r="42796">
          <cell r="S42796">
            <v>1995000</v>
          </cell>
          <cell r="BB42796" t="str">
            <v>Rød</v>
          </cell>
        </row>
        <row r="42797">
          <cell r="S42797">
            <v>1125000</v>
          </cell>
        </row>
        <row r="42798">
          <cell r="S42798">
            <v>2325000</v>
          </cell>
        </row>
        <row r="42799">
          <cell r="S42799">
            <v>1770017</v>
          </cell>
        </row>
        <row r="42800">
          <cell r="S42800">
            <v>1140254</v>
          </cell>
        </row>
        <row r="42801">
          <cell r="S42801">
            <v>273841</v>
          </cell>
        </row>
        <row r="42802">
          <cell r="S42802">
            <v>2970000</v>
          </cell>
        </row>
        <row r="42803">
          <cell r="S42803">
            <v>155750</v>
          </cell>
        </row>
        <row r="42804">
          <cell r="S42804">
            <v>837056</v>
          </cell>
        </row>
        <row r="42805">
          <cell r="S42805">
            <v>349958</v>
          </cell>
        </row>
        <row r="42806">
          <cell r="S42806">
            <v>2924048</v>
          </cell>
        </row>
        <row r="42807">
          <cell r="S42807">
            <v>1511796</v>
          </cell>
        </row>
        <row r="42808">
          <cell r="S42808">
            <v>864364</v>
          </cell>
        </row>
        <row r="42809">
          <cell r="S42809">
            <v>829818</v>
          </cell>
        </row>
        <row r="42810">
          <cell r="S42810">
            <v>601256</v>
          </cell>
          <cell r="BB42810" t="str">
            <v>Lys grønn</v>
          </cell>
        </row>
        <row r="42811">
          <cell r="S42811">
            <v>2883411.63</v>
          </cell>
        </row>
        <row r="42812">
          <cell r="S42812">
            <v>1251890</v>
          </cell>
        </row>
        <row r="42813">
          <cell r="S42813">
            <v>1762500</v>
          </cell>
        </row>
        <row r="42814">
          <cell r="S42814">
            <v>1740000</v>
          </cell>
        </row>
        <row r="42815">
          <cell r="S42815">
            <v>1005611</v>
          </cell>
        </row>
        <row r="42816">
          <cell r="S42816">
            <v>4242649</v>
          </cell>
        </row>
        <row r="42817">
          <cell r="S42817">
            <v>696714.01</v>
          </cell>
        </row>
        <row r="42818">
          <cell r="S42818">
            <v>2921725.64</v>
          </cell>
          <cell r="BB42818" t="str">
            <v>Gul</v>
          </cell>
        </row>
        <row r="42819">
          <cell r="S42819">
            <v>2505143.46</v>
          </cell>
        </row>
        <row r="42820">
          <cell r="S42820">
            <v>2563201</v>
          </cell>
        </row>
        <row r="42821">
          <cell r="S42821">
            <v>133584</v>
          </cell>
        </row>
        <row r="42822">
          <cell r="S42822">
            <v>1881636</v>
          </cell>
        </row>
        <row r="42823">
          <cell r="S42823">
            <v>3404517</v>
          </cell>
        </row>
        <row r="42824">
          <cell r="S42824">
            <v>1339031</v>
          </cell>
          <cell r="BB42824" t="str">
            <v>Rød</v>
          </cell>
        </row>
        <row r="42825">
          <cell r="S42825">
            <v>1175948</v>
          </cell>
        </row>
        <row r="42826">
          <cell r="S42826">
            <v>2308096</v>
          </cell>
        </row>
        <row r="42827">
          <cell r="S42827">
            <v>1016000</v>
          </cell>
        </row>
        <row r="42828">
          <cell r="S42828">
            <v>1552703</v>
          </cell>
        </row>
        <row r="42829">
          <cell r="S42829">
            <v>2043727</v>
          </cell>
        </row>
        <row r="42830">
          <cell r="S42830">
            <v>1169127</v>
          </cell>
        </row>
        <row r="42831">
          <cell r="S42831">
            <v>1401370.29</v>
          </cell>
        </row>
        <row r="42832">
          <cell r="S42832">
            <v>1310003.1499999999</v>
          </cell>
        </row>
        <row r="42833">
          <cell r="S42833">
            <v>2051161</v>
          </cell>
        </row>
        <row r="42834">
          <cell r="S42834">
            <v>679999</v>
          </cell>
        </row>
        <row r="42835">
          <cell r="S42835">
            <v>2349407</v>
          </cell>
        </row>
        <row r="42836">
          <cell r="S42836">
            <v>311573</v>
          </cell>
        </row>
        <row r="42837">
          <cell r="S42837">
            <v>2250000</v>
          </cell>
        </row>
        <row r="42838">
          <cell r="S42838">
            <v>979170</v>
          </cell>
        </row>
        <row r="42839">
          <cell r="S42839">
            <v>1852206</v>
          </cell>
        </row>
        <row r="42840">
          <cell r="S42840">
            <v>378153</v>
          </cell>
        </row>
        <row r="42841">
          <cell r="S42841">
            <v>2650566.54</v>
          </cell>
        </row>
        <row r="42842">
          <cell r="S42842">
            <v>1592249.35</v>
          </cell>
        </row>
        <row r="42843">
          <cell r="S42843">
            <v>1800000</v>
          </cell>
          <cell r="BB42843" t="str">
            <v>Rød</v>
          </cell>
        </row>
        <row r="42844">
          <cell r="S42844">
            <v>3282752</v>
          </cell>
          <cell r="BB42844" t="str">
            <v>Oransje</v>
          </cell>
        </row>
        <row r="42845">
          <cell r="S42845">
            <v>323827</v>
          </cell>
        </row>
        <row r="42846">
          <cell r="S42846">
            <v>863302</v>
          </cell>
        </row>
        <row r="42847">
          <cell r="S42847">
            <v>1239116</v>
          </cell>
        </row>
        <row r="42848">
          <cell r="S42848">
            <v>209210</v>
          </cell>
        </row>
        <row r="42849">
          <cell r="S42849">
            <v>1665582.91</v>
          </cell>
          <cell r="BB42849" t="str">
            <v>Rød</v>
          </cell>
        </row>
        <row r="42850">
          <cell r="S42850">
            <v>195002</v>
          </cell>
        </row>
        <row r="42851">
          <cell r="S42851">
            <v>3373139</v>
          </cell>
        </row>
        <row r="42852">
          <cell r="S42852">
            <v>634006</v>
          </cell>
        </row>
        <row r="42853">
          <cell r="S42853">
            <v>1989942</v>
          </cell>
        </row>
        <row r="42854">
          <cell r="S42854">
            <v>955950.55</v>
          </cell>
        </row>
        <row r="42855">
          <cell r="S42855">
            <v>1244459</v>
          </cell>
          <cell r="BB42855" t="str">
            <v>Oransje</v>
          </cell>
        </row>
        <row r="42856">
          <cell r="S42856">
            <v>1169091</v>
          </cell>
        </row>
        <row r="42857">
          <cell r="S42857">
            <v>748521</v>
          </cell>
        </row>
        <row r="42858">
          <cell r="S42858">
            <v>1546300.99</v>
          </cell>
        </row>
        <row r="42859">
          <cell r="S42859">
            <v>2871963</v>
          </cell>
        </row>
        <row r="42860">
          <cell r="S42860">
            <v>426548</v>
          </cell>
        </row>
        <row r="42861">
          <cell r="S42861">
            <v>1375096</v>
          </cell>
          <cell r="BB42861" t="str">
            <v>Lys grønn</v>
          </cell>
        </row>
        <row r="42862">
          <cell r="S42862">
            <v>1470000</v>
          </cell>
        </row>
        <row r="42863">
          <cell r="S42863">
            <v>1672500</v>
          </cell>
        </row>
        <row r="42864">
          <cell r="S42864">
            <v>1290995</v>
          </cell>
          <cell r="BB42864" t="str">
            <v>Lys grønn</v>
          </cell>
        </row>
        <row r="42865">
          <cell r="S42865">
            <v>1394950</v>
          </cell>
        </row>
        <row r="42866">
          <cell r="S42866">
            <v>2568103</v>
          </cell>
        </row>
        <row r="42867">
          <cell r="S42867">
            <v>219275</v>
          </cell>
        </row>
        <row r="42868">
          <cell r="S42868">
            <v>2767500</v>
          </cell>
        </row>
        <row r="42869">
          <cell r="S42869">
            <v>892599</v>
          </cell>
          <cell r="BB42869" t="str">
            <v>Oransje</v>
          </cell>
        </row>
        <row r="42870">
          <cell r="S42870">
            <v>1341923</v>
          </cell>
        </row>
        <row r="42871">
          <cell r="S42871">
            <v>1356603</v>
          </cell>
        </row>
        <row r="42872">
          <cell r="S42872">
            <v>4226295</v>
          </cell>
        </row>
        <row r="42873">
          <cell r="S42873">
            <v>1962992</v>
          </cell>
          <cell r="BB42873" t="str">
            <v>Rød</v>
          </cell>
        </row>
        <row r="42874">
          <cell r="S42874">
            <v>112674</v>
          </cell>
        </row>
        <row r="42875">
          <cell r="S42875">
            <v>1498324</v>
          </cell>
        </row>
        <row r="42876">
          <cell r="S42876">
            <v>3211418</v>
          </cell>
        </row>
        <row r="42877">
          <cell r="S42877">
            <v>743854</v>
          </cell>
        </row>
        <row r="42878">
          <cell r="S42878">
            <v>3505857</v>
          </cell>
          <cell r="BB42878" t="str">
            <v>Oransje</v>
          </cell>
        </row>
        <row r="42879">
          <cell r="S42879">
            <v>314106</v>
          </cell>
        </row>
        <row r="42880">
          <cell r="S42880">
            <v>3600000</v>
          </cell>
          <cell r="BB42880" t="str">
            <v>Gul</v>
          </cell>
        </row>
        <row r="42881">
          <cell r="S42881">
            <v>4012321</v>
          </cell>
        </row>
        <row r="42882">
          <cell r="S42882">
            <v>626998</v>
          </cell>
        </row>
        <row r="42883">
          <cell r="S42883">
            <v>1229834</v>
          </cell>
        </row>
        <row r="42884">
          <cell r="S42884">
            <v>2193094</v>
          </cell>
        </row>
        <row r="42885">
          <cell r="S42885">
            <v>1446812</v>
          </cell>
        </row>
        <row r="42886">
          <cell r="S42886">
            <v>2339021</v>
          </cell>
        </row>
        <row r="42887">
          <cell r="S42887">
            <v>651203</v>
          </cell>
        </row>
        <row r="42888">
          <cell r="S42888">
            <v>3969523</v>
          </cell>
          <cell r="BB42888" t="str">
            <v>Oransje</v>
          </cell>
        </row>
        <row r="42889">
          <cell r="S42889">
            <v>1404921</v>
          </cell>
        </row>
        <row r="42890">
          <cell r="S42890">
            <v>1797002.46</v>
          </cell>
          <cell r="BB42890" t="str">
            <v>Grønn</v>
          </cell>
        </row>
        <row r="42891">
          <cell r="S42891">
            <v>1341756</v>
          </cell>
          <cell r="BB42891" t="str">
            <v>Rød</v>
          </cell>
        </row>
        <row r="42892">
          <cell r="S42892">
            <v>1789160</v>
          </cell>
        </row>
        <row r="42893">
          <cell r="S42893">
            <v>963846</v>
          </cell>
        </row>
        <row r="42894">
          <cell r="S42894">
            <v>1920000</v>
          </cell>
          <cell r="BB42894" t="str">
            <v>Gul</v>
          </cell>
        </row>
        <row r="42895">
          <cell r="S42895">
            <v>3016557.41</v>
          </cell>
        </row>
        <row r="42896">
          <cell r="S42896">
            <v>1009754</v>
          </cell>
        </row>
        <row r="42897">
          <cell r="S42897">
            <v>2971646</v>
          </cell>
        </row>
        <row r="42898">
          <cell r="S42898">
            <v>251180</v>
          </cell>
        </row>
        <row r="42899">
          <cell r="S42899">
            <v>174518</v>
          </cell>
        </row>
        <row r="42900">
          <cell r="S42900">
            <v>1542009</v>
          </cell>
        </row>
        <row r="42901">
          <cell r="S42901">
            <v>1852303</v>
          </cell>
        </row>
        <row r="42902">
          <cell r="S42902">
            <v>1984500</v>
          </cell>
        </row>
        <row r="42903">
          <cell r="S42903">
            <v>3108770</v>
          </cell>
        </row>
        <row r="42904">
          <cell r="S42904">
            <v>1725831</v>
          </cell>
        </row>
        <row r="42905">
          <cell r="S42905">
            <v>1487566</v>
          </cell>
          <cell r="BB42905" t="str">
            <v>Rød</v>
          </cell>
        </row>
        <row r="42906">
          <cell r="S42906">
            <v>539994</v>
          </cell>
        </row>
        <row r="42907">
          <cell r="S42907">
            <v>1827078</v>
          </cell>
        </row>
        <row r="42908">
          <cell r="S42908">
            <v>2689952</v>
          </cell>
        </row>
        <row r="42909">
          <cell r="S42909">
            <v>12303</v>
          </cell>
        </row>
        <row r="42910">
          <cell r="S42910">
            <v>1695000</v>
          </cell>
        </row>
        <row r="42911">
          <cell r="S42911">
            <v>1920839</v>
          </cell>
        </row>
        <row r="42912">
          <cell r="S42912">
            <v>3666789</v>
          </cell>
        </row>
        <row r="42913">
          <cell r="S42913">
            <v>656311</v>
          </cell>
        </row>
        <row r="42914">
          <cell r="S42914">
            <v>516715</v>
          </cell>
          <cell r="BB42914" t="str">
            <v>Rød</v>
          </cell>
        </row>
        <row r="42915">
          <cell r="S42915">
            <v>3595899</v>
          </cell>
          <cell r="BB42915" t="str">
            <v>Gul</v>
          </cell>
        </row>
        <row r="42916">
          <cell r="S42916">
            <v>3424452</v>
          </cell>
          <cell r="BB42916" t="str">
            <v>Gul</v>
          </cell>
        </row>
        <row r="42917">
          <cell r="S42917">
            <v>93293</v>
          </cell>
        </row>
        <row r="42918">
          <cell r="S42918">
            <v>2423758</v>
          </cell>
        </row>
        <row r="42919">
          <cell r="S42919">
            <v>1356515</v>
          </cell>
        </row>
        <row r="42920">
          <cell r="S42920">
            <v>1436729</v>
          </cell>
        </row>
        <row r="42921">
          <cell r="S42921">
            <v>3637500</v>
          </cell>
        </row>
        <row r="42922">
          <cell r="S42922">
            <v>1644846</v>
          </cell>
          <cell r="BB42922" t="str">
            <v>Grønn</v>
          </cell>
        </row>
        <row r="42923">
          <cell r="S42923">
            <v>1277042</v>
          </cell>
        </row>
        <row r="42924">
          <cell r="S42924">
            <v>1117867.67</v>
          </cell>
          <cell r="BB42924" t="str">
            <v>Rød</v>
          </cell>
        </row>
        <row r="42925">
          <cell r="S42925">
            <v>1997542.83</v>
          </cell>
          <cell r="BB42925" t="str">
            <v>Gul</v>
          </cell>
        </row>
        <row r="42926">
          <cell r="S42926">
            <v>2640000</v>
          </cell>
          <cell r="BB42926" t="str">
            <v>Gul</v>
          </cell>
        </row>
        <row r="42927">
          <cell r="S42927">
            <v>1081740</v>
          </cell>
        </row>
        <row r="42928">
          <cell r="S42928">
            <v>892018.43</v>
          </cell>
          <cell r="BB42928" t="str">
            <v>Rød</v>
          </cell>
        </row>
        <row r="42929">
          <cell r="S42929">
            <v>1918740</v>
          </cell>
        </row>
        <row r="42930">
          <cell r="S42930">
            <v>2184433</v>
          </cell>
        </row>
        <row r="42931">
          <cell r="S42931">
            <v>1475121</v>
          </cell>
          <cell r="BB42931" t="str">
            <v>Oransje</v>
          </cell>
        </row>
        <row r="42932">
          <cell r="S42932">
            <v>4072277.42</v>
          </cell>
          <cell r="BB42932" t="str">
            <v>Oransje</v>
          </cell>
        </row>
        <row r="42933">
          <cell r="S42933">
            <v>1507500</v>
          </cell>
        </row>
        <row r="42934">
          <cell r="S42934">
            <v>593901</v>
          </cell>
        </row>
        <row r="42935">
          <cell r="S42935">
            <v>1650000</v>
          </cell>
        </row>
        <row r="42936">
          <cell r="S42936">
            <v>149797</v>
          </cell>
        </row>
        <row r="42937">
          <cell r="S42937">
            <v>204065</v>
          </cell>
          <cell r="BB42937" t="str">
            <v>Oransje</v>
          </cell>
        </row>
        <row r="42938">
          <cell r="S42938">
            <v>1644152</v>
          </cell>
        </row>
        <row r="42939">
          <cell r="S42939">
            <v>1104736</v>
          </cell>
        </row>
        <row r="42940">
          <cell r="S42940">
            <v>1562576</v>
          </cell>
        </row>
        <row r="42941">
          <cell r="S42941">
            <v>1852395.55</v>
          </cell>
          <cell r="BB42941" t="str">
            <v>Oransje</v>
          </cell>
        </row>
        <row r="42942">
          <cell r="S42942">
            <v>1218170</v>
          </cell>
        </row>
        <row r="42943">
          <cell r="S42943">
            <v>2252075</v>
          </cell>
        </row>
        <row r="42944">
          <cell r="S42944">
            <v>1367752.69</v>
          </cell>
        </row>
        <row r="42945">
          <cell r="S42945">
            <v>893339</v>
          </cell>
          <cell r="BB42945" t="str">
            <v>Rød</v>
          </cell>
        </row>
        <row r="42946">
          <cell r="S42946">
            <v>1838205</v>
          </cell>
        </row>
        <row r="42947">
          <cell r="S42947">
            <v>1427736</v>
          </cell>
        </row>
        <row r="42948">
          <cell r="S42948">
            <v>2061130</v>
          </cell>
        </row>
        <row r="42949">
          <cell r="S42949">
            <v>2584741</v>
          </cell>
          <cell r="BB42949" t="str">
            <v>Oransje</v>
          </cell>
        </row>
        <row r="42950">
          <cell r="S42950">
            <v>2078983</v>
          </cell>
        </row>
        <row r="42951">
          <cell r="S42951">
            <v>1188614</v>
          </cell>
          <cell r="BB42951" t="str">
            <v>Rød</v>
          </cell>
        </row>
        <row r="42952">
          <cell r="S42952">
            <v>1352296</v>
          </cell>
        </row>
        <row r="42953">
          <cell r="S42953">
            <v>1279551</v>
          </cell>
        </row>
        <row r="42954">
          <cell r="S42954">
            <v>2120197.63</v>
          </cell>
        </row>
        <row r="42955">
          <cell r="S42955">
            <v>1065236</v>
          </cell>
        </row>
        <row r="42956">
          <cell r="S42956">
            <v>1385904</v>
          </cell>
        </row>
        <row r="42957">
          <cell r="S42957">
            <v>1299701</v>
          </cell>
        </row>
        <row r="42958">
          <cell r="S42958">
            <v>1799240</v>
          </cell>
        </row>
        <row r="42959">
          <cell r="S42959">
            <v>184453</v>
          </cell>
          <cell r="BB42959" t="str">
            <v>Rød</v>
          </cell>
        </row>
        <row r="42960">
          <cell r="S42960">
            <v>864444</v>
          </cell>
        </row>
        <row r="42961">
          <cell r="S42961">
            <v>1481055</v>
          </cell>
          <cell r="BB42961" t="str">
            <v>Rød</v>
          </cell>
        </row>
        <row r="42962">
          <cell r="S42962">
            <v>1205473</v>
          </cell>
        </row>
        <row r="42963">
          <cell r="S42963">
            <v>153881</v>
          </cell>
        </row>
        <row r="42964">
          <cell r="S42964">
            <v>1334652</v>
          </cell>
          <cell r="BB42964" t="str">
            <v>Rød</v>
          </cell>
        </row>
        <row r="42965">
          <cell r="S42965">
            <v>29822</v>
          </cell>
        </row>
        <row r="42966">
          <cell r="S42966">
            <v>1271882</v>
          </cell>
        </row>
        <row r="42967">
          <cell r="S42967">
            <v>1432821</v>
          </cell>
        </row>
        <row r="42968">
          <cell r="S42968">
            <v>2362891</v>
          </cell>
        </row>
        <row r="42969">
          <cell r="S42969">
            <v>1287926</v>
          </cell>
        </row>
        <row r="42970">
          <cell r="S42970">
            <v>2369281.54</v>
          </cell>
        </row>
        <row r="42971">
          <cell r="S42971">
            <v>1800000</v>
          </cell>
        </row>
        <row r="42972">
          <cell r="S42972">
            <v>3000000</v>
          </cell>
        </row>
        <row r="42973">
          <cell r="S42973">
            <v>2918445.54</v>
          </cell>
        </row>
        <row r="42974">
          <cell r="S42974">
            <v>1020118</v>
          </cell>
        </row>
        <row r="42975">
          <cell r="S42975">
            <v>1219000</v>
          </cell>
        </row>
        <row r="42976">
          <cell r="S42976">
            <v>1277301</v>
          </cell>
        </row>
        <row r="42977">
          <cell r="S42977">
            <v>320000</v>
          </cell>
        </row>
        <row r="42978">
          <cell r="S42978">
            <v>2405735</v>
          </cell>
        </row>
        <row r="42979">
          <cell r="S42979">
            <v>647337</v>
          </cell>
        </row>
        <row r="42980">
          <cell r="S42980">
            <v>3367500</v>
          </cell>
          <cell r="BB42980" t="str">
            <v>Oransje</v>
          </cell>
        </row>
        <row r="42981">
          <cell r="S42981">
            <v>1196116</v>
          </cell>
        </row>
        <row r="42982">
          <cell r="S42982">
            <v>1052489</v>
          </cell>
        </row>
        <row r="42983">
          <cell r="S42983">
            <v>259558</v>
          </cell>
        </row>
        <row r="42984">
          <cell r="S42984">
            <v>1248184</v>
          </cell>
        </row>
        <row r="42985">
          <cell r="S42985">
            <v>666906</v>
          </cell>
        </row>
        <row r="42986">
          <cell r="S42986">
            <v>1401153</v>
          </cell>
          <cell r="BB42986" t="str">
            <v>Oransje</v>
          </cell>
        </row>
        <row r="42987">
          <cell r="S42987">
            <v>2800000</v>
          </cell>
        </row>
        <row r="42988">
          <cell r="S42988">
            <v>512985</v>
          </cell>
        </row>
        <row r="42989">
          <cell r="S42989">
            <v>1744294</v>
          </cell>
        </row>
        <row r="42990">
          <cell r="S42990">
            <v>2200089</v>
          </cell>
        </row>
        <row r="42991">
          <cell r="S42991">
            <v>2425827</v>
          </cell>
          <cell r="BB42991" t="str">
            <v>Oransje</v>
          </cell>
        </row>
        <row r="42992">
          <cell r="S42992">
            <v>1098923</v>
          </cell>
        </row>
        <row r="42993">
          <cell r="S42993">
            <v>1573740</v>
          </cell>
        </row>
        <row r="42994">
          <cell r="S42994">
            <v>1671432</v>
          </cell>
        </row>
        <row r="42995">
          <cell r="S42995">
            <v>294029.84999999998</v>
          </cell>
        </row>
        <row r="42996">
          <cell r="S42996">
            <v>2590000</v>
          </cell>
          <cell r="BB42996" t="str">
            <v>Gul</v>
          </cell>
        </row>
        <row r="42997">
          <cell r="S42997">
            <v>840590</v>
          </cell>
          <cell r="BB42997" t="str">
            <v>Lys grønn</v>
          </cell>
        </row>
        <row r="42998">
          <cell r="S42998">
            <v>1437424</v>
          </cell>
        </row>
        <row r="42999">
          <cell r="S42999">
            <v>296749.44</v>
          </cell>
        </row>
        <row r="43000">
          <cell r="S43000">
            <v>2141909</v>
          </cell>
          <cell r="BB43000" t="str">
            <v>Rød</v>
          </cell>
        </row>
        <row r="43001">
          <cell r="S43001">
            <v>2727508</v>
          </cell>
          <cell r="BB43001" t="str">
            <v>Oransje</v>
          </cell>
        </row>
        <row r="43002">
          <cell r="S43002">
            <v>1439922.67</v>
          </cell>
          <cell r="BB43002" t="str">
            <v>Gul</v>
          </cell>
        </row>
        <row r="43003">
          <cell r="S43003">
            <v>1440713</v>
          </cell>
          <cell r="BB43003" t="str">
            <v>Rød</v>
          </cell>
        </row>
        <row r="43004">
          <cell r="S43004">
            <v>1545355</v>
          </cell>
          <cell r="BB43004" t="str">
            <v>Rød</v>
          </cell>
        </row>
        <row r="43005">
          <cell r="S43005">
            <v>2699699</v>
          </cell>
        </row>
        <row r="43006">
          <cell r="S43006">
            <v>200000</v>
          </cell>
        </row>
        <row r="43007">
          <cell r="S43007">
            <v>2025000</v>
          </cell>
        </row>
        <row r="43008">
          <cell r="S43008">
            <v>2025000</v>
          </cell>
        </row>
        <row r="43009">
          <cell r="S43009">
            <v>1759361</v>
          </cell>
        </row>
        <row r="43010">
          <cell r="S43010">
            <v>1121642</v>
          </cell>
        </row>
        <row r="43011">
          <cell r="S43011">
            <v>1425000</v>
          </cell>
          <cell r="BB43011" t="str">
            <v>Rød</v>
          </cell>
        </row>
        <row r="43012">
          <cell r="S43012">
            <v>2972629</v>
          </cell>
        </row>
        <row r="43013">
          <cell r="S43013">
            <v>1637524</v>
          </cell>
        </row>
        <row r="43014">
          <cell r="S43014">
            <v>225000</v>
          </cell>
        </row>
        <row r="43015">
          <cell r="S43015">
            <v>1796498</v>
          </cell>
        </row>
        <row r="43016">
          <cell r="S43016">
            <v>2947500</v>
          </cell>
        </row>
        <row r="43017">
          <cell r="S43017">
            <v>861343</v>
          </cell>
        </row>
        <row r="43018">
          <cell r="S43018">
            <v>2584888</v>
          </cell>
        </row>
        <row r="43019">
          <cell r="S43019">
            <v>1378318.35</v>
          </cell>
        </row>
        <row r="43020">
          <cell r="S43020">
            <v>482115</v>
          </cell>
        </row>
        <row r="43021">
          <cell r="S43021">
            <v>1875000</v>
          </cell>
        </row>
        <row r="43022">
          <cell r="S43022">
            <v>265109</v>
          </cell>
        </row>
        <row r="43023">
          <cell r="S43023">
            <v>1989499</v>
          </cell>
        </row>
        <row r="43024">
          <cell r="S43024">
            <v>2319205</v>
          </cell>
        </row>
        <row r="43025">
          <cell r="S43025">
            <v>2275051</v>
          </cell>
        </row>
        <row r="43026">
          <cell r="S43026">
            <v>3408253</v>
          </cell>
          <cell r="BB43026" t="str">
            <v>Oransje</v>
          </cell>
        </row>
        <row r="43027">
          <cell r="S43027">
            <v>681238</v>
          </cell>
        </row>
        <row r="43028">
          <cell r="S43028">
            <v>1294871</v>
          </cell>
        </row>
        <row r="43029">
          <cell r="S43029">
            <v>2727194</v>
          </cell>
          <cell r="BB43029" t="str">
            <v>Rød</v>
          </cell>
        </row>
        <row r="43030">
          <cell r="S43030">
            <v>1172252</v>
          </cell>
          <cell r="BB43030" t="str">
            <v>Rød</v>
          </cell>
        </row>
        <row r="43031">
          <cell r="S43031">
            <v>751487.4</v>
          </cell>
        </row>
        <row r="43032">
          <cell r="S43032">
            <v>1575000</v>
          </cell>
        </row>
        <row r="43033">
          <cell r="S43033">
            <v>961816</v>
          </cell>
        </row>
        <row r="43034">
          <cell r="S43034">
            <v>2306004</v>
          </cell>
        </row>
        <row r="43035">
          <cell r="S43035">
            <v>432502</v>
          </cell>
        </row>
        <row r="43036">
          <cell r="S43036">
            <v>272137</v>
          </cell>
        </row>
        <row r="43037">
          <cell r="S43037">
            <v>901659</v>
          </cell>
        </row>
        <row r="43038">
          <cell r="S43038">
            <v>1019805</v>
          </cell>
          <cell r="BB43038" t="str">
            <v>Gul</v>
          </cell>
        </row>
        <row r="43039">
          <cell r="S43039">
            <v>1629173</v>
          </cell>
        </row>
        <row r="43040">
          <cell r="S43040">
            <v>1107531</v>
          </cell>
        </row>
        <row r="43041">
          <cell r="S43041">
            <v>2636697</v>
          </cell>
        </row>
        <row r="43042">
          <cell r="S43042">
            <v>2673717</v>
          </cell>
        </row>
        <row r="43043">
          <cell r="S43043">
            <v>1496469</v>
          </cell>
        </row>
        <row r="43044">
          <cell r="S43044">
            <v>887391</v>
          </cell>
        </row>
        <row r="43045">
          <cell r="S43045">
            <v>4088657</v>
          </cell>
        </row>
        <row r="43046">
          <cell r="S43046">
            <v>1631192</v>
          </cell>
        </row>
        <row r="43047">
          <cell r="S43047">
            <v>2167500</v>
          </cell>
        </row>
        <row r="43048">
          <cell r="S43048">
            <v>260181</v>
          </cell>
        </row>
        <row r="43049">
          <cell r="S43049">
            <v>1398256</v>
          </cell>
        </row>
        <row r="43050">
          <cell r="S43050">
            <v>523476</v>
          </cell>
          <cell r="BB43050" t="str">
            <v>Rød</v>
          </cell>
        </row>
        <row r="43051">
          <cell r="S43051">
            <v>153627</v>
          </cell>
        </row>
        <row r="43052">
          <cell r="S43052">
            <v>583138</v>
          </cell>
        </row>
        <row r="43053">
          <cell r="S43053">
            <v>1181250</v>
          </cell>
        </row>
        <row r="43054">
          <cell r="S43054">
            <v>1731852</v>
          </cell>
        </row>
        <row r="43055">
          <cell r="S43055">
            <v>768539</v>
          </cell>
          <cell r="BB43055" t="str">
            <v>Lys grønn</v>
          </cell>
        </row>
        <row r="43056">
          <cell r="S43056">
            <v>1232075</v>
          </cell>
        </row>
        <row r="43057">
          <cell r="S43057">
            <v>1038336</v>
          </cell>
        </row>
        <row r="43058">
          <cell r="S43058">
            <v>1600948</v>
          </cell>
        </row>
        <row r="43059">
          <cell r="S43059">
            <v>1557151</v>
          </cell>
        </row>
        <row r="43060">
          <cell r="S43060">
            <v>1655015</v>
          </cell>
        </row>
        <row r="43061">
          <cell r="S43061">
            <v>1766292</v>
          </cell>
        </row>
        <row r="43062">
          <cell r="S43062">
            <v>2139390</v>
          </cell>
        </row>
        <row r="43063">
          <cell r="S43063">
            <v>2795801.28</v>
          </cell>
        </row>
        <row r="43064">
          <cell r="S43064">
            <v>2327800.54</v>
          </cell>
        </row>
        <row r="43065">
          <cell r="S43065">
            <v>400000</v>
          </cell>
        </row>
        <row r="43066">
          <cell r="S43066">
            <v>2580000</v>
          </cell>
        </row>
        <row r="43067">
          <cell r="S43067">
            <v>672501.25</v>
          </cell>
        </row>
        <row r="43068">
          <cell r="S43068">
            <v>1697035.99</v>
          </cell>
        </row>
        <row r="43069">
          <cell r="S43069">
            <v>2215432</v>
          </cell>
        </row>
        <row r="43070">
          <cell r="S43070">
            <v>1682356</v>
          </cell>
          <cell r="BB43070" t="str">
            <v>Rød</v>
          </cell>
        </row>
        <row r="43071">
          <cell r="S43071">
            <v>250000</v>
          </cell>
          <cell r="BB43071" t="str">
            <v>Gul</v>
          </cell>
        </row>
        <row r="43072">
          <cell r="S43072">
            <v>639520</v>
          </cell>
        </row>
        <row r="43073">
          <cell r="S43073">
            <v>1792500</v>
          </cell>
        </row>
        <row r="43074">
          <cell r="S43074">
            <v>470444.59</v>
          </cell>
        </row>
        <row r="43075">
          <cell r="S43075">
            <v>624631</v>
          </cell>
        </row>
        <row r="43076">
          <cell r="S43076">
            <v>1875000</v>
          </cell>
          <cell r="BB43076" t="str">
            <v>Rød</v>
          </cell>
        </row>
        <row r="43077">
          <cell r="S43077">
            <v>2456748</v>
          </cell>
        </row>
        <row r="43078">
          <cell r="S43078">
            <v>3262755</v>
          </cell>
        </row>
        <row r="43079">
          <cell r="S43079">
            <v>1812851</v>
          </cell>
        </row>
        <row r="43080">
          <cell r="S43080">
            <v>1156483</v>
          </cell>
        </row>
        <row r="43081">
          <cell r="S43081">
            <v>799811.47</v>
          </cell>
        </row>
        <row r="43082">
          <cell r="S43082">
            <v>407908</v>
          </cell>
        </row>
        <row r="43083">
          <cell r="S43083">
            <v>599994</v>
          </cell>
        </row>
        <row r="43084">
          <cell r="S43084">
            <v>1447857</v>
          </cell>
        </row>
        <row r="43085">
          <cell r="S43085">
            <v>1964798</v>
          </cell>
        </row>
        <row r="43086">
          <cell r="S43086">
            <v>3600000</v>
          </cell>
        </row>
        <row r="43087">
          <cell r="S43087">
            <v>763530</v>
          </cell>
        </row>
        <row r="43088">
          <cell r="S43088">
            <v>1500000</v>
          </cell>
        </row>
        <row r="43089">
          <cell r="S43089">
            <v>3045422</v>
          </cell>
        </row>
        <row r="43090">
          <cell r="S43090">
            <v>2603805</v>
          </cell>
        </row>
        <row r="43091">
          <cell r="S43091">
            <v>2562958</v>
          </cell>
          <cell r="BB43091" t="str">
            <v>Rød</v>
          </cell>
        </row>
        <row r="43092">
          <cell r="S43092">
            <v>1308438</v>
          </cell>
          <cell r="BB43092" t="str">
            <v>Grønn</v>
          </cell>
        </row>
        <row r="43093">
          <cell r="S43093">
            <v>197898</v>
          </cell>
        </row>
        <row r="43094">
          <cell r="S43094">
            <v>896625</v>
          </cell>
        </row>
        <row r="43095">
          <cell r="S43095">
            <v>26873</v>
          </cell>
        </row>
        <row r="43096">
          <cell r="S43096">
            <v>1800000</v>
          </cell>
        </row>
        <row r="43097">
          <cell r="S43097">
            <v>3194145</v>
          </cell>
        </row>
        <row r="43098">
          <cell r="S43098">
            <v>2370000</v>
          </cell>
        </row>
        <row r="43099">
          <cell r="S43099">
            <v>1807420</v>
          </cell>
        </row>
        <row r="43100">
          <cell r="S43100">
            <v>2187966</v>
          </cell>
        </row>
        <row r="43101">
          <cell r="S43101">
            <v>2277737</v>
          </cell>
        </row>
        <row r="43102">
          <cell r="S43102">
            <v>397267</v>
          </cell>
        </row>
        <row r="43103">
          <cell r="S43103">
            <v>377801</v>
          </cell>
        </row>
        <row r="43104">
          <cell r="S43104">
            <v>1576937</v>
          </cell>
          <cell r="BB43104" t="str">
            <v>Oransje</v>
          </cell>
        </row>
        <row r="43105">
          <cell r="S43105">
            <v>906918.71</v>
          </cell>
        </row>
        <row r="43106">
          <cell r="S43106">
            <v>524005</v>
          </cell>
        </row>
        <row r="43107">
          <cell r="S43107">
            <v>702218</v>
          </cell>
        </row>
        <row r="43108">
          <cell r="S43108">
            <v>1284836</v>
          </cell>
        </row>
        <row r="43109">
          <cell r="S43109">
            <v>3915761.19</v>
          </cell>
        </row>
        <row r="43110">
          <cell r="S43110">
            <v>1964681</v>
          </cell>
        </row>
        <row r="43111">
          <cell r="S43111">
            <v>1702500</v>
          </cell>
          <cell r="BB43111" t="str">
            <v>Rød</v>
          </cell>
        </row>
        <row r="43112">
          <cell r="S43112">
            <v>1710000</v>
          </cell>
        </row>
        <row r="43113">
          <cell r="S43113">
            <v>1659542.79</v>
          </cell>
        </row>
        <row r="43114">
          <cell r="S43114">
            <v>416000</v>
          </cell>
        </row>
        <row r="43115">
          <cell r="S43115">
            <v>2234956</v>
          </cell>
        </row>
        <row r="43116">
          <cell r="S43116">
            <v>2287872</v>
          </cell>
        </row>
        <row r="43117">
          <cell r="S43117">
            <v>377811</v>
          </cell>
        </row>
        <row r="43118">
          <cell r="S43118">
            <v>2262114.9300000002</v>
          </cell>
        </row>
        <row r="43119">
          <cell r="S43119">
            <v>2631195</v>
          </cell>
          <cell r="BB43119" t="str">
            <v>Oransje</v>
          </cell>
        </row>
        <row r="43120">
          <cell r="S43120">
            <v>1860000</v>
          </cell>
          <cell r="BB43120" t="str">
            <v>Lys grønn</v>
          </cell>
        </row>
        <row r="43121">
          <cell r="S43121">
            <v>1605000</v>
          </cell>
        </row>
        <row r="43122">
          <cell r="S43122">
            <v>446765</v>
          </cell>
        </row>
        <row r="43123">
          <cell r="S43123">
            <v>641442</v>
          </cell>
        </row>
        <row r="43124">
          <cell r="S43124">
            <v>1335020</v>
          </cell>
          <cell r="BB43124" t="str">
            <v>Oransje</v>
          </cell>
        </row>
        <row r="43125">
          <cell r="S43125">
            <v>1137022</v>
          </cell>
        </row>
        <row r="43126">
          <cell r="S43126">
            <v>1789706.28</v>
          </cell>
          <cell r="BB43126" t="str">
            <v>Rød</v>
          </cell>
        </row>
        <row r="43127">
          <cell r="S43127">
            <v>1350000</v>
          </cell>
        </row>
        <row r="43128">
          <cell r="S43128">
            <v>1281185</v>
          </cell>
        </row>
        <row r="43129">
          <cell r="S43129">
            <v>1888443.53</v>
          </cell>
        </row>
        <row r="43130">
          <cell r="S43130">
            <v>1401262</v>
          </cell>
        </row>
        <row r="43131">
          <cell r="S43131">
            <v>2671897</v>
          </cell>
        </row>
        <row r="43132">
          <cell r="S43132">
            <v>2122500</v>
          </cell>
        </row>
        <row r="43133">
          <cell r="S43133">
            <v>1699783</v>
          </cell>
        </row>
        <row r="43134">
          <cell r="S43134">
            <v>1065726</v>
          </cell>
        </row>
        <row r="43135">
          <cell r="S43135">
            <v>2599103.36</v>
          </cell>
        </row>
        <row r="43136">
          <cell r="S43136">
            <v>1710000</v>
          </cell>
          <cell r="BB43136" t="str">
            <v>Rød</v>
          </cell>
        </row>
        <row r="43137">
          <cell r="S43137">
            <v>164036</v>
          </cell>
        </row>
        <row r="43138">
          <cell r="S43138">
            <v>1952954</v>
          </cell>
          <cell r="BB43138" t="str">
            <v>Rød</v>
          </cell>
        </row>
        <row r="43139">
          <cell r="S43139">
            <v>1296409</v>
          </cell>
          <cell r="BB43139" t="str">
            <v>Rød</v>
          </cell>
        </row>
        <row r="43140">
          <cell r="S43140">
            <v>394172</v>
          </cell>
        </row>
        <row r="43141">
          <cell r="S43141">
            <v>2760000</v>
          </cell>
        </row>
        <row r="43142">
          <cell r="S43142">
            <v>1812969.75</v>
          </cell>
        </row>
        <row r="43143">
          <cell r="S43143">
            <v>1355129</v>
          </cell>
        </row>
        <row r="43144">
          <cell r="S43144">
            <v>487007</v>
          </cell>
        </row>
        <row r="43145">
          <cell r="S43145">
            <v>1300117</v>
          </cell>
          <cell r="BB43145" t="str">
            <v>Grønn</v>
          </cell>
        </row>
        <row r="43146">
          <cell r="S43146">
            <v>3607500</v>
          </cell>
          <cell r="BB43146" t="str">
            <v>Oransje</v>
          </cell>
        </row>
        <row r="43147">
          <cell r="S43147">
            <v>1556297.46</v>
          </cell>
        </row>
        <row r="43148">
          <cell r="S43148">
            <v>2208953</v>
          </cell>
        </row>
        <row r="43149">
          <cell r="S43149">
            <v>3349872</v>
          </cell>
        </row>
        <row r="43150">
          <cell r="S43150">
            <v>1702500</v>
          </cell>
        </row>
        <row r="43151">
          <cell r="S43151">
            <v>1878827</v>
          </cell>
          <cell r="BB43151" t="str">
            <v>Rød</v>
          </cell>
        </row>
        <row r="43152">
          <cell r="S43152">
            <v>1373837</v>
          </cell>
        </row>
        <row r="43153">
          <cell r="S43153">
            <v>717080</v>
          </cell>
        </row>
        <row r="43154">
          <cell r="S43154">
            <v>1900046</v>
          </cell>
        </row>
        <row r="43155">
          <cell r="S43155">
            <v>729294</v>
          </cell>
        </row>
        <row r="43156">
          <cell r="S43156">
            <v>1635000</v>
          </cell>
        </row>
        <row r="43157">
          <cell r="S43157">
            <v>2786976</v>
          </cell>
        </row>
        <row r="43158">
          <cell r="S43158">
            <v>1050000</v>
          </cell>
        </row>
        <row r="43159">
          <cell r="S43159">
            <v>2400000</v>
          </cell>
          <cell r="BB43159" t="str">
            <v>Gul</v>
          </cell>
        </row>
        <row r="43160">
          <cell r="S43160">
            <v>1524226</v>
          </cell>
          <cell r="BB43160" t="str">
            <v>Oransje</v>
          </cell>
        </row>
        <row r="43161">
          <cell r="S43161">
            <v>600000</v>
          </cell>
        </row>
        <row r="43162">
          <cell r="S43162">
            <v>650000</v>
          </cell>
        </row>
        <row r="43163">
          <cell r="S43163">
            <v>1905000</v>
          </cell>
        </row>
        <row r="43164">
          <cell r="S43164">
            <v>164562</v>
          </cell>
        </row>
        <row r="43165">
          <cell r="S43165">
            <v>763812</v>
          </cell>
        </row>
        <row r="43166">
          <cell r="S43166">
            <v>1957723</v>
          </cell>
        </row>
        <row r="43167">
          <cell r="S43167">
            <v>1681196</v>
          </cell>
        </row>
        <row r="43168">
          <cell r="S43168">
            <v>2130634</v>
          </cell>
        </row>
        <row r="43169">
          <cell r="S43169">
            <v>1945228</v>
          </cell>
        </row>
        <row r="43170">
          <cell r="S43170">
            <v>1747500</v>
          </cell>
          <cell r="BB43170" t="str">
            <v>Rød</v>
          </cell>
        </row>
        <row r="43171">
          <cell r="S43171">
            <v>1008847</v>
          </cell>
        </row>
        <row r="43172">
          <cell r="S43172">
            <v>2224092.2000000002</v>
          </cell>
        </row>
        <row r="43173">
          <cell r="S43173">
            <v>1162294.51</v>
          </cell>
          <cell r="BB43173" t="str">
            <v>Grønn</v>
          </cell>
        </row>
        <row r="43174">
          <cell r="S43174">
            <v>2298276</v>
          </cell>
        </row>
        <row r="43175">
          <cell r="S43175">
            <v>801747</v>
          </cell>
        </row>
        <row r="43176">
          <cell r="S43176">
            <v>1805272</v>
          </cell>
        </row>
        <row r="43177">
          <cell r="S43177">
            <v>1200000</v>
          </cell>
        </row>
        <row r="43178">
          <cell r="S43178">
            <v>1301457</v>
          </cell>
        </row>
        <row r="43179">
          <cell r="S43179">
            <v>2016509</v>
          </cell>
        </row>
        <row r="43180">
          <cell r="S43180">
            <v>483834</v>
          </cell>
        </row>
        <row r="43181">
          <cell r="S43181">
            <v>2956021</v>
          </cell>
        </row>
        <row r="43182">
          <cell r="S43182">
            <v>563991</v>
          </cell>
        </row>
        <row r="43183">
          <cell r="S43183">
            <v>2378367</v>
          </cell>
        </row>
        <row r="43184">
          <cell r="S43184">
            <v>1680682</v>
          </cell>
        </row>
        <row r="43185">
          <cell r="S43185">
            <v>729487</v>
          </cell>
        </row>
        <row r="43186">
          <cell r="S43186">
            <v>1740000</v>
          </cell>
          <cell r="BB43186" t="str">
            <v>Gul</v>
          </cell>
        </row>
        <row r="43187">
          <cell r="S43187">
            <v>2507784</v>
          </cell>
        </row>
        <row r="43188">
          <cell r="S43188">
            <v>3952500</v>
          </cell>
        </row>
        <row r="43189">
          <cell r="S43189">
            <v>3856922</v>
          </cell>
        </row>
        <row r="43190">
          <cell r="S43190">
            <v>207479</v>
          </cell>
        </row>
        <row r="43191">
          <cell r="S43191">
            <v>1643085</v>
          </cell>
        </row>
        <row r="43192">
          <cell r="S43192">
            <v>1229589</v>
          </cell>
        </row>
        <row r="43193">
          <cell r="S43193">
            <v>1509273</v>
          </cell>
          <cell r="BB43193" t="str">
            <v>Rød</v>
          </cell>
        </row>
        <row r="43194">
          <cell r="S43194">
            <v>3442901</v>
          </cell>
        </row>
        <row r="43195">
          <cell r="S43195">
            <v>1963947</v>
          </cell>
          <cell r="BB43195" t="str">
            <v>Rød</v>
          </cell>
        </row>
        <row r="43196">
          <cell r="S43196">
            <v>1989607</v>
          </cell>
        </row>
        <row r="43197">
          <cell r="S43197">
            <v>2473877</v>
          </cell>
        </row>
        <row r="43198">
          <cell r="S43198">
            <v>3297839</v>
          </cell>
          <cell r="BB43198" t="str">
            <v>Rød</v>
          </cell>
        </row>
        <row r="43199">
          <cell r="S43199">
            <v>1762500</v>
          </cell>
        </row>
        <row r="43200">
          <cell r="S43200">
            <v>1415031</v>
          </cell>
        </row>
        <row r="43201">
          <cell r="S43201">
            <v>3803709</v>
          </cell>
        </row>
        <row r="43202">
          <cell r="S43202">
            <v>3080000</v>
          </cell>
        </row>
        <row r="43203">
          <cell r="S43203">
            <v>115535</v>
          </cell>
        </row>
        <row r="43204">
          <cell r="S43204">
            <v>1477500</v>
          </cell>
          <cell r="BB43204" t="str">
            <v>Rød</v>
          </cell>
        </row>
        <row r="43205">
          <cell r="S43205">
            <v>2333062</v>
          </cell>
        </row>
        <row r="43206">
          <cell r="S43206">
            <v>2182973</v>
          </cell>
        </row>
        <row r="43207">
          <cell r="S43207">
            <v>3922500</v>
          </cell>
        </row>
        <row r="43208">
          <cell r="S43208">
            <v>2728761</v>
          </cell>
        </row>
        <row r="43209">
          <cell r="S43209">
            <v>2212500</v>
          </cell>
        </row>
        <row r="43210">
          <cell r="S43210">
            <v>462921</v>
          </cell>
          <cell r="BB43210" t="str">
            <v>Oransje</v>
          </cell>
        </row>
        <row r="43211">
          <cell r="S43211">
            <v>723422.4</v>
          </cell>
        </row>
        <row r="43212">
          <cell r="S43212">
            <v>2400000</v>
          </cell>
        </row>
        <row r="43213">
          <cell r="S43213">
            <v>504368</v>
          </cell>
          <cell r="BB43213" t="str">
            <v>Oransje</v>
          </cell>
        </row>
        <row r="43214">
          <cell r="S43214">
            <v>439127</v>
          </cell>
        </row>
        <row r="43215">
          <cell r="S43215">
            <v>2090301</v>
          </cell>
        </row>
        <row r="43216">
          <cell r="S43216">
            <v>3359546</v>
          </cell>
        </row>
        <row r="43217">
          <cell r="S43217">
            <v>845739</v>
          </cell>
          <cell r="BB43217" t="str">
            <v>Oransje</v>
          </cell>
        </row>
        <row r="43218">
          <cell r="S43218">
            <v>3267448</v>
          </cell>
        </row>
        <row r="43219">
          <cell r="S43219">
            <v>2648255</v>
          </cell>
        </row>
        <row r="43220">
          <cell r="S43220">
            <v>1481255</v>
          </cell>
          <cell r="BB43220" t="str">
            <v>Lys grønn</v>
          </cell>
        </row>
        <row r="43221">
          <cell r="S43221">
            <v>3338967</v>
          </cell>
        </row>
        <row r="43222">
          <cell r="S43222">
            <v>392795</v>
          </cell>
        </row>
        <row r="43223">
          <cell r="S43223">
            <v>233807</v>
          </cell>
        </row>
        <row r="43224">
          <cell r="S43224">
            <v>1836377</v>
          </cell>
        </row>
        <row r="43225">
          <cell r="S43225">
            <v>2293246</v>
          </cell>
        </row>
        <row r="43226">
          <cell r="S43226">
            <v>2012276</v>
          </cell>
        </row>
        <row r="43227">
          <cell r="S43227">
            <v>1476292</v>
          </cell>
          <cell r="BB43227" t="str">
            <v>Rød</v>
          </cell>
        </row>
        <row r="43228">
          <cell r="S43228">
            <v>1335250.6100000001</v>
          </cell>
        </row>
        <row r="43229">
          <cell r="S43229">
            <v>3048507</v>
          </cell>
        </row>
        <row r="43230">
          <cell r="S43230">
            <v>1412992</v>
          </cell>
        </row>
        <row r="43231">
          <cell r="S43231">
            <v>1808490</v>
          </cell>
        </row>
        <row r="43232">
          <cell r="S43232">
            <v>2241178</v>
          </cell>
        </row>
        <row r="43233">
          <cell r="S43233">
            <v>393571.94</v>
          </cell>
        </row>
        <row r="43234">
          <cell r="S43234">
            <v>2439458.0299999998</v>
          </cell>
        </row>
        <row r="43235">
          <cell r="S43235">
            <v>1927500</v>
          </cell>
          <cell r="BB43235" t="str">
            <v>Rød</v>
          </cell>
        </row>
        <row r="43236">
          <cell r="S43236">
            <v>1635000</v>
          </cell>
          <cell r="BB43236" t="str">
            <v>Rød</v>
          </cell>
        </row>
        <row r="43237">
          <cell r="S43237">
            <v>3106443</v>
          </cell>
          <cell r="BB43237" t="str">
            <v>Gul</v>
          </cell>
        </row>
        <row r="43238">
          <cell r="S43238">
            <v>3150000</v>
          </cell>
        </row>
        <row r="43239">
          <cell r="S43239">
            <v>1098719</v>
          </cell>
        </row>
        <row r="43240">
          <cell r="S43240">
            <v>405804</v>
          </cell>
        </row>
        <row r="43241">
          <cell r="S43241">
            <v>1748652.01</v>
          </cell>
        </row>
        <row r="43242">
          <cell r="S43242">
            <v>1392752.71</v>
          </cell>
        </row>
        <row r="43243">
          <cell r="S43243">
            <v>1767913</v>
          </cell>
        </row>
        <row r="43244">
          <cell r="S43244">
            <v>1762500</v>
          </cell>
        </row>
        <row r="43245">
          <cell r="S43245">
            <v>1773924</v>
          </cell>
        </row>
        <row r="43246">
          <cell r="S43246">
            <v>828107</v>
          </cell>
        </row>
        <row r="43247">
          <cell r="S43247">
            <v>1010575</v>
          </cell>
        </row>
        <row r="43248">
          <cell r="S43248">
            <v>1327640</v>
          </cell>
        </row>
        <row r="43249">
          <cell r="S43249">
            <v>1000344</v>
          </cell>
          <cell r="BB43249" t="str">
            <v>Grønn</v>
          </cell>
        </row>
        <row r="43250">
          <cell r="S43250">
            <v>2670000</v>
          </cell>
        </row>
        <row r="43251">
          <cell r="S43251">
            <v>365091</v>
          </cell>
        </row>
        <row r="43252">
          <cell r="S43252">
            <v>425351</v>
          </cell>
          <cell r="BB43252" t="str">
            <v>Rød</v>
          </cell>
        </row>
        <row r="43253">
          <cell r="S43253">
            <v>3096137</v>
          </cell>
        </row>
        <row r="43254">
          <cell r="S43254">
            <v>1590000</v>
          </cell>
        </row>
        <row r="43255">
          <cell r="S43255">
            <v>3225000</v>
          </cell>
        </row>
        <row r="43256">
          <cell r="S43256">
            <v>440122</v>
          </cell>
        </row>
        <row r="43257">
          <cell r="S43257">
            <v>1432500</v>
          </cell>
        </row>
        <row r="43258">
          <cell r="S43258">
            <v>820588</v>
          </cell>
        </row>
        <row r="43259">
          <cell r="S43259">
            <v>2010000</v>
          </cell>
        </row>
        <row r="43260">
          <cell r="S43260">
            <v>1616707</v>
          </cell>
        </row>
        <row r="43261">
          <cell r="S43261">
            <v>684060</v>
          </cell>
        </row>
        <row r="43262">
          <cell r="S43262">
            <v>3812923</v>
          </cell>
          <cell r="BB43262" t="str">
            <v>Gul</v>
          </cell>
        </row>
        <row r="43263">
          <cell r="S43263">
            <v>943226.74</v>
          </cell>
        </row>
        <row r="43264">
          <cell r="S43264">
            <v>2240186</v>
          </cell>
        </row>
        <row r="43265">
          <cell r="S43265">
            <v>991342</v>
          </cell>
        </row>
        <row r="43266">
          <cell r="S43266">
            <v>1556685</v>
          </cell>
          <cell r="BB43266" t="str">
            <v>Oransje</v>
          </cell>
        </row>
        <row r="43267">
          <cell r="S43267">
            <v>1238966</v>
          </cell>
        </row>
        <row r="43268">
          <cell r="S43268">
            <v>1259924</v>
          </cell>
        </row>
        <row r="43269">
          <cell r="S43269">
            <v>750071</v>
          </cell>
        </row>
        <row r="43270">
          <cell r="S43270">
            <v>1807500</v>
          </cell>
        </row>
        <row r="43271">
          <cell r="S43271">
            <v>1185000</v>
          </cell>
        </row>
        <row r="43272">
          <cell r="S43272">
            <v>313743</v>
          </cell>
        </row>
        <row r="43273">
          <cell r="S43273">
            <v>1912500</v>
          </cell>
        </row>
        <row r="43274">
          <cell r="S43274">
            <v>2020927</v>
          </cell>
        </row>
        <row r="43275">
          <cell r="S43275">
            <v>1406362</v>
          </cell>
          <cell r="BB43275" t="str">
            <v>Oransje</v>
          </cell>
        </row>
        <row r="43276">
          <cell r="S43276">
            <v>2236012</v>
          </cell>
        </row>
        <row r="43277">
          <cell r="S43277">
            <v>1458232</v>
          </cell>
        </row>
        <row r="43278">
          <cell r="S43278">
            <v>4387500</v>
          </cell>
        </row>
        <row r="43279">
          <cell r="S43279">
            <v>3209552</v>
          </cell>
        </row>
        <row r="43280">
          <cell r="S43280">
            <v>1659469</v>
          </cell>
        </row>
        <row r="43281">
          <cell r="S43281">
            <v>1958472</v>
          </cell>
        </row>
        <row r="43282">
          <cell r="S43282">
            <v>1732500</v>
          </cell>
          <cell r="BB43282" t="str">
            <v>Rød</v>
          </cell>
        </row>
        <row r="43283">
          <cell r="S43283">
            <v>1958507</v>
          </cell>
        </row>
        <row r="43284">
          <cell r="S43284">
            <v>671152</v>
          </cell>
        </row>
        <row r="43285">
          <cell r="S43285">
            <v>2451594</v>
          </cell>
        </row>
        <row r="43286">
          <cell r="S43286">
            <v>863163</v>
          </cell>
        </row>
        <row r="43287">
          <cell r="S43287">
            <v>1996777</v>
          </cell>
        </row>
        <row r="43288">
          <cell r="S43288">
            <v>2239363.0699999998</v>
          </cell>
          <cell r="BB43288" t="str">
            <v>Rød</v>
          </cell>
        </row>
        <row r="43289">
          <cell r="S43289">
            <v>2442448</v>
          </cell>
        </row>
        <row r="43290">
          <cell r="S43290">
            <v>2135734</v>
          </cell>
        </row>
        <row r="43291">
          <cell r="S43291">
            <v>3610777</v>
          </cell>
        </row>
        <row r="43292">
          <cell r="S43292">
            <v>3375000</v>
          </cell>
        </row>
        <row r="43293">
          <cell r="S43293">
            <v>2436000</v>
          </cell>
        </row>
        <row r="43294">
          <cell r="S43294">
            <v>3045000</v>
          </cell>
        </row>
        <row r="43295">
          <cell r="S43295">
            <v>2071194</v>
          </cell>
        </row>
        <row r="43296">
          <cell r="S43296">
            <v>1432500</v>
          </cell>
        </row>
        <row r="43297">
          <cell r="S43297">
            <v>1262000</v>
          </cell>
        </row>
        <row r="43298">
          <cell r="S43298">
            <v>279761</v>
          </cell>
        </row>
        <row r="43299">
          <cell r="S43299">
            <v>3592500</v>
          </cell>
        </row>
        <row r="43300">
          <cell r="S43300">
            <v>3198053</v>
          </cell>
        </row>
        <row r="43301">
          <cell r="S43301">
            <v>1819308</v>
          </cell>
        </row>
        <row r="43302">
          <cell r="S43302">
            <v>2070598</v>
          </cell>
          <cell r="BB43302" t="str">
            <v>Gul</v>
          </cell>
        </row>
        <row r="43303">
          <cell r="S43303">
            <v>2077765</v>
          </cell>
        </row>
        <row r="43304">
          <cell r="S43304">
            <v>1628533</v>
          </cell>
        </row>
        <row r="43305">
          <cell r="S43305">
            <v>1869700</v>
          </cell>
        </row>
        <row r="43306">
          <cell r="S43306">
            <v>1602903</v>
          </cell>
        </row>
        <row r="43307">
          <cell r="S43307">
            <v>1154851</v>
          </cell>
        </row>
        <row r="43308">
          <cell r="S43308">
            <v>1857469</v>
          </cell>
        </row>
        <row r="43309">
          <cell r="S43309">
            <v>1610000</v>
          </cell>
        </row>
        <row r="43310">
          <cell r="S43310">
            <v>2435137</v>
          </cell>
        </row>
        <row r="43311">
          <cell r="S43311">
            <v>3665474</v>
          </cell>
        </row>
        <row r="43312">
          <cell r="S43312">
            <v>197150</v>
          </cell>
        </row>
        <row r="43313">
          <cell r="S43313">
            <v>1378721</v>
          </cell>
        </row>
        <row r="43314">
          <cell r="S43314">
            <v>2808059.68</v>
          </cell>
        </row>
        <row r="43315">
          <cell r="S43315">
            <v>331987</v>
          </cell>
        </row>
        <row r="43316">
          <cell r="S43316">
            <v>1937479</v>
          </cell>
        </row>
        <row r="43317">
          <cell r="S43317">
            <v>2445000</v>
          </cell>
          <cell r="BB43317" t="str">
            <v>Rød</v>
          </cell>
        </row>
        <row r="43318">
          <cell r="S43318">
            <v>885458</v>
          </cell>
        </row>
        <row r="43319">
          <cell r="S43319">
            <v>172747</v>
          </cell>
        </row>
        <row r="43320">
          <cell r="S43320">
            <v>300000</v>
          </cell>
        </row>
        <row r="43321">
          <cell r="S43321">
            <v>1875000</v>
          </cell>
          <cell r="BB43321" t="str">
            <v>Rød</v>
          </cell>
        </row>
        <row r="43322">
          <cell r="S43322">
            <v>319182</v>
          </cell>
        </row>
        <row r="43323">
          <cell r="S43323">
            <v>1047997</v>
          </cell>
        </row>
        <row r="43324">
          <cell r="S43324">
            <v>3476449</v>
          </cell>
          <cell r="BB43324" t="str">
            <v>Gul</v>
          </cell>
        </row>
        <row r="43325">
          <cell r="S43325">
            <v>824945</v>
          </cell>
        </row>
        <row r="43326">
          <cell r="S43326">
            <v>515528</v>
          </cell>
        </row>
        <row r="43327">
          <cell r="S43327">
            <v>1511278</v>
          </cell>
        </row>
        <row r="43328">
          <cell r="S43328">
            <v>1865749</v>
          </cell>
          <cell r="BB43328" t="str">
            <v>Rød</v>
          </cell>
        </row>
        <row r="43329">
          <cell r="S43329">
            <v>1650000</v>
          </cell>
        </row>
        <row r="43330">
          <cell r="S43330">
            <v>2550000</v>
          </cell>
        </row>
        <row r="43331">
          <cell r="S43331">
            <v>867516</v>
          </cell>
        </row>
        <row r="43332">
          <cell r="S43332">
            <v>1442620.89</v>
          </cell>
        </row>
        <row r="43333">
          <cell r="S43333">
            <v>2610214.61</v>
          </cell>
        </row>
        <row r="43334">
          <cell r="S43334">
            <v>1686000</v>
          </cell>
          <cell r="BB43334" t="str">
            <v>Grønn</v>
          </cell>
        </row>
        <row r="43335">
          <cell r="S43335">
            <v>3487500</v>
          </cell>
        </row>
        <row r="43336">
          <cell r="S43336">
            <v>2988572</v>
          </cell>
        </row>
        <row r="43337">
          <cell r="S43337">
            <v>1232957</v>
          </cell>
        </row>
        <row r="43338">
          <cell r="S43338">
            <v>225000</v>
          </cell>
        </row>
        <row r="43339">
          <cell r="S43339">
            <v>522110</v>
          </cell>
        </row>
        <row r="43340">
          <cell r="S43340">
            <v>450000</v>
          </cell>
        </row>
        <row r="43341">
          <cell r="S43341">
            <v>942527</v>
          </cell>
        </row>
        <row r="43342">
          <cell r="S43342">
            <v>1728565.98</v>
          </cell>
        </row>
        <row r="43343">
          <cell r="S43343">
            <v>2260366</v>
          </cell>
        </row>
        <row r="43344">
          <cell r="S43344">
            <v>1000000</v>
          </cell>
        </row>
        <row r="43345">
          <cell r="S43345">
            <v>1904496</v>
          </cell>
          <cell r="BB43345" t="str">
            <v>Gul</v>
          </cell>
        </row>
        <row r="43346">
          <cell r="S43346">
            <v>1312651</v>
          </cell>
        </row>
        <row r="43347">
          <cell r="S43347">
            <v>1757013</v>
          </cell>
        </row>
        <row r="43348">
          <cell r="S43348">
            <v>551242</v>
          </cell>
        </row>
        <row r="43349">
          <cell r="S43349">
            <v>1590057</v>
          </cell>
        </row>
        <row r="43350">
          <cell r="S43350">
            <v>2481105</v>
          </cell>
        </row>
        <row r="43351">
          <cell r="S43351">
            <v>3395000</v>
          </cell>
        </row>
        <row r="43352">
          <cell r="S43352">
            <v>1462500</v>
          </cell>
          <cell r="BB43352" t="str">
            <v>Rød</v>
          </cell>
        </row>
        <row r="43353">
          <cell r="S43353">
            <v>2814925</v>
          </cell>
        </row>
        <row r="43354">
          <cell r="S43354">
            <v>1590721</v>
          </cell>
        </row>
        <row r="43355">
          <cell r="S43355">
            <v>2954557</v>
          </cell>
        </row>
        <row r="43356">
          <cell r="S43356">
            <v>6075000</v>
          </cell>
        </row>
        <row r="43357">
          <cell r="S43357">
            <v>2722500</v>
          </cell>
        </row>
        <row r="43358">
          <cell r="S43358">
            <v>2273436</v>
          </cell>
          <cell r="BB43358" t="str">
            <v>Oransje</v>
          </cell>
        </row>
        <row r="43359">
          <cell r="S43359">
            <v>3366756</v>
          </cell>
        </row>
        <row r="43360">
          <cell r="S43360">
            <v>1148000</v>
          </cell>
        </row>
        <row r="43361">
          <cell r="S43361">
            <v>1857949</v>
          </cell>
        </row>
        <row r="43362">
          <cell r="S43362">
            <v>447785</v>
          </cell>
        </row>
        <row r="43363">
          <cell r="S43363">
            <v>1667230</v>
          </cell>
        </row>
        <row r="43364">
          <cell r="S43364">
            <v>1231854</v>
          </cell>
          <cell r="BB43364" t="str">
            <v>Gul</v>
          </cell>
        </row>
        <row r="43365">
          <cell r="S43365">
            <v>1479098</v>
          </cell>
          <cell r="BB43365" t="str">
            <v>Rød</v>
          </cell>
        </row>
        <row r="43366">
          <cell r="S43366">
            <v>1836896</v>
          </cell>
        </row>
        <row r="43367">
          <cell r="S43367">
            <v>555050</v>
          </cell>
        </row>
        <row r="43368">
          <cell r="S43368">
            <v>548001</v>
          </cell>
        </row>
        <row r="43369">
          <cell r="S43369">
            <v>1801761</v>
          </cell>
        </row>
        <row r="43370">
          <cell r="S43370">
            <v>2968581</v>
          </cell>
        </row>
        <row r="43371">
          <cell r="S43371">
            <v>687713</v>
          </cell>
        </row>
        <row r="43372">
          <cell r="S43372">
            <v>2227500</v>
          </cell>
        </row>
        <row r="43373">
          <cell r="S43373">
            <v>4035270.43</v>
          </cell>
          <cell r="BB43373" t="str">
            <v>Oransje</v>
          </cell>
        </row>
        <row r="43374">
          <cell r="S43374">
            <v>2034148</v>
          </cell>
        </row>
        <row r="43375">
          <cell r="S43375">
            <v>2871770</v>
          </cell>
        </row>
        <row r="43376">
          <cell r="S43376">
            <v>751331</v>
          </cell>
          <cell r="BB43376" t="str">
            <v>Gul</v>
          </cell>
        </row>
        <row r="43377">
          <cell r="S43377">
            <v>2375719</v>
          </cell>
          <cell r="BB43377" t="str">
            <v>Oransje</v>
          </cell>
        </row>
        <row r="43378">
          <cell r="S43378">
            <v>615137</v>
          </cell>
          <cell r="BB43378" t="str">
            <v>Rød</v>
          </cell>
        </row>
        <row r="43379">
          <cell r="S43379">
            <v>915000</v>
          </cell>
        </row>
        <row r="43380">
          <cell r="S43380">
            <v>377608</v>
          </cell>
        </row>
        <row r="43381">
          <cell r="S43381">
            <v>1702500</v>
          </cell>
          <cell r="BB43381" t="str">
            <v>Oransje</v>
          </cell>
        </row>
        <row r="43382">
          <cell r="S43382">
            <v>975457</v>
          </cell>
        </row>
        <row r="43383">
          <cell r="S43383">
            <v>1294852</v>
          </cell>
        </row>
        <row r="43384">
          <cell r="S43384">
            <v>694462</v>
          </cell>
        </row>
        <row r="43385">
          <cell r="S43385">
            <v>488570</v>
          </cell>
        </row>
        <row r="43386">
          <cell r="S43386">
            <v>1294531.52</v>
          </cell>
        </row>
        <row r="43387">
          <cell r="S43387">
            <v>2336708</v>
          </cell>
        </row>
        <row r="43388">
          <cell r="S43388">
            <v>3206429</v>
          </cell>
        </row>
        <row r="43389">
          <cell r="S43389">
            <v>1987500</v>
          </cell>
        </row>
        <row r="43390">
          <cell r="S43390">
            <v>1446000</v>
          </cell>
          <cell r="BB43390" t="str">
            <v>Rød</v>
          </cell>
        </row>
        <row r="43391">
          <cell r="S43391">
            <v>4014074</v>
          </cell>
        </row>
        <row r="43392">
          <cell r="S43392">
            <v>962870</v>
          </cell>
        </row>
        <row r="43393">
          <cell r="S43393">
            <v>1953111</v>
          </cell>
          <cell r="BB43393" t="str">
            <v>Oransje</v>
          </cell>
        </row>
        <row r="43394">
          <cell r="S43394">
            <v>530394</v>
          </cell>
        </row>
        <row r="43395">
          <cell r="S43395">
            <v>815383</v>
          </cell>
        </row>
        <row r="43396">
          <cell r="S43396">
            <v>1769346</v>
          </cell>
          <cell r="BB43396" t="str">
            <v>Gul</v>
          </cell>
        </row>
        <row r="43397">
          <cell r="S43397">
            <v>3840000</v>
          </cell>
        </row>
        <row r="43398">
          <cell r="S43398">
            <v>1933752</v>
          </cell>
        </row>
        <row r="43399">
          <cell r="S43399">
            <v>1195469</v>
          </cell>
          <cell r="BB43399" t="str">
            <v>Rød</v>
          </cell>
        </row>
        <row r="43400">
          <cell r="S43400">
            <v>853254</v>
          </cell>
          <cell r="BB43400" t="str">
            <v>Oransje</v>
          </cell>
        </row>
        <row r="43401">
          <cell r="S43401">
            <v>1930055</v>
          </cell>
          <cell r="BB43401" t="str">
            <v>Rød</v>
          </cell>
        </row>
        <row r="43402">
          <cell r="S43402">
            <v>1683403</v>
          </cell>
        </row>
        <row r="43403">
          <cell r="S43403">
            <v>1267500</v>
          </cell>
        </row>
        <row r="43404">
          <cell r="S43404">
            <v>2082008</v>
          </cell>
        </row>
        <row r="43405">
          <cell r="S43405">
            <v>441538</v>
          </cell>
        </row>
        <row r="43406">
          <cell r="S43406">
            <v>2510471</v>
          </cell>
          <cell r="BB43406" t="str">
            <v>Gul</v>
          </cell>
        </row>
        <row r="43407">
          <cell r="S43407">
            <v>2203917</v>
          </cell>
        </row>
        <row r="43408">
          <cell r="S43408">
            <v>2351531</v>
          </cell>
        </row>
        <row r="43409">
          <cell r="S43409">
            <v>1760598</v>
          </cell>
        </row>
        <row r="43410">
          <cell r="S43410">
            <v>1325186</v>
          </cell>
        </row>
        <row r="43411">
          <cell r="S43411">
            <v>1582673</v>
          </cell>
          <cell r="BB43411" t="str">
            <v>Grønn</v>
          </cell>
        </row>
        <row r="43412">
          <cell r="S43412">
            <v>1181226</v>
          </cell>
        </row>
        <row r="43413">
          <cell r="S43413">
            <v>1446542</v>
          </cell>
        </row>
        <row r="43414">
          <cell r="S43414">
            <v>2042153</v>
          </cell>
        </row>
        <row r="43415">
          <cell r="S43415">
            <v>908440</v>
          </cell>
        </row>
        <row r="43416">
          <cell r="S43416">
            <v>1144433</v>
          </cell>
        </row>
        <row r="43417">
          <cell r="S43417">
            <v>1830861</v>
          </cell>
        </row>
        <row r="43418">
          <cell r="S43418">
            <v>2533774</v>
          </cell>
        </row>
        <row r="43419">
          <cell r="S43419">
            <v>2915020</v>
          </cell>
        </row>
        <row r="43420">
          <cell r="S43420">
            <v>1971419</v>
          </cell>
        </row>
        <row r="43421">
          <cell r="S43421">
            <v>1948587</v>
          </cell>
        </row>
        <row r="43422">
          <cell r="S43422">
            <v>1598125</v>
          </cell>
        </row>
        <row r="43423">
          <cell r="S43423">
            <v>2292800.48</v>
          </cell>
        </row>
        <row r="43424">
          <cell r="S43424">
            <v>907158</v>
          </cell>
        </row>
        <row r="43425">
          <cell r="S43425">
            <v>746787</v>
          </cell>
          <cell r="BB43425" t="str">
            <v>Oransje</v>
          </cell>
        </row>
        <row r="43426">
          <cell r="S43426">
            <v>171041</v>
          </cell>
          <cell r="BB43426" t="str">
            <v>Oransje</v>
          </cell>
        </row>
        <row r="43427">
          <cell r="S43427">
            <v>250000</v>
          </cell>
        </row>
        <row r="43428">
          <cell r="S43428">
            <v>1282500</v>
          </cell>
          <cell r="BB43428" t="str">
            <v>Oransje</v>
          </cell>
        </row>
        <row r="43429">
          <cell r="S43429">
            <v>152282</v>
          </cell>
        </row>
        <row r="43430">
          <cell r="S43430">
            <v>1119059</v>
          </cell>
        </row>
        <row r="43431">
          <cell r="S43431">
            <v>4349011.57</v>
          </cell>
        </row>
        <row r="43432">
          <cell r="S43432">
            <v>2512500</v>
          </cell>
        </row>
        <row r="43433">
          <cell r="S43433">
            <v>355000</v>
          </cell>
        </row>
        <row r="43434">
          <cell r="S43434">
            <v>1275000</v>
          </cell>
        </row>
        <row r="43435">
          <cell r="S43435">
            <v>1367722</v>
          </cell>
        </row>
        <row r="43436">
          <cell r="S43436">
            <v>1853909</v>
          </cell>
        </row>
        <row r="43437">
          <cell r="S43437">
            <v>750000</v>
          </cell>
        </row>
        <row r="43438">
          <cell r="S43438">
            <v>590124</v>
          </cell>
        </row>
        <row r="43439">
          <cell r="S43439">
            <v>736489</v>
          </cell>
        </row>
        <row r="43440">
          <cell r="S43440">
            <v>1361993.68</v>
          </cell>
          <cell r="BB43440" t="str">
            <v>Rød</v>
          </cell>
        </row>
        <row r="43441">
          <cell r="S43441">
            <v>2090619</v>
          </cell>
        </row>
        <row r="43442">
          <cell r="S43442">
            <v>2978975</v>
          </cell>
        </row>
        <row r="43443">
          <cell r="S43443">
            <v>789969</v>
          </cell>
          <cell r="BB43443" t="str">
            <v>Lys grønn</v>
          </cell>
        </row>
        <row r="43444">
          <cell r="S43444">
            <v>1736899</v>
          </cell>
          <cell r="BB43444" t="str">
            <v>Grønn</v>
          </cell>
        </row>
        <row r="43445">
          <cell r="S43445">
            <v>1960000</v>
          </cell>
          <cell r="BB43445" t="str">
            <v>Gul</v>
          </cell>
        </row>
        <row r="43446">
          <cell r="S43446">
            <v>2128000</v>
          </cell>
        </row>
        <row r="43447">
          <cell r="S43447">
            <v>1197725</v>
          </cell>
          <cell r="BB43447" t="str">
            <v>Rød</v>
          </cell>
        </row>
        <row r="43448">
          <cell r="S43448">
            <v>176929</v>
          </cell>
        </row>
        <row r="43449">
          <cell r="S43449">
            <v>2312102</v>
          </cell>
          <cell r="BB43449" t="str">
            <v>Oransje</v>
          </cell>
        </row>
        <row r="43450">
          <cell r="S43450">
            <v>781711</v>
          </cell>
        </row>
        <row r="43451">
          <cell r="S43451">
            <v>1050000</v>
          </cell>
        </row>
        <row r="43452">
          <cell r="S43452">
            <v>3599437</v>
          </cell>
          <cell r="BB43452" t="str">
            <v>Gul</v>
          </cell>
        </row>
        <row r="43453">
          <cell r="S43453">
            <v>1054500</v>
          </cell>
        </row>
        <row r="43454">
          <cell r="S43454">
            <v>1508488</v>
          </cell>
        </row>
        <row r="43455">
          <cell r="S43455">
            <v>1308068</v>
          </cell>
          <cell r="BB43455" t="str">
            <v>Rød</v>
          </cell>
        </row>
        <row r="43456">
          <cell r="S43456">
            <v>1149866</v>
          </cell>
        </row>
        <row r="43457">
          <cell r="S43457">
            <v>200000</v>
          </cell>
        </row>
        <row r="43458">
          <cell r="S43458">
            <v>1968750</v>
          </cell>
        </row>
        <row r="43459">
          <cell r="S43459">
            <v>3037500</v>
          </cell>
        </row>
        <row r="43460">
          <cell r="S43460">
            <v>2190000</v>
          </cell>
        </row>
        <row r="43461">
          <cell r="S43461">
            <v>859157</v>
          </cell>
          <cell r="BB43461" t="str">
            <v>Rød</v>
          </cell>
        </row>
        <row r="43462">
          <cell r="S43462">
            <v>1202315.6399999999</v>
          </cell>
        </row>
        <row r="43463">
          <cell r="S43463">
            <v>3075000</v>
          </cell>
        </row>
        <row r="43464">
          <cell r="S43464">
            <v>3800791</v>
          </cell>
        </row>
        <row r="43465">
          <cell r="S43465">
            <v>2850000</v>
          </cell>
        </row>
        <row r="43466">
          <cell r="S43466">
            <v>2723824.18</v>
          </cell>
          <cell r="BB43466" t="str">
            <v>Oransje</v>
          </cell>
        </row>
        <row r="43467">
          <cell r="S43467">
            <v>1699534</v>
          </cell>
        </row>
        <row r="43468">
          <cell r="S43468">
            <v>2814892</v>
          </cell>
        </row>
        <row r="43469">
          <cell r="S43469">
            <v>2062500</v>
          </cell>
        </row>
        <row r="43470">
          <cell r="S43470">
            <v>919270</v>
          </cell>
        </row>
        <row r="43471">
          <cell r="S43471">
            <v>725330</v>
          </cell>
        </row>
        <row r="43472">
          <cell r="S43472">
            <v>613266</v>
          </cell>
        </row>
        <row r="43473">
          <cell r="S43473">
            <v>3803609</v>
          </cell>
        </row>
        <row r="43474">
          <cell r="S43474">
            <v>2362500</v>
          </cell>
        </row>
        <row r="43475">
          <cell r="S43475">
            <v>556992</v>
          </cell>
        </row>
        <row r="43476">
          <cell r="S43476">
            <v>3352500</v>
          </cell>
        </row>
        <row r="43477">
          <cell r="S43477">
            <v>1816876.16</v>
          </cell>
        </row>
        <row r="43478">
          <cell r="S43478">
            <v>500000</v>
          </cell>
          <cell r="BB43478" t="str">
            <v>Grønn</v>
          </cell>
        </row>
        <row r="43479">
          <cell r="S43479">
            <v>1483796</v>
          </cell>
        </row>
        <row r="43480">
          <cell r="S43480">
            <v>2043969</v>
          </cell>
        </row>
        <row r="43481">
          <cell r="S43481">
            <v>3140612</v>
          </cell>
          <cell r="BB43481" t="str">
            <v>Gul</v>
          </cell>
        </row>
        <row r="43482">
          <cell r="S43482">
            <v>2245493</v>
          </cell>
        </row>
        <row r="43483">
          <cell r="S43483">
            <v>2670000</v>
          </cell>
        </row>
        <row r="43484">
          <cell r="S43484">
            <v>1954613</v>
          </cell>
        </row>
        <row r="43485">
          <cell r="S43485">
            <v>2427901.65</v>
          </cell>
        </row>
        <row r="43486">
          <cell r="S43486">
            <v>292452</v>
          </cell>
          <cell r="BB43486" t="str">
            <v>Grønn</v>
          </cell>
        </row>
        <row r="43487">
          <cell r="S43487">
            <v>1421755</v>
          </cell>
        </row>
        <row r="43488">
          <cell r="S43488">
            <v>1514771</v>
          </cell>
        </row>
        <row r="43489">
          <cell r="S43489">
            <v>1355169</v>
          </cell>
          <cell r="BB43489" t="str">
            <v>Rød</v>
          </cell>
        </row>
        <row r="43490">
          <cell r="S43490">
            <v>850000</v>
          </cell>
        </row>
        <row r="43491">
          <cell r="S43491">
            <v>650714</v>
          </cell>
        </row>
        <row r="43492">
          <cell r="S43492">
            <v>1234766</v>
          </cell>
        </row>
        <row r="43493">
          <cell r="S43493">
            <v>1818263</v>
          </cell>
        </row>
        <row r="43494">
          <cell r="S43494">
            <v>1560040</v>
          </cell>
        </row>
        <row r="43495">
          <cell r="S43495">
            <v>1762500</v>
          </cell>
        </row>
        <row r="43496">
          <cell r="S43496">
            <v>1662087</v>
          </cell>
        </row>
        <row r="43497">
          <cell r="S43497">
            <v>1965000</v>
          </cell>
          <cell r="BB43497" t="str">
            <v>Oransje</v>
          </cell>
        </row>
        <row r="43498">
          <cell r="S43498">
            <v>376612</v>
          </cell>
        </row>
        <row r="43499">
          <cell r="S43499">
            <v>2739896</v>
          </cell>
        </row>
        <row r="43500">
          <cell r="S43500">
            <v>1342500</v>
          </cell>
        </row>
        <row r="43501">
          <cell r="S43501">
            <v>4332807</v>
          </cell>
        </row>
        <row r="43502">
          <cell r="S43502">
            <v>883869</v>
          </cell>
        </row>
        <row r="43503">
          <cell r="S43503">
            <v>2203748</v>
          </cell>
        </row>
        <row r="43504">
          <cell r="S43504">
            <v>1687500</v>
          </cell>
          <cell r="BB43504" t="str">
            <v>Grønn</v>
          </cell>
        </row>
        <row r="43505">
          <cell r="S43505">
            <v>1402500</v>
          </cell>
          <cell r="BB43505" t="str">
            <v>Rød</v>
          </cell>
        </row>
        <row r="43506">
          <cell r="S43506">
            <v>838795</v>
          </cell>
          <cell r="BB43506" t="str">
            <v>Oransje</v>
          </cell>
        </row>
        <row r="43507">
          <cell r="S43507">
            <v>3375000</v>
          </cell>
        </row>
        <row r="43508">
          <cell r="S43508">
            <v>596603</v>
          </cell>
        </row>
        <row r="43509">
          <cell r="S43509">
            <v>2025000</v>
          </cell>
        </row>
        <row r="43510">
          <cell r="S43510">
            <v>3066000</v>
          </cell>
        </row>
        <row r="43511">
          <cell r="S43511">
            <v>2077500</v>
          </cell>
        </row>
        <row r="43512">
          <cell r="S43512">
            <v>3753769</v>
          </cell>
          <cell r="BB43512" t="str">
            <v>Rød</v>
          </cell>
        </row>
        <row r="43513">
          <cell r="S43513">
            <v>2698212</v>
          </cell>
        </row>
        <row r="43514">
          <cell r="S43514">
            <v>885970</v>
          </cell>
        </row>
        <row r="43515">
          <cell r="S43515">
            <v>1815000</v>
          </cell>
          <cell r="BB43515" t="str">
            <v>Rød</v>
          </cell>
        </row>
        <row r="43516">
          <cell r="S43516">
            <v>1706734.16</v>
          </cell>
        </row>
        <row r="43517">
          <cell r="S43517">
            <v>1037067</v>
          </cell>
        </row>
        <row r="43518">
          <cell r="S43518">
            <v>1042500</v>
          </cell>
          <cell r="BB43518" t="str">
            <v>Oransje</v>
          </cell>
        </row>
        <row r="43519">
          <cell r="S43519">
            <v>1059165</v>
          </cell>
        </row>
        <row r="43520">
          <cell r="S43520">
            <v>685000</v>
          </cell>
        </row>
        <row r="43521">
          <cell r="S43521">
            <v>708535</v>
          </cell>
          <cell r="BB43521" t="str">
            <v>Rød</v>
          </cell>
        </row>
        <row r="43522">
          <cell r="S43522">
            <v>1928654</v>
          </cell>
        </row>
        <row r="43523">
          <cell r="S43523">
            <v>1382712</v>
          </cell>
        </row>
        <row r="43524">
          <cell r="S43524">
            <v>2400000</v>
          </cell>
        </row>
        <row r="43525">
          <cell r="S43525">
            <v>2542500</v>
          </cell>
        </row>
        <row r="43526">
          <cell r="S43526">
            <v>1053006</v>
          </cell>
        </row>
        <row r="43527">
          <cell r="S43527">
            <v>1425000</v>
          </cell>
          <cell r="BB43527" t="str">
            <v>Oransje</v>
          </cell>
        </row>
        <row r="43528">
          <cell r="S43528">
            <v>296780</v>
          </cell>
        </row>
        <row r="43529">
          <cell r="S43529">
            <v>4084023</v>
          </cell>
        </row>
        <row r="43530">
          <cell r="S43530">
            <v>2192434</v>
          </cell>
        </row>
        <row r="43531">
          <cell r="S43531">
            <v>1863663</v>
          </cell>
        </row>
        <row r="43532">
          <cell r="S43532">
            <v>2407500</v>
          </cell>
        </row>
        <row r="43533">
          <cell r="S43533">
            <v>578122</v>
          </cell>
          <cell r="BB43533" t="str">
            <v>Gul</v>
          </cell>
        </row>
        <row r="43534">
          <cell r="S43534">
            <v>1463938</v>
          </cell>
        </row>
        <row r="43535">
          <cell r="S43535">
            <v>1476882.89</v>
          </cell>
        </row>
        <row r="43536">
          <cell r="S43536">
            <v>3000000</v>
          </cell>
          <cell r="BB43536" t="str">
            <v>Rød</v>
          </cell>
        </row>
        <row r="43537">
          <cell r="S43537">
            <v>1405025</v>
          </cell>
          <cell r="BB43537" t="str">
            <v>Rød</v>
          </cell>
        </row>
        <row r="43538">
          <cell r="S43538">
            <v>1408277</v>
          </cell>
        </row>
        <row r="43539">
          <cell r="S43539">
            <v>1500000</v>
          </cell>
        </row>
        <row r="43540">
          <cell r="S43540">
            <v>3322500</v>
          </cell>
          <cell r="BB43540" t="str">
            <v>Oransje</v>
          </cell>
        </row>
        <row r="43541">
          <cell r="S43541">
            <v>759000</v>
          </cell>
        </row>
        <row r="43542">
          <cell r="S43542">
            <v>2790000</v>
          </cell>
          <cell r="BB43542" t="str">
            <v>Rød</v>
          </cell>
        </row>
        <row r="43543">
          <cell r="S43543">
            <v>1263541</v>
          </cell>
        </row>
        <row r="43544">
          <cell r="S43544">
            <v>1012189</v>
          </cell>
          <cell r="BB43544" t="str">
            <v>Oransje</v>
          </cell>
        </row>
        <row r="43545">
          <cell r="S43545">
            <v>695798</v>
          </cell>
        </row>
        <row r="43546">
          <cell r="S43546">
            <v>1582799</v>
          </cell>
          <cell r="BB43546" t="str">
            <v>Rød</v>
          </cell>
        </row>
        <row r="43547">
          <cell r="S43547">
            <v>2973910</v>
          </cell>
        </row>
        <row r="43548">
          <cell r="S43548">
            <v>1389521</v>
          </cell>
        </row>
        <row r="43549">
          <cell r="S43549">
            <v>1352659</v>
          </cell>
          <cell r="BB43549" t="str">
            <v>Oransje</v>
          </cell>
        </row>
        <row r="43550">
          <cell r="S43550">
            <v>1574988</v>
          </cell>
        </row>
        <row r="43551">
          <cell r="S43551">
            <v>1204862</v>
          </cell>
          <cell r="BB43551" t="str">
            <v>Oransje</v>
          </cell>
        </row>
        <row r="43552">
          <cell r="S43552">
            <v>1845000</v>
          </cell>
        </row>
        <row r="43553">
          <cell r="S43553">
            <v>280522</v>
          </cell>
        </row>
        <row r="43554">
          <cell r="S43554">
            <v>809029</v>
          </cell>
        </row>
        <row r="43555">
          <cell r="S43555">
            <v>2217277</v>
          </cell>
        </row>
        <row r="43556">
          <cell r="S43556">
            <v>2064532</v>
          </cell>
          <cell r="BB43556" t="str">
            <v>Oransje</v>
          </cell>
        </row>
        <row r="43557">
          <cell r="S43557">
            <v>3078335</v>
          </cell>
        </row>
        <row r="43558">
          <cell r="S43558">
            <v>757619</v>
          </cell>
          <cell r="BB43558" t="str">
            <v>Rød</v>
          </cell>
        </row>
        <row r="43559">
          <cell r="S43559">
            <v>2182938</v>
          </cell>
        </row>
        <row r="43560">
          <cell r="S43560">
            <v>2220000</v>
          </cell>
        </row>
        <row r="43561">
          <cell r="S43561">
            <v>2535000</v>
          </cell>
        </row>
        <row r="43562">
          <cell r="S43562">
            <v>1578709.85</v>
          </cell>
        </row>
        <row r="43563">
          <cell r="S43563">
            <v>2647868</v>
          </cell>
        </row>
        <row r="43564">
          <cell r="S43564">
            <v>871254</v>
          </cell>
        </row>
        <row r="43565">
          <cell r="S43565">
            <v>1220134</v>
          </cell>
        </row>
        <row r="43566">
          <cell r="S43566">
            <v>1635000</v>
          </cell>
          <cell r="BB43566" t="str">
            <v>Rød</v>
          </cell>
        </row>
        <row r="43567">
          <cell r="S43567">
            <v>1320000</v>
          </cell>
          <cell r="BB43567" t="str">
            <v>Rød</v>
          </cell>
        </row>
        <row r="43568">
          <cell r="S43568">
            <v>850622</v>
          </cell>
        </row>
        <row r="43569">
          <cell r="S43569">
            <v>1358993</v>
          </cell>
          <cell r="BB43569" t="str">
            <v>Rød</v>
          </cell>
        </row>
        <row r="43570">
          <cell r="S43570">
            <v>2818275</v>
          </cell>
          <cell r="BB43570" t="str">
            <v>Oransje</v>
          </cell>
        </row>
        <row r="43571">
          <cell r="S43571">
            <v>856656</v>
          </cell>
        </row>
        <row r="43572">
          <cell r="S43572">
            <v>1531111</v>
          </cell>
        </row>
        <row r="43573">
          <cell r="S43573">
            <v>283705</v>
          </cell>
        </row>
        <row r="43574">
          <cell r="S43574">
            <v>2613802</v>
          </cell>
        </row>
        <row r="43575">
          <cell r="S43575">
            <v>1778891</v>
          </cell>
        </row>
        <row r="43576">
          <cell r="S43576">
            <v>660664</v>
          </cell>
          <cell r="BB43576" t="str">
            <v>Lys grønn</v>
          </cell>
        </row>
        <row r="43577">
          <cell r="S43577">
            <v>746608.41</v>
          </cell>
        </row>
        <row r="43578">
          <cell r="S43578">
            <v>1897500</v>
          </cell>
        </row>
        <row r="43579">
          <cell r="S43579">
            <v>422563</v>
          </cell>
        </row>
        <row r="43580">
          <cell r="S43580">
            <v>301753</v>
          </cell>
        </row>
        <row r="43581">
          <cell r="S43581">
            <v>1525344</v>
          </cell>
          <cell r="BB43581" t="str">
            <v>Lys grønn</v>
          </cell>
        </row>
        <row r="43582">
          <cell r="S43582">
            <v>3150753</v>
          </cell>
        </row>
        <row r="43583">
          <cell r="S43583">
            <v>2014065</v>
          </cell>
        </row>
        <row r="43584">
          <cell r="S43584">
            <v>1033154</v>
          </cell>
          <cell r="BB43584" t="str">
            <v>Gul</v>
          </cell>
        </row>
        <row r="43585">
          <cell r="S43585">
            <v>1374391</v>
          </cell>
        </row>
        <row r="43586">
          <cell r="S43586">
            <v>1462047</v>
          </cell>
        </row>
        <row r="43587">
          <cell r="S43587">
            <v>166800</v>
          </cell>
        </row>
        <row r="43588">
          <cell r="S43588">
            <v>3664645</v>
          </cell>
        </row>
        <row r="43589">
          <cell r="S43589">
            <v>1284440</v>
          </cell>
        </row>
        <row r="43590">
          <cell r="S43590">
            <v>300000</v>
          </cell>
          <cell r="BB43590" t="str">
            <v>Gul</v>
          </cell>
        </row>
        <row r="43591">
          <cell r="S43591">
            <v>661209</v>
          </cell>
        </row>
        <row r="43592">
          <cell r="S43592">
            <v>2545383</v>
          </cell>
        </row>
        <row r="43593">
          <cell r="S43593">
            <v>1749818</v>
          </cell>
        </row>
        <row r="43594">
          <cell r="S43594">
            <v>2756216</v>
          </cell>
          <cell r="BB43594" t="str">
            <v>Grønn</v>
          </cell>
        </row>
        <row r="43595">
          <cell r="S43595">
            <v>1237370</v>
          </cell>
        </row>
        <row r="43596">
          <cell r="S43596">
            <v>2075930</v>
          </cell>
          <cell r="BB43596" t="str">
            <v>Gul</v>
          </cell>
        </row>
        <row r="43597">
          <cell r="S43597">
            <v>3442035</v>
          </cell>
        </row>
        <row r="43598">
          <cell r="S43598">
            <v>1667959.09</v>
          </cell>
        </row>
        <row r="43599">
          <cell r="S43599">
            <v>2669773</v>
          </cell>
        </row>
        <row r="43600">
          <cell r="S43600">
            <v>2513600</v>
          </cell>
          <cell r="BB43600" t="str">
            <v>Gul</v>
          </cell>
        </row>
        <row r="43601">
          <cell r="S43601">
            <v>2329417</v>
          </cell>
        </row>
        <row r="43602">
          <cell r="S43602">
            <v>409522</v>
          </cell>
        </row>
        <row r="43603">
          <cell r="S43603">
            <v>2250371</v>
          </cell>
          <cell r="BB43603" t="str">
            <v>Oransje</v>
          </cell>
        </row>
        <row r="43604">
          <cell r="S43604">
            <v>1827660.06</v>
          </cell>
        </row>
        <row r="43605">
          <cell r="S43605">
            <v>2118668</v>
          </cell>
        </row>
        <row r="43606">
          <cell r="S43606">
            <v>3679073.51</v>
          </cell>
        </row>
        <row r="43607">
          <cell r="S43607">
            <v>707819</v>
          </cell>
        </row>
        <row r="43608">
          <cell r="S43608">
            <v>2041860</v>
          </cell>
          <cell r="BB43608" t="str">
            <v>Gul</v>
          </cell>
        </row>
        <row r="43609">
          <cell r="S43609">
            <v>1175440</v>
          </cell>
        </row>
        <row r="43610">
          <cell r="S43610">
            <v>92344.22</v>
          </cell>
        </row>
        <row r="43611">
          <cell r="S43611">
            <v>1001663</v>
          </cell>
        </row>
        <row r="43612">
          <cell r="S43612">
            <v>2497500</v>
          </cell>
        </row>
        <row r="43613">
          <cell r="S43613">
            <v>3269789</v>
          </cell>
          <cell r="BB43613" t="str">
            <v>Gul</v>
          </cell>
        </row>
        <row r="43614">
          <cell r="S43614">
            <v>2309271.9900000002</v>
          </cell>
        </row>
        <row r="43615">
          <cell r="S43615">
            <v>2512500</v>
          </cell>
        </row>
        <row r="43616">
          <cell r="S43616">
            <v>10455000</v>
          </cell>
        </row>
        <row r="43617">
          <cell r="S43617">
            <v>780000</v>
          </cell>
        </row>
        <row r="43618">
          <cell r="S43618">
            <v>2670000</v>
          </cell>
        </row>
        <row r="43619">
          <cell r="S43619">
            <v>2238142</v>
          </cell>
        </row>
        <row r="43620">
          <cell r="S43620">
            <v>2184548</v>
          </cell>
        </row>
        <row r="43621">
          <cell r="S43621">
            <v>2000000</v>
          </cell>
        </row>
        <row r="43622">
          <cell r="S43622">
            <v>2493292</v>
          </cell>
        </row>
        <row r="43623">
          <cell r="S43623">
            <v>2030000</v>
          </cell>
        </row>
        <row r="43624">
          <cell r="S43624">
            <v>6318302</v>
          </cell>
        </row>
        <row r="43625">
          <cell r="S43625">
            <v>316525</v>
          </cell>
        </row>
        <row r="43626">
          <cell r="S43626">
            <v>4548575</v>
          </cell>
          <cell r="BB43626" t="str">
            <v>Gul</v>
          </cell>
        </row>
        <row r="43627">
          <cell r="S43627">
            <v>229119.05</v>
          </cell>
          <cell r="BB43627" t="str">
            <v>Oransje</v>
          </cell>
        </row>
        <row r="43628">
          <cell r="S43628">
            <v>1610000</v>
          </cell>
        </row>
        <row r="43629">
          <cell r="S43629">
            <v>1000000</v>
          </cell>
        </row>
        <row r="43630">
          <cell r="S43630">
            <v>1245799</v>
          </cell>
        </row>
        <row r="43631">
          <cell r="S43631">
            <v>1837500</v>
          </cell>
        </row>
        <row r="43632">
          <cell r="S43632">
            <v>3027673.48</v>
          </cell>
        </row>
        <row r="43633">
          <cell r="S43633">
            <v>1791053</v>
          </cell>
        </row>
        <row r="43634">
          <cell r="S43634">
            <v>1252697</v>
          </cell>
        </row>
        <row r="43635">
          <cell r="S43635">
            <v>691388</v>
          </cell>
        </row>
        <row r="43636">
          <cell r="S43636">
            <v>580000</v>
          </cell>
        </row>
        <row r="43637">
          <cell r="S43637">
            <v>767717</v>
          </cell>
          <cell r="BB43637" t="str">
            <v>Rød</v>
          </cell>
        </row>
        <row r="43638">
          <cell r="S43638">
            <v>2573066.7599999998</v>
          </cell>
        </row>
        <row r="43639">
          <cell r="S43639">
            <v>643944</v>
          </cell>
          <cell r="BB43639" t="str">
            <v>Grønn</v>
          </cell>
        </row>
        <row r="43640">
          <cell r="S43640">
            <v>1700000</v>
          </cell>
        </row>
        <row r="43641">
          <cell r="S43641">
            <v>1587561</v>
          </cell>
        </row>
        <row r="43642">
          <cell r="S43642">
            <v>2550000</v>
          </cell>
        </row>
        <row r="43643">
          <cell r="S43643">
            <v>1942500</v>
          </cell>
        </row>
        <row r="43644">
          <cell r="S43644">
            <v>2126250</v>
          </cell>
          <cell r="BB43644" t="str">
            <v>Rød</v>
          </cell>
        </row>
        <row r="43645">
          <cell r="S43645">
            <v>478646</v>
          </cell>
        </row>
        <row r="43646">
          <cell r="S43646">
            <v>954550</v>
          </cell>
        </row>
        <row r="43647">
          <cell r="S43647">
            <v>1321311</v>
          </cell>
        </row>
        <row r="43648">
          <cell r="S43648">
            <v>1940419</v>
          </cell>
        </row>
        <row r="43649">
          <cell r="S43649">
            <v>2250000</v>
          </cell>
        </row>
        <row r="43650">
          <cell r="S43650">
            <v>2047500</v>
          </cell>
        </row>
        <row r="43651">
          <cell r="S43651">
            <v>4371114</v>
          </cell>
        </row>
        <row r="43652">
          <cell r="S43652">
            <v>2885859</v>
          </cell>
          <cell r="BB43652" t="str">
            <v>Gul</v>
          </cell>
        </row>
        <row r="43653">
          <cell r="S43653">
            <v>1600000</v>
          </cell>
        </row>
        <row r="43654">
          <cell r="S43654">
            <v>2485002</v>
          </cell>
        </row>
        <row r="43655">
          <cell r="S43655">
            <v>2049331</v>
          </cell>
        </row>
        <row r="43656">
          <cell r="S43656">
            <v>2775000</v>
          </cell>
        </row>
        <row r="43657">
          <cell r="S43657">
            <v>2229750</v>
          </cell>
        </row>
        <row r="43658">
          <cell r="S43658">
            <v>2344500</v>
          </cell>
          <cell r="BB43658" t="str">
            <v>Gul</v>
          </cell>
        </row>
        <row r="43659">
          <cell r="S43659">
            <v>289164</v>
          </cell>
        </row>
        <row r="43660">
          <cell r="S43660">
            <v>1357487</v>
          </cell>
        </row>
        <row r="43661">
          <cell r="S43661">
            <v>1227190</v>
          </cell>
        </row>
        <row r="43662">
          <cell r="S43662">
            <v>967919</v>
          </cell>
        </row>
        <row r="43663">
          <cell r="S43663">
            <v>1892297</v>
          </cell>
        </row>
        <row r="43664">
          <cell r="S43664">
            <v>3269735</v>
          </cell>
        </row>
        <row r="43665">
          <cell r="S43665">
            <v>211668</v>
          </cell>
        </row>
        <row r="43666">
          <cell r="S43666">
            <v>2992500</v>
          </cell>
        </row>
        <row r="43667">
          <cell r="S43667">
            <v>1709638</v>
          </cell>
        </row>
        <row r="43668">
          <cell r="S43668">
            <v>607744</v>
          </cell>
        </row>
        <row r="43669">
          <cell r="S43669">
            <v>1012005</v>
          </cell>
        </row>
        <row r="43670">
          <cell r="S43670">
            <v>377230</v>
          </cell>
        </row>
        <row r="43671">
          <cell r="S43671">
            <v>1633433</v>
          </cell>
        </row>
        <row r="43672">
          <cell r="S43672">
            <v>3131250</v>
          </cell>
          <cell r="BB43672" t="str">
            <v>Gul</v>
          </cell>
        </row>
        <row r="43673">
          <cell r="S43673">
            <v>1546183</v>
          </cell>
        </row>
        <row r="43674">
          <cell r="S43674">
            <v>1907595</v>
          </cell>
        </row>
        <row r="43675">
          <cell r="S43675">
            <v>2537985</v>
          </cell>
        </row>
        <row r="43676">
          <cell r="S43676">
            <v>2367467.9</v>
          </cell>
        </row>
        <row r="43677">
          <cell r="S43677">
            <v>2500000</v>
          </cell>
        </row>
        <row r="43678">
          <cell r="S43678">
            <v>1244000</v>
          </cell>
        </row>
        <row r="43679">
          <cell r="S43679">
            <v>1747942</v>
          </cell>
        </row>
        <row r="43680">
          <cell r="S43680">
            <v>4087500</v>
          </cell>
          <cell r="BB43680" t="str">
            <v>Gul</v>
          </cell>
        </row>
        <row r="43681">
          <cell r="S43681">
            <v>714687</v>
          </cell>
        </row>
        <row r="43682">
          <cell r="S43682">
            <v>868186</v>
          </cell>
        </row>
        <row r="43683">
          <cell r="S43683">
            <v>1231116.04</v>
          </cell>
        </row>
        <row r="43684">
          <cell r="S43684">
            <v>1650000</v>
          </cell>
        </row>
        <row r="43685">
          <cell r="S43685">
            <v>4820795</v>
          </cell>
        </row>
        <row r="43686">
          <cell r="S43686">
            <v>2455699.73</v>
          </cell>
          <cell r="BB43686" t="str">
            <v>Grønn</v>
          </cell>
        </row>
        <row r="43687">
          <cell r="S43687">
            <v>3396615</v>
          </cell>
          <cell r="BB43687" t="str">
            <v>Gul</v>
          </cell>
        </row>
        <row r="43688">
          <cell r="S43688">
            <v>1507285</v>
          </cell>
          <cell r="BB43688" t="str">
            <v>Gul</v>
          </cell>
        </row>
        <row r="43689">
          <cell r="S43689">
            <v>1322628</v>
          </cell>
        </row>
        <row r="43690">
          <cell r="S43690">
            <v>1057422</v>
          </cell>
        </row>
        <row r="43691">
          <cell r="S43691">
            <v>2040612</v>
          </cell>
        </row>
        <row r="43692">
          <cell r="S43692">
            <v>734289</v>
          </cell>
        </row>
        <row r="43693">
          <cell r="S43693">
            <v>2212500</v>
          </cell>
        </row>
        <row r="43694">
          <cell r="S43694">
            <v>1117500</v>
          </cell>
          <cell r="BB43694" t="str">
            <v>Oransje</v>
          </cell>
        </row>
        <row r="43695">
          <cell r="S43695">
            <v>247414</v>
          </cell>
        </row>
        <row r="43696">
          <cell r="S43696">
            <v>1331858</v>
          </cell>
        </row>
        <row r="43697">
          <cell r="S43697">
            <v>3862500</v>
          </cell>
          <cell r="BB43697" t="str">
            <v>Oransje</v>
          </cell>
        </row>
        <row r="43698">
          <cell r="S43698">
            <v>1350000</v>
          </cell>
        </row>
        <row r="43699">
          <cell r="S43699">
            <v>3225000</v>
          </cell>
          <cell r="BB43699" t="str">
            <v>Gul</v>
          </cell>
        </row>
        <row r="43700">
          <cell r="S43700">
            <v>2122500</v>
          </cell>
        </row>
        <row r="43701">
          <cell r="S43701">
            <v>2604538</v>
          </cell>
        </row>
        <row r="43702">
          <cell r="S43702">
            <v>1026852</v>
          </cell>
        </row>
        <row r="43703">
          <cell r="S43703">
            <v>4206186</v>
          </cell>
        </row>
        <row r="43704">
          <cell r="S43704">
            <v>1359849</v>
          </cell>
        </row>
        <row r="43705">
          <cell r="S43705">
            <v>2068933</v>
          </cell>
        </row>
        <row r="43706">
          <cell r="S43706">
            <v>766153</v>
          </cell>
        </row>
        <row r="43707">
          <cell r="S43707">
            <v>614702</v>
          </cell>
        </row>
        <row r="43708">
          <cell r="S43708">
            <v>921553</v>
          </cell>
        </row>
        <row r="43709">
          <cell r="S43709">
            <v>1560000</v>
          </cell>
        </row>
        <row r="43710">
          <cell r="S43710">
            <v>1530000</v>
          </cell>
          <cell r="BB43710" t="str">
            <v>Grønn</v>
          </cell>
        </row>
        <row r="43711">
          <cell r="S43711">
            <v>1567500</v>
          </cell>
        </row>
        <row r="43712">
          <cell r="S43712">
            <v>4985554</v>
          </cell>
          <cell r="BB43712" t="str">
            <v>Oransje</v>
          </cell>
        </row>
        <row r="43713">
          <cell r="S43713">
            <v>1940169</v>
          </cell>
        </row>
        <row r="43714">
          <cell r="S43714">
            <v>2587423</v>
          </cell>
          <cell r="BB43714" t="str">
            <v>Oransje</v>
          </cell>
        </row>
        <row r="43715">
          <cell r="S43715">
            <v>792296</v>
          </cell>
        </row>
        <row r="43716">
          <cell r="S43716">
            <v>3675000</v>
          </cell>
          <cell r="BB43716" t="str">
            <v>Rød</v>
          </cell>
        </row>
        <row r="43717">
          <cell r="S43717">
            <v>1702500</v>
          </cell>
          <cell r="BB43717" t="str">
            <v>Oransje</v>
          </cell>
        </row>
        <row r="43718">
          <cell r="S43718">
            <v>5599892</v>
          </cell>
        </row>
        <row r="43719">
          <cell r="S43719">
            <v>402995</v>
          </cell>
        </row>
        <row r="43720">
          <cell r="S43720">
            <v>1307554</v>
          </cell>
        </row>
        <row r="43721">
          <cell r="S43721">
            <v>1015607</v>
          </cell>
        </row>
        <row r="43722">
          <cell r="S43722">
            <v>4218913</v>
          </cell>
        </row>
        <row r="43723">
          <cell r="S43723">
            <v>300000</v>
          </cell>
        </row>
        <row r="43724">
          <cell r="S43724">
            <v>1658564</v>
          </cell>
        </row>
        <row r="43725">
          <cell r="S43725">
            <v>2908470</v>
          </cell>
        </row>
        <row r="43726">
          <cell r="S43726">
            <v>590443</v>
          </cell>
        </row>
        <row r="43727">
          <cell r="S43727">
            <v>2938100</v>
          </cell>
        </row>
        <row r="43728">
          <cell r="S43728">
            <v>5189158.99</v>
          </cell>
        </row>
        <row r="43729">
          <cell r="S43729">
            <v>2143943</v>
          </cell>
        </row>
        <row r="43730">
          <cell r="S43730">
            <v>1882500</v>
          </cell>
        </row>
        <row r="43731">
          <cell r="S43731">
            <v>2248950</v>
          </cell>
        </row>
        <row r="43732">
          <cell r="S43732">
            <v>321198</v>
          </cell>
          <cell r="BB43732" t="str">
            <v>Oransje</v>
          </cell>
        </row>
        <row r="43733">
          <cell r="S43733">
            <v>1725000</v>
          </cell>
        </row>
        <row r="43734">
          <cell r="S43734">
            <v>2490190</v>
          </cell>
        </row>
        <row r="43735">
          <cell r="S43735">
            <v>1612500</v>
          </cell>
          <cell r="BB43735" t="str">
            <v>Rød</v>
          </cell>
        </row>
        <row r="43736">
          <cell r="S43736">
            <v>2862756</v>
          </cell>
        </row>
        <row r="43737">
          <cell r="S43737">
            <v>1150000</v>
          </cell>
        </row>
        <row r="43738">
          <cell r="S43738">
            <v>263346</v>
          </cell>
          <cell r="BB43738" t="str">
            <v>Oransje</v>
          </cell>
        </row>
        <row r="43739">
          <cell r="S43739">
            <v>1520194</v>
          </cell>
        </row>
        <row r="43740">
          <cell r="S43740">
            <v>469033</v>
          </cell>
        </row>
        <row r="43741">
          <cell r="S43741">
            <v>1075000</v>
          </cell>
        </row>
        <row r="43742">
          <cell r="S43742">
            <v>1997249</v>
          </cell>
        </row>
        <row r="43743">
          <cell r="S43743">
            <v>2174031</v>
          </cell>
          <cell r="BB43743" t="str">
            <v>Grønn</v>
          </cell>
        </row>
        <row r="43744">
          <cell r="S43744">
            <v>1463061</v>
          </cell>
        </row>
        <row r="43745">
          <cell r="S43745">
            <v>3053384</v>
          </cell>
          <cell r="BB43745" t="str">
            <v>Rød</v>
          </cell>
        </row>
        <row r="43746">
          <cell r="S43746">
            <v>624208</v>
          </cell>
        </row>
        <row r="43747">
          <cell r="S43747">
            <v>1050000</v>
          </cell>
        </row>
        <row r="43748">
          <cell r="S43748">
            <v>1423452</v>
          </cell>
        </row>
        <row r="43749">
          <cell r="S43749">
            <v>3330000</v>
          </cell>
          <cell r="BB43749" t="str">
            <v>Gul</v>
          </cell>
        </row>
        <row r="43750">
          <cell r="S43750">
            <v>2254151</v>
          </cell>
        </row>
        <row r="43751">
          <cell r="S43751">
            <v>3375000</v>
          </cell>
          <cell r="BB43751" t="str">
            <v>Gul</v>
          </cell>
        </row>
        <row r="43752">
          <cell r="S43752">
            <v>2103087</v>
          </cell>
          <cell r="BB43752" t="str">
            <v>Grønn</v>
          </cell>
        </row>
        <row r="43753">
          <cell r="S43753">
            <v>2146334</v>
          </cell>
        </row>
        <row r="43754">
          <cell r="S43754">
            <v>1437615</v>
          </cell>
        </row>
        <row r="43755">
          <cell r="S43755">
            <v>1414034</v>
          </cell>
          <cell r="BB43755" t="str">
            <v>Oransje</v>
          </cell>
        </row>
        <row r="43756">
          <cell r="S43756">
            <v>1437019</v>
          </cell>
        </row>
        <row r="43757">
          <cell r="S43757">
            <v>2317500</v>
          </cell>
        </row>
        <row r="43758">
          <cell r="S43758">
            <v>2923212</v>
          </cell>
        </row>
        <row r="43759">
          <cell r="S43759">
            <v>2662500</v>
          </cell>
          <cell r="BB43759" t="str">
            <v>Grønn</v>
          </cell>
        </row>
        <row r="43760">
          <cell r="S43760">
            <v>1797623</v>
          </cell>
        </row>
        <row r="43761">
          <cell r="S43761">
            <v>1202203</v>
          </cell>
        </row>
        <row r="43762">
          <cell r="S43762">
            <v>1642500</v>
          </cell>
          <cell r="BB43762" t="str">
            <v>Grønn</v>
          </cell>
        </row>
        <row r="43763">
          <cell r="S43763">
            <v>2607083</v>
          </cell>
        </row>
        <row r="43764">
          <cell r="S43764">
            <v>1344588</v>
          </cell>
        </row>
        <row r="43765">
          <cell r="S43765">
            <v>1630552</v>
          </cell>
        </row>
        <row r="43766">
          <cell r="S43766">
            <v>2242500</v>
          </cell>
        </row>
        <row r="43767">
          <cell r="S43767">
            <v>1672500</v>
          </cell>
        </row>
        <row r="43768">
          <cell r="S43768">
            <v>1522504</v>
          </cell>
          <cell r="BB43768" t="str">
            <v>Grønn</v>
          </cell>
        </row>
        <row r="43769">
          <cell r="S43769">
            <v>609242</v>
          </cell>
          <cell r="BB43769" t="str">
            <v>Gul</v>
          </cell>
        </row>
        <row r="43770">
          <cell r="S43770">
            <v>1422008</v>
          </cell>
        </row>
        <row r="43771">
          <cell r="S43771">
            <v>612443</v>
          </cell>
        </row>
        <row r="43772">
          <cell r="S43772">
            <v>788210</v>
          </cell>
        </row>
        <row r="43773">
          <cell r="S43773">
            <v>1649810</v>
          </cell>
          <cell r="BB43773" t="str">
            <v>Rød</v>
          </cell>
        </row>
        <row r="43774">
          <cell r="S43774">
            <v>3825000</v>
          </cell>
        </row>
        <row r="43775">
          <cell r="S43775">
            <v>1418303.01</v>
          </cell>
        </row>
        <row r="43776">
          <cell r="S43776">
            <v>1848696</v>
          </cell>
        </row>
        <row r="43777">
          <cell r="S43777">
            <v>1451399</v>
          </cell>
        </row>
        <row r="43778">
          <cell r="S43778">
            <v>2500000</v>
          </cell>
        </row>
        <row r="43779">
          <cell r="S43779">
            <v>1605050</v>
          </cell>
        </row>
        <row r="43780">
          <cell r="S43780">
            <v>2400000</v>
          </cell>
        </row>
        <row r="43781">
          <cell r="S43781">
            <v>5250000</v>
          </cell>
        </row>
        <row r="43782">
          <cell r="S43782">
            <v>1720267</v>
          </cell>
          <cell r="BB43782" t="str">
            <v>Rød</v>
          </cell>
        </row>
        <row r="43783">
          <cell r="S43783">
            <v>3139917.47</v>
          </cell>
          <cell r="BB43783" t="str">
            <v>Gul</v>
          </cell>
        </row>
        <row r="43784">
          <cell r="S43784">
            <v>1867500</v>
          </cell>
          <cell r="BB43784" t="str">
            <v>Grønn</v>
          </cell>
        </row>
        <row r="43785">
          <cell r="S43785">
            <v>1167786</v>
          </cell>
        </row>
        <row r="43786">
          <cell r="S43786">
            <v>1984234</v>
          </cell>
        </row>
        <row r="43787">
          <cell r="S43787">
            <v>199186</v>
          </cell>
        </row>
        <row r="43788">
          <cell r="S43788">
            <v>1020439</v>
          </cell>
        </row>
        <row r="43789">
          <cell r="S43789">
            <v>2722513</v>
          </cell>
        </row>
        <row r="43790">
          <cell r="S43790">
            <v>2700000</v>
          </cell>
          <cell r="BB43790" t="str">
            <v>Oransje</v>
          </cell>
        </row>
        <row r="43791">
          <cell r="S43791">
            <v>1049251</v>
          </cell>
        </row>
        <row r="43792">
          <cell r="S43792">
            <v>2143296</v>
          </cell>
        </row>
        <row r="43793">
          <cell r="S43793">
            <v>2167487</v>
          </cell>
        </row>
        <row r="43794">
          <cell r="S43794">
            <v>2240633</v>
          </cell>
        </row>
        <row r="43795">
          <cell r="S43795">
            <v>3164053.46</v>
          </cell>
        </row>
        <row r="43796">
          <cell r="S43796">
            <v>2255375</v>
          </cell>
          <cell r="BB43796" t="str">
            <v>Gul</v>
          </cell>
        </row>
        <row r="43797">
          <cell r="S43797">
            <v>1922474</v>
          </cell>
          <cell r="BB43797" t="str">
            <v>Rød</v>
          </cell>
        </row>
        <row r="43798">
          <cell r="S43798">
            <v>2530865.27</v>
          </cell>
        </row>
        <row r="43799">
          <cell r="S43799">
            <v>942776</v>
          </cell>
        </row>
        <row r="43800">
          <cell r="S43800">
            <v>195250</v>
          </cell>
        </row>
        <row r="43801">
          <cell r="S43801">
            <v>1981203</v>
          </cell>
        </row>
        <row r="43802">
          <cell r="S43802">
            <v>2038656</v>
          </cell>
        </row>
        <row r="43803">
          <cell r="S43803">
            <v>2906250</v>
          </cell>
          <cell r="BB43803" t="str">
            <v>Gul</v>
          </cell>
        </row>
        <row r="43804">
          <cell r="S43804">
            <v>1182110</v>
          </cell>
        </row>
        <row r="43805">
          <cell r="S43805">
            <v>4402500</v>
          </cell>
        </row>
        <row r="43806">
          <cell r="S43806">
            <v>2812500</v>
          </cell>
          <cell r="BB43806" t="str">
            <v>Oransje</v>
          </cell>
        </row>
        <row r="43807">
          <cell r="S43807">
            <v>929818</v>
          </cell>
        </row>
        <row r="43808">
          <cell r="S43808">
            <v>1100000</v>
          </cell>
        </row>
        <row r="43809">
          <cell r="S43809">
            <v>2439381</v>
          </cell>
        </row>
        <row r="43810">
          <cell r="S43810">
            <v>1946753</v>
          </cell>
        </row>
        <row r="43811">
          <cell r="S43811">
            <v>534110</v>
          </cell>
        </row>
        <row r="43812">
          <cell r="S43812">
            <v>251862</v>
          </cell>
        </row>
        <row r="43813">
          <cell r="S43813">
            <v>1096648</v>
          </cell>
        </row>
        <row r="43814">
          <cell r="S43814">
            <v>2679983</v>
          </cell>
          <cell r="BB43814" t="str">
            <v>Oransje</v>
          </cell>
        </row>
        <row r="43815">
          <cell r="S43815">
            <v>2119818</v>
          </cell>
        </row>
        <row r="43816">
          <cell r="S43816">
            <v>2924117</v>
          </cell>
        </row>
        <row r="43817">
          <cell r="S43817">
            <v>2175000</v>
          </cell>
          <cell r="BB43817" t="str">
            <v>Gul</v>
          </cell>
        </row>
        <row r="43818">
          <cell r="S43818">
            <v>3301803</v>
          </cell>
        </row>
        <row r="43819">
          <cell r="S43819">
            <v>1256250</v>
          </cell>
          <cell r="BB43819" t="str">
            <v>Rød</v>
          </cell>
        </row>
        <row r="43820">
          <cell r="S43820">
            <v>1135864</v>
          </cell>
        </row>
        <row r="43821">
          <cell r="S43821">
            <v>2100237</v>
          </cell>
          <cell r="BB43821" t="str">
            <v>Grønn</v>
          </cell>
        </row>
        <row r="43822">
          <cell r="S43822">
            <v>1883844</v>
          </cell>
        </row>
        <row r="43823">
          <cell r="S43823">
            <v>200000</v>
          </cell>
        </row>
        <row r="43824">
          <cell r="S43824">
            <v>2177684</v>
          </cell>
        </row>
        <row r="43825">
          <cell r="S43825">
            <v>3195719</v>
          </cell>
        </row>
        <row r="43826">
          <cell r="S43826">
            <v>4378132</v>
          </cell>
        </row>
        <row r="43827">
          <cell r="S43827">
            <v>2065288</v>
          </cell>
        </row>
        <row r="43828">
          <cell r="S43828">
            <v>728742</v>
          </cell>
        </row>
        <row r="43829">
          <cell r="S43829">
            <v>2625000</v>
          </cell>
        </row>
        <row r="43830">
          <cell r="S43830">
            <v>877880</v>
          </cell>
          <cell r="BB43830" t="str">
            <v>Rød</v>
          </cell>
        </row>
        <row r="43831">
          <cell r="S43831">
            <v>3187500</v>
          </cell>
          <cell r="BB43831" t="str">
            <v>Gul</v>
          </cell>
        </row>
        <row r="43832">
          <cell r="S43832">
            <v>842300</v>
          </cell>
        </row>
        <row r="43833">
          <cell r="S43833">
            <v>714696</v>
          </cell>
        </row>
        <row r="43834">
          <cell r="S43834">
            <v>2025000</v>
          </cell>
        </row>
        <row r="43835">
          <cell r="S43835">
            <v>326393</v>
          </cell>
        </row>
        <row r="43836">
          <cell r="S43836">
            <v>2475000</v>
          </cell>
        </row>
        <row r="43837">
          <cell r="S43837">
            <v>1717500</v>
          </cell>
        </row>
        <row r="43838">
          <cell r="S43838">
            <v>2612659.8199999998</v>
          </cell>
          <cell r="BB43838" t="str">
            <v>Oransje</v>
          </cell>
        </row>
        <row r="43839">
          <cell r="S43839">
            <v>1491766</v>
          </cell>
          <cell r="BB43839" t="str">
            <v>Rød</v>
          </cell>
        </row>
        <row r="43840">
          <cell r="S43840">
            <v>1785215</v>
          </cell>
        </row>
        <row r="43841">
          <cell r="S43841">
            <v>188617</v>
          </cell>
        </row>
        <row r="43842">
          <cell r="S43842">
            <v>1929255</v>
          </cell>
        </row>
        <row r="43843">
          <cell r="S43843">
            <v>2756250</v>
          </cell>
          <cell r="BB43843" t="str">
            <v>Gul</v>
          </cell>
        </row>
        <row r="43844">
          <cell r="S43844">
            <v>204476</v>
          </cell>
          <cell r="BB43844" t="str">
            <v>Gul</v>
          </cell>
        </row>
        <row r="43845">
          <cell r="S43845">
            <v>1775860.85</v>
          </cell>
        </row>
        <row r="43846">
          <cell r="S43846">
            <v>1643828</v>
          </cell>
        </row>
        <row r="43847">
          <cell r="S43847">
            <v>2874019</v>
          </cell>
        </row>
        <row r="43848">
          <cell r="S43848">
            <v>2699419</v>
          </cell>
          <cell r="BB43848" t="str">
            <v>Oransje</v>
          </cell>
        </row>
        <row r="43849">
          <cell r="S43849">
            <v>642800</v>
          </cell>
        </row>
        <row r="43850">
          <cell r="S43850">
            <v>2364743</v>
          </cell>
        </row>
        <row r="43851">
          <cell r="S43851">
            <v>1380000</v>
          </cell>
        </row>
        <row r="43852">
          <cell r="S43852">
            <v>838706</v>
          </cell>
        </row>
        <row r="43853">
          <cell r="S43853">
            <v>2317242</v>
          </cell>
        </row>
        <row r="43854">
          <cell r="S43854">
            <v>4020035</v>
          </cell>
        </row>
        <row r="43855">
          <cell r="S43855">
            <v>1559755</v>
          </cell>
          <cell r="BB43855" t="str">
            <v>Rød</v>
          </cell>
        </row>
        <row r="43856">
          <cell r="S43856">
            <v>3189673</v>
          </cell>
        </row>
        <row r="43857">
          <cell r="S43857">
            <v>2967568</v>
          </cell>
        </row>
        <row r="43858">
          <cell r="S43858">
            <v>850003</v>
          </cell>
        </row>
        <row r="43859">
          <cell r="S43859">
            <v>1895072</v>
          </cell>
          <cell r="BB43859" t="str">
            <v>Rød</v>
          </cell>
        </row>
        <row r="43860">
          <cell r="S43860">
            <v>680677</v>
          </cell>
        </row>
        <row r="43861">
          <cell r="S43861">
            <v>1918662</v>
          </cell>
          <cell r="BB43861" t="str">
            <v>Grønn</v>
          </cell>
        </row>
        <row r="43862">
          <cell r="S43862">
            <v>2625000</v>
          </cell>
        </row>
        <row r="43863">
          <cell r="S43863">
            <v>980000</v>
          </cell>
          <cell r="BB43863" t="str">
            <v>Rød</v>
          </cell>
        </row>
        <row r="43864">
          <cell r="S43864">
            <v>1217199.6399999999</v>
          </cell>
        </row>
        <row r="43865">
          <cell r="S43865">
            <v>2648182</v>
          </cell>
        </row>
        <row r="43866">
          <cell r="S43866">
            <v>2821409</v>
          </cell>
        </row>
        <row r="43867">
          <cell r="S43867">
            <v>1363671</v>
          </cell>
        </row>
        <row r="43868">
          <cell r="S43868">
            <v>1382357</v>
          </cell>
        </row>
        <row r="43869">
          <cell r="S43869">
            <v>193743</v>
          </cell>
        </row>
        <row r="43870">
          <cell r="S43870">
            <v>414174</v>
          </cell>
        </row>
        <row r="43871">
          <cell r="S43871">
            <v>1245000</v>
          </cell>
        </row>
        <row r="43872">
          <cell r="S43872">
            <v>3126195</v>
          </cell>
        </row>
        <row r="43873">
          <cell r="S43873">
            <v>2182500</v>
          </cell>
          <cell r="BB43873" t="str">
            <v>Rød</v>
          </cell>
        </row>
        <row r="43874">
          <cell r="S43874">
            <v>1266000</v>
          </cell>
        </row>
        <row r="43875">
          <cell r="S43875">
            <v>3177248</v>
          </cell>
          <cell r="BB43875" t="str">
            <v>Oransje</v>
          </cell>
        </row>
        <row r="43876">
          <cell r="S43876">
            <v>787431</v>
          </cell>
        </row>
        <row r="43877">
          <cell r="S43877">
            <v>1272415</v>
          </cell>
          <cell r="BB43877" t="str">
            <v>Oransje</v>
          </cell>
        </row>
        <row r="43878">
          <cell r="S43878">
            <v>1912500</v>
          </cell>
        </row>
        <row r="43879">
          <cell r="S43879">
            <v>2572500</v>
          </cell>
        </row>
        <row r="43880">
          <cell r="S43880">
            <v>2355000</v>
          </cell>
          <cell r="BB43880" t="str">
            <v>Gul</v>
          </cell>
        </row>
        <row r="43881">
          <cell r="S43881">
            <v>2946268</v>
          </cell>
        </row>
        <row r="43882">
          <cell r="S43882">
            <v>1185000</v>
          </cell>
        </row>
        <row r="43883">
          <cell r="S43883">
            <v>1642500</v>
          </cell>
        </row>
        <row r="43884">
          <cell r="S43884">
            <v>733258</v>
          </cell>
          <cell r="BB43884" t="str">
            <v>Oransje</v>
          </cell>
        </row>
        <row r="43885">
          <cell r="S43885">
            <v>2253847</v>
          </cell>
        </row>
        <row r="43886">
          <cell r="S43886">
            <v>2752500</v>
          </cell>
          <cell r="BB43886" t="str">
            <v>Gul</v>
          </cell>
        </row>
        <row r="43887">
          <cell r="S43887">
            <v>1157714</v>
          </cell>
        </row>
        <row r="43888">
          <cell r="S43888">
            <v>1576432</v>
          </cell>
          <cell r="BB43888" t="str">
            <v>Oransje</v>
          </cell>
        </row>
        <row r="43889">
          <cell r="S43889">
            <v>2017500</v>
          </cell>
        </row>
        <row r="43890">
          <cell r="S43890">
            <v>1436560</v>
          </cell>
          <cell r="BB43890" t="str">
            <v>Rød</v>
          </cell>
        </row>
        <row r="43891">
          <cell r="S43891">
            <v>1703647</v>
          </cell>
        </row>
        <row r="43892">
          <cell r="S43892">
            <v>2036248</v>
          </cell>
        </row>
        <row r="43893">
          <cell r="S43893">
            <v>2779966</v>
          </cell>
        </row>
        <row r="43894">
          <cell r="S43894">
            <v>2438472</v>
          </cell>
        </row>
        <row r="43895">
          <cell r="S43895">
            <v>2154561</v>
          </cell>
        </row>
        <row r="43896">
          <cell r="S43896">
            <v>898527</v>
          </cell>
        </row>
        <row r="43897">
          <cell r="S43897">
            <v>2123616</v>
          </cell>
          <cell r="BB43897" t="str">
            <v>Gul</v>
          </cell>
        </row>
        <row r="43898">
          <cell r="S43898">
            <v>2797500</v>
          </cell>
        </row>
        <row r="43899">
          <cell r="S43899">
            <v>1800000</v>
          </cell>
          <cell r="BB43899" t="str">
            <v>Rød</v>
          </cell>
        </row>
        <row r="43900">
          <cell r="S43900">
            <v>1638184.89</v>
          </cell>
        </row>
        <row r="43901">
          <cell r="S43901">
            <v>363758</v>
          </cell>
        </row>
        <row r="43902">
          <cell r="S43902">
            <v>2519314</v>
          </cell>
          <cell r="BB43902" t="str">
            <v>Oransje</v>
          </cell>
        </row>
        <row r="43903">
          <cell r="S43903">
            <v>2692971</v>
          </cell>
          <cell r="BB43903" t="str">
            <v>Oransje</v>
          </cell>
        </row>
        <row r="43904">
          <cell r="S43904">
            <v>2393770</v>
          </cell>
          <cell r="BB43904" t="str">
            <v>Oransje</v>
          </cell>
        </row>
        <row r="43905">
          <cell r="S43905">
            <v>705000</v>
          </cell>
        </row>
        <row r="43906">
          <cell r="S43906">
            <v>1304125</v>
          </cell>
        </row>
        <row r="43907">
          <cell r="S43907">
            <v>905733</v>
          </cell>
        </row>
        <row r="43908">
          <cell r="S43908">
            <v>1369878</v>
          </cell>
          <cell r="BB43908" t="str">
            <v>Rød</v>
          </cell>
        </row>
        <row r="43909">
          <cell r="S43909">
            <v>3622500</v>
          </cell>
        </row>
        <row r="43910">
          <cell r="S43910">
            <v>2031160</v>
          </cell>
        </row>
        <row r="43911">
          <cell r="S43911">
            <v>2326041</v>
          </cell>
        </row>
        <row r="43912">
          <cell r="S43912">
            <v>1140759</v>
          </cell>
        </row>
        <row r="43913">
          <cell r="S43913">
            <v>1288668</v>
          </cell>
        </row>
        <row r="43914">
          <cell r="S43914">
            <v>383269</v>
          </cell>
        </row>
        <row r="43915">
          <cell r="S43915">
            <v>1725000</v>
          </cell>
        </row>
        <row r="43916">
          <cell r="S43916">
            <v>3180000</v>
          </cell>
          <cell r="BB43916" t="str">
            <v>Oransje</v>
          </cell>
        </row>
        <row r="43917">
          <cell r="S43917">
            <v>2557500</v>
          </cell>
        </row>
        <row r="43918">
          <cell r="S43918">
            <v>1743031</v>
          </cell>
        </row>
        <row r="43919">
          <cell r="S43919">
            <v>5379005</v>
          </cell>
        </row>
        <row r="43920">
          <cell r="S43920">
            <v>3412500</v>
          </cell>
        </row>
        <row r="43921">
          <cell r="S43921">
            <v>1950000</v>
          </cell>
        </row>
        <row r="43922">
          <cell r="S43922">
            <v>593448.34</v>
          </cell>
          <cell r="BB43922" t="str">
            <v>Rød</v>
          </cell>
        </row>
        <row r="43923">
          <cell r="S43923">
            <v>3703576.21</v>
          </cell>
          <cell r="BB43923" t="str">
            <v>Gul</v>
          </cell>
        </row>
        <row r="43924">
          <cell r="S43924">
            <v>2262719</v>
          </cell>
          <cell r="BB43924" t="str">
            <v>Rød</v>
          </cell>
        </row>
        <row r="43925">
          <cell r="S43925">
            <v>2035345</v>
          </cell>
        </row>
        <row r="43926">
          <cell r="S43926">
            <v>2408568</v>
          </cell>
          <cell r="BB43926" t="str">
            <v>Rød</v>
          </cell>
        </row>
        <row r="43927">
          <cell r="S43927">
            <v>3375000</v>
          </cell>
        </row>
        <row r="43928">
          <cell r="S43928">
            <v>1837500</v>
          </cell>
        </row>
        <row r="43929">
          <cell r="S43929">
            <v>728352</v>
          </cell>
          <cell r="BB43929" t="str">
            <v>Rød</v>
          </cell>
        </row>
        <row r="43930">
          <cell r="S43930">
            <v>737369</v>
          </cell>
        </row>
        <row r="43931">
          <cell r="S43931">
            <v>626708</v>
          </cell>
        </row>
        <row r="43932">
          <cell r="S43932">
            <v>1117599.5</v>
          </cell>
          <cell r="BB43932" t="str">
            <v>Rød</v>
          </cell>
        </row>
        <row r="43933">
          <cell r="S43933">
            <v>2124584</v>
          </cell>
        </row>
        <row r="43934">
          <cell r="S43934">
            <v>4500000</v>
          </cell>
        </row>
        <row r="43935">
          <cell r="S43935">
            <v>1500000</v>
          </cell>
        </row>
        <row r="43936">
          <cell r="S43936">
            <v>1377129</v>
          </cell>
        </row>
        <row r="43937">
          <cell r="S43937">
            <v>1858722</v>
          </cell>
          <cell r="BB43937" t="str">
            <v>Rød</v>
          </cell>
        </row>
        <row r="43938">
          <cell r="S43938">
            <v>2332500</v>
          </cell>
          <cell r="BB43938" t="str">
            <v>Gul</v>
          </cell>
        </row>
        <row r="43939">
          <cell r="S43939">
            <v>2555531</v>
          </cell>
          <cell r="BB43939" t="str">
            <v>Grønn</v>
          </cell>
        </row>
        <row r="43940">
          <cell r="S43940">
            <v>1696980</v>
          </cell>
        </row>
        <row r="43941">
          <cell r="S43941">
            <v>1881518</v>
          </cell>
        </row>
        <row r="43942">
          <cell r="S43942">
            <v>1218531</v>
          </cell>
        </row>
        <row r="43943">
          <cell r="S43943">
            <v>3150000</v>
          </cell>
          <cell r="BB43943" t="str">
            <v>Rød</v>
          </cell>
        </row>
        <row r="43944">
          <cell r="S43944">
            <v>1335562</v>
          </cell>
        </row>
        <row r="43945">
          <cell r="S43945">
            <v>864532</v>
          </cell>
        </row>
        <row r="43946">
          <cell r="S43946">
            <v>2169718</v>
          </cell>
          <cell r="BB43946" t="str">
            <v>Grønn</v>
          </cell>
        </row>
        <row r="43947">
          <cell r="S43947">
            <v>463252</v>
          </cell>
        </row>
        <row r="43948">
          <cell r="S43948">
            <v>1209222.32</v>
          </cell>
        </row>
        <row r="43949">
          <cell r="S43949">
            <v>500000</v>
          </cell>
          <cell r="BB43949" t="str">
            <v>Rød</v>
          </cell>
        </row>
        <row r="43950">
          <cell r="S43950">
            <v>86820</v>
          </cell>
        </row>
        <row r="43951">
          <cell r="S43951">
            <v>974046</v>
          </cell>
        </row>
        <row r="43952">
          <cell r="S43952">
            <v>2313906</v>
          </cell>
        </row>
        <row r="43953">
          <cell r="S43953">
            <v>1479982</v>
          </cell>
        </row>
        <row r="43954">
          <cell r="S43954">
            <v>693270</v>
          </cell>
        </row>
        <row r="43955">
          <cell r="S43955">
            <v>899083</v>
          </cell>
          <cell r="BB43955" t="str">
            <v>Rød</v>
          </cell>
        </row>
        <row r="43956">
          <cell r="S43956">
            <v>607500</v>
          </cell>
        </row>
        <row r="43957">
          <cell r="S43957">
            <v>451806</v>
          </cell>
        </row>
        <row r="43958">
          <cell r="S43958">
            <v>1350000</v>
          </cell>
        </row>
        <row r="43959">
          <cell r="S43959">
            <v>1062686</v>
          </cell>
        </row>
        <row r="43960">
          <cell r="S43960">
            <v>3367363.75</v>
          </cell>
        </row>
        <row r="43961">
          <cell r="S43961">
            <v>2250000</v>
          </cell>
          <cell r="BB43961" t="str">
            <v>Grønn</v>
          </cell>
        </row>
        <row r="43962">
          <cell r="S43962">
            <v>1296634.32</v>
          </cell>
        </row>
        <row r="43963">
          <cell r="S43963">
            <v>2867592</v>
          </cell>
        </row>
        <row r="43964">
          <cell r="S43964">
            <v>1992000</v>
          </cell>
        </row>
        <row r="43965">
          <cell r="S43965">
            <v>1875000</v>
          </cell>
          <cell r="BB43965" t="str">
            <v>Rød</v>
          </cell>
        </row>
        <row r="43966">
          <cell r="S43966">
            <v>1482575</v>
          </cell>
        </row>
        <row r="43967">
          <cell r="S43967">
            <v>417688</v>
          </cell>
          <cell r="BB43967" t="str">
            <v>Oransje</v>
          </cell>
        </row>
        <row r="43968">
          <cell r="S43968">
            <v>3331032</v>
          </cell>
          <cell r="BB43968" t="str">
            <v>Gul</v>
          </cell>
        </row>
        <row r="43969">
          <cell r="S43969">
            <v>2212500</v>
          </cell>
        </row>
        <row r="43970">
          <cell r="S43970">
            <v>2175000</v>
          </cell>
        </row>
        <row r="43971">
          <cell r="S43971">
            <v>628359</v>
          </cell>
          <cell r="BB43971" t="str">
            <v>Rød</v>
          </cell>
        </row>
        <row r="43972">
          <cell r="S43972">
            <v>2242328</v>
          </cell>
        </row>
        <row r="43973">
          <cell r="S43973">
            <v>3037500</v>
          </cell>
        </row>
        <row r="43974">
          <cell r="S43974">
            <v>844426</v>
          </cell>
        </row>
        <row r="43975">
          <cell r="S43975">
            <v>998000</v>
          </cell>
        </row>
        <row r="43976">
          <cell r="S43976">
            <v>2340000</v>
          </cell>
        </row>
        <row r="43977">
          <cell r="S43977">
            <v>1376117</v>
          </cell>
        </row>
        <row r="43978">
          <cell r="S43978">
            <v>3289709</v>
          </cell>
        </row>
        <row r="43979">
          <cell r="S43979">
            <v>1382616</v>
          </cell>
          <cell r="BB43979" t="str">
            <v>Gul</v>
          </cell>
        </row>
        <row r="43980">
          <cell r="S43980">
            <v>2460000</v>
          </cell>
          <cell r="BB43980" t="str">
            <v>Oransje</v>
          </cell>
        </row>
        <row r="43981">
          <cell r="S43981">
            <v>4080063</v>
          </cell>
        </row>
        <row r="43982">
          <cell r="S43982">
            <v>3113310</v>
          </cell>
        </row>
        <row r="43983">
          <cell r="S43983">
            <v>776729</v>
          </cell>
        </row>
        <row r="43984">
          <cell r="S43984">
            <v>851400</v>
          </cell>
        </row>
        <row r="43985">
          <cell r="S43985">
            <v>1162500</v>
          </cell>
        </row>
        <row r="43986">
          <cell r="S43986">
            <v>611273</v>
          </cell>
        </row>
        <row r="43987">
          <cell r="S43987">
            <v>3118331</v>
          </cell>
        </row>
        <row r="43988">
          <cell r="S43988">
            <v>599707</v>
          </cell>
        </row>
        <row r="43989">
          <cell r="S43989">
            <v>1530000</v>
          </cell>
        </row>
        <row r="43990">
          <cell r="S43990">
            <v>1313324</v>
          </cell>
        </row>
        <row r="43991">
          <cell r="S43991">
            <v>291544</v>
          </cell>
        </row>
        <row r="43992">
          <cell r="S43992">
            <v>1207555</v>
          </cell>
        </row>
        <row r="43993">
          <cell r="S43993">
            <v>1275000</v>
          </cell>
        </row>
        <row r="43994">
          <cell r="S43994">
            <v>2711540</v>
          </cell>
        </row>
        <row r="43995">
          <cell r="S43995">
            <v>3247500</v>
          </cell>
          <cell r="BB43995" t="str">
            <v>Oransje</v>
          </cell>
        </row>
        <row r="43996">
          <cell r="S43996">
            <v>2812500</v>
          </cell>
        </row>
        <row r="43997">
          <cell r="S43997">
            <v>2212500</v>
          </cell>
        </row>
        <row r="43998">
          <cell r="S43998">
            <v>1075655</v>
          </cell>
          <cell r="BB43998" t="str">
            <v>Rød</v>
          </cell>
        </row>
        <row r="43999">
          <cell r="S43999">
            <v>2317500</v>
          </cell>
          <cell r="BB43999" t="str">
            <v>Rød</v>
          </cell>
        </row>
        <row r="44000">
          <cell r="S44000">
            <v>631183</v>
          </cell>
        </row>
        <row r="44001">
          <cell r="S44001">
            <v>1491862.74</v>
          </cell>
        </row>
        <row r="44002">
          <cell r="S44002">
            <v>4192500</v>
          </cell>
        </row>
        <row r="44003">
          <cell r="S44003">
            <v>2242500</v>
          </cell>
        </row>
        <row r="44004">
          <cell r="S44004">
            <v>1387408.73</v>
          </cell>
          <cell r="BB44004" t="str">
            <v>Oransje</v>
          </cell>
        </row>
        <row r="44005">
          <cell r="S44005">
            <v>1725000</v>
          </cell>
        </row>
        <row r="44006">
          <cell r="S44006">
            <v>3517091</v>
          </cell>
        </row>
        <row r="44007">
          <cell r="S44007">
            <v>1086358</v>
          </cell>
        </row>
        <row r="44008">
          <cell r="S44008">
            <v>441700</v>
          </cell>
          <cell r="BB44008" t="str">
            <v>Rød</v>
          </cell>
        </row>
        <row r="44009">
          <cell r="S44009">
            <v>371007</v>
          </cell>
        </row>
        <row r="44010">
          <cell r="S44010">
            <v>1327500</v>
          </cell>
        </row>
        <row r="44011">
          <cell r="S44011">
            <v>893862</v>
          </cell>
        </row>
        <row r="44012">
          <cell r="S44012">
            <v>1591920</v>
          </cell>
          <cell r="BB44012" t="str">
            <v>Rød</v>
          </cell>
        </row>
        <row r="44013">
          <cell r="S44013">
            <v>1916836</v>
          </cell>
        </row>
        <row r="44014">
          <cell r="S44014">
            <v>1319958</v>
          </cell>
          <cell r="BB44014" t="str">
            <v>Rød</v>
          </cell>
        </row>
        <row r="44015">
          <cell r="S44015">
            <v>2472925</v>
          </cell>
        </row>
        <row r="44016">
          <cell r="S44016">
            <v>2625000</v>
          </cell>
          <cell r="BB44016" t="str">
            <v>Oransje</v>
          </cell>
        </row>
        <row r="44017">
          <cell r="S44017">
            <v>454125</v>
          </cell>
          <cell r="BB44017" t="str">
            <v>Oransje</v>
          </cell>
        </row>
        <row r="44018">
          <cell r="S44018">
            <v>1754301</v>
          </cell>
        </row>
        <row r="44019">
          <cell r="S44019">
            <v>4601895</v>
          </cell>
          <cell r="BB44019" t="str">
            <v>Oransje</v>
          </cell>
        </row>
        <row r="44020">
          <cell r="S44020">
            <v>2133808</v>
          </cell>
        </row>
        <row r="44021">
          <cell r="S44021">
            <v>2586470.92</v>
          </cell>
          <cell r="BB44021" t="str">
            <v>Oransje</v>
          </cell>
        </row>
        <row r="44022">
          <cell r="S44022">
            <v>3750000</v>
          </cell>
          <cell r="BB44022" t="str">
            <v>Gul</v>
          </cell>
        </row>
        <row r="44023">
          <cell r="S44023">
            <v>1142810</v>
          </cell>
        </row>
        <row r="44024">
          <cell r="S44024">
            <v>17556</v>
          </cell>
        </row>
        <row r="44025">
          <cell r="S44025">
            <v>2250000</v>
          </cell>
        </row>
        <row r="44026">
          <cell r="S44026">
            <v>2610000</v>
          </cell>
          <cell r="BB44026" t="str">
            <v>Oransje</v>
          </cell>
        </row>
        <row r="44027">
          <cell r="S44027">
            <v>4491418</v>
          </cell>
        </row>
        <row r="44028">
          <cell r="S44028">
            <v>1113171</v>
          </cell>
        </row>
        <row r="44029">
          <cell r="S44029">
            <v>2981333</v>
          </cell>
        </row>
        <row r="44030">
          <cell r="S44030">
            <v>1739534</v>
          </cell>
        </row>
        <row r="44031">
          <cell r="S44031">
            <v>2775000</v>
          </cell>
        </row>
        <row r="44032">
          <cell r="S44032">
            <v>1580419.57</v>
          </cell>
        </row>
        <row r="44033">
          <cell r="S44033">
            <v>3110540.27</v>
          </cell>
          <cell r="BB44033" t="str">
            <v>Gul</v>
          </cell>
        </row>
        <row r="44034">
          <cell r="S44034">
            <v>1404434</v>
          </cell>
          <cell r="BB44034" t="str">
            <v>Grønn</v>
          </cell>
        </row>
        <row r="44035">
          <cell r="S44035">
            <v>1547446</v>
          </cell>
        </row>
        <row r="44036">
          <cell r="S44036">
            <v>1342500</v>
          </cell>
          <cell r="BB44036" t="str">
            <v>Rød</v>
          </cell>
        </row>
        <row r="44037">
          <cell r="S44037">
            <v>219321</v>
          </cell>
        </row>
        <row r="44038">
          <cell r="S44038">
            <v>2321915</v>
          </cell>
        </row>
        <row r="44039">
          <cell r="S44039">
            <v>1400000</v>
          </cell>
        </row>
        <row r="44040">
          <cell r="S44040">
            <v>971351</v>
          </cell>
        </row>
        <row r="44041">
          <cell r="S44041">
            <v>1500285</v>
          </cell>
        </row>
        <row r="44042">
          <cell r="S44042">
            <v>1265000</v>
          </cell>
        </row>
        <row r="44043">
          <cell r="S44043">
            <v>2082977</v>
          </cell>
        </row>
        <row r="44044">
          <cell r="S44044">
            <v>1665000</v>
          </cell>
          <cell r="BB44044" t="str">
            <v>Grønn</v>
          </cell>
        </row>
        <row r="44045">
          <cell r="S44045">
            <v>894825</v>
          </cell>
        </row>
        <row r="44046">
          <cell r="S44046">
            <v>1072335</v>
          </cell>
        </row>
        <row r="44047">
          <cell r="S44047">
            <v>2447831</v>
          </cell>
          <cell r="BB44047" t="str">
            <v>Rød</v>
          </cell>
        </row>
        <row r="44048">
          <cell r="S44048">
            <v>4083407.38</v>
          </cell>
        </row>
        <row r="44049">
          <cell r="S44049">
            <v>600000</v>
          </cell>
        </row>
        <row r="44050">
          <cell r="S44050">
            <v>356389.12</v>
          </cell>
        </row>
        <row r="44051">
          <cell r="S44051">
            <v>1204834</v>
          </cell>
        </row>
        <row r="44052">
          <cell r="S44052">
            <v>2435199</v>
          </cell>
        </row>
        <row r="44053">
          <cell r="S44053">
            <v>1706708</v>
          </cell>
        </row>
        <row r="44054">
          <cell r="S44054">
            <v>2737500</v>
          </cell>
        </row>
        <row r="44055">
          <cell r="S44055">
            <v>1255411</v>
          </cell>
        </row>
        <row r="44056">
          <cell r="S44056">
            <v>2654792</v>
          </cell>
        </row>
        <row r="44057">
          <cell r="S44057">
            <v>610000</v>
          </cell>
        </row>
        <row r="44058">
          <cell r="S44058">
            <v>1239829</v>
          </cell>
        </row>
        <row r="44059">
          <cell r="S44059">
            <v>3600000</v>
          </cell>
        </row>
        <row r="44060">
          <cell r="S44060">
            <v>2325000</v>
          </cell>
        </row>
        <row r="44061">
          <cell r="S44061">
            <v>2400000</v>
          </cell>
        </row>
        <row r="44062">
          <cell r="S44062">
            <v>2025000</v>
          </cell>
        </row>
        <row r="44063">
          <cell r="S44063">
            <v>3697725</v>
          </cell>
        </row>
        <row r="44064">
          <cell r="S44064">
            <v>2827500</v>
          </cell>
        </row>
        <row r="44065">
          <cell r="S44065">
            <v>1823510</v>
          </cell>
          <cell r="BB44065" t="str">
            <v>Gul</v>
          </cell>
        </row>
        <row r="44066">
          <cell r="S44066">
            <v>3396384.25</v>
          </cell>
        </row>
        <row r="44067">
          <cell r="S44067">
            <v>1500000</v>
          </cell>
        </row>
        <row r="44068">
          <cell r="S44068">
            <v>1277641</v>
          </cell>
          <cell r="BB44068" t="str">
            <v>Lys grønn</v>
          </cell>
        </row>
        <row r="44069">
          <cell r="S44069">
            <v>1017032</v>
          </cell>
        </row>
        <row r="44070">
          <cell r="S44070">
            <v>2450000</v>
          </cell>
        </row>
        <row r="44071">
          <cell r="S44071">
            <v>1717500</v>
          </cell>
          <cell r="BB44071" t="str">
            <v>Rød</v>
          </cell>
        </row>
        <row r="44072">
          <cell r="S44072">
            <v>2511250</v>
          </cell>
          <cell r="BB44072" t="str">
            <v>Rød</v>
          </cell>
        </row>
        <row r="44073">
          <cell r="S44073">
            <v>1598129</v>
          </cell>
        </row>
        <row r="44074">
          <cell r="S44074">
            <v>923625</v>
          </cell>
          <cell r="BB44074" t="str">
            <v>Oransje</v>
          </cell>
        </row>
        <row r="44075">
          <cell r="S44075">
            <v>2353026</v>
          </cell>
        </row>
        <row r="44076">
          <cell r="S44076">
            <v>1626239</v>
          </cell>
          <cell r="BB44076" t="str">
            <v>Gul</v>
          </cell>
        </row>
        <row r="44077">
          <cell r="S44077">
            <v>3903216.74</v>
          </cell>
        </row>
        <row r="44078">
          <cell r="S44078">
            <v>2302500</v>
          </cell>
        </row>
        <row r="44079">
          <cell r="S44079">
            <v>2073541</v>
          </cell>
        </row>
        <row r="44080">
          <cell r="S44080">
            <v>1937921.59</v>
          </cell>
        </row>
        <row r="44081">
          <cell r="S44081">
            <v>2872500</v>
          </cell>
          <cell r="BB44081" t="str">
            <v>Oransje</v>
          </cell>
        </row>
        <row r="44082">
          <cell r="S44082">
            <v>2212500</v>
          </cell>
          <cell r="BB44082" t="str">
            <v>Oransje</v>
          </cell>
        </row>
        <row r="44083">
          <cell r="S44083">
            <v>2507260</v>
          </cell>
        </row>
        <row r="44084">
          <cell r="S44084">
            <v>2167500</v>
          </cell>
          <cell r="BB44084" t="str">
            <v>Gul</v>
          </cell>
        </row>
        <row r="44085">
          <cell r="S44085">
            <v>2205000</v>
          </cell>
        </row>
        <row r="44086">
          <cell r="S44086">
            <v>3559188</v>
          </cell>
          <cell r="BB44086" t="str">
            <v>Lys grønn</v>
          </cell>
        </row>
        <row r="44087">
          <cell r="S44087">
            <v>246520</v>
          </cell>
          <cell r="BB44087" t="str">
            <v>Rød</v>
          </cell>
        </row>
        <row r="44088">
          <cell r="S44088">
            <v>2107500</v>
          </cell>
        </row>
        <row r="44089">
          <cell r="S44089">
            <v>3375000</v>
          </cell>
        </row>
        <row r="44090">
          <cell r="S44090">
            <v>1692325</v>
          </cell>
        </row>
        <row r="44091">
          <cell r="S44091">
            <v>1810919.6</v>
          </cell>
          <cell r="BB44091" t="str">
            <v>Rød</v>
          </cell>
        </row>
        <row r="44092">
          <cell r="S44092">
            <v>2134090</v>
          </cell>
          <cell r="BB44092" t="str">
            <v>Rød</v>
          </cell>
        </row>
        <row r="44093">
          <cell r="S44093">
            <v>3052500</v>
          </cell>
        </row>
        <row r="44094">
          <cell r="S44094">
            <v>427723</v>
          </cell>
        </row>
        <row r="44095">
          <cell r="S44095">
            <v>2175000</v>
          </cell>
          <cell r="BB44095" t="str">
            <v>Oransje</v>
          </cell>
        </row>
        <row r="44096">
          <cell r="S44096">
            <v>3749418</v>
          </cell>
          <cell r="BB44096" t="str">
            <v>Gul</v>
          </cell>
        </row>
        <row r="44097">
          <cell r="S44097">
            <v>2373629</v>
          </cell>
        </row>
        <row r="44098">
          <cell r="S44098">
            <v>1966775</v>
          </cell>
        </row>
        <row r="44099">
          <cell r="S44099">
            <v>440224.38</v>
          </cell>
        </row>
        <row r="44100">
          <cell r="S44100">
            <v>3331993</v>
          </cell>
        </row>
        <row r="44101">
          <cell r="S44101">
            <v>1537500</v>
          </cell>
        </row>
        <row r="44102">
          <cell r="S44102">
            <v>2145000</v>
          </cell>
        </row>
        <row r="44103">
          <cell r="S44103">
            <v>444660</v>
          </cell>
        </row>
        <row r="44104">
          <cell r="S44104">
            <v>640496</v>
          </cell>
          <cell r="BB44104" t="str">
            <v>Oransje</v>
          </cell>
        </row>
        <row r="44105">
          <cell r="S44105">
            <v>5437500</v>
          </cell>
          <cell r="BB44105" t="str">
            <v>Gul</v>
          </cell>
        </row>
        <row r="44106">
          <cell r="S44106">
            <v>2453884</v>
          </cell>
        </row>
        <row r="44107">
          <cell r="S44107">
            <v>999999.89</v>
          </cell>
          <cell r="BB44107" t="str">
            <v>Gul</v>
          </cell>
        </row>
        <row r="44108">
          <cell r="S44108">
            <v>538827</v>
          </cell>
        </row>
        <row r="44109">
          <cell r="S44109">
            <v>1668750</v>
          </cell>
          <cell r="BB44109" t="str">
            <v>Lys grønn</v>
          </cell>
        </row>
        <row r="44110">
          <cell r="S44110">
            <v>997762</v>
          </cell>
        </row>
        <row r="44111">
          <cell r="S44111">
            <v>2365682</v>
          </cell>
        </row>
        <row r="44112">
          <cell r="S44112">
            <v>1702500</v>
          </cell>
        </row>
        <row r="44113">
          <cell r="S44113">
            <v>700000</v>
          </cell>
          <cell r="BB44113" t="str">
            <v>Rød</v>
          </cell>
        </row>
        <row r="44114">
          <cell r="S44114">
            <v>1523857</v>
          </cell>
        </row>
        <row r="44115">
          <cell r="S44115">
            <v>2330122</v>
          </cell>
          <cell r="BB44115" t="str">
            <v>Grønn</v>
          </cell>
        </row>
        <row r="44116">
          <cell r="S44116">
            <v>2287500</v>
          </cell>
          <cell r="BB44116" t="str">
            <v>Rød</v>
          </cell>
        </row>
        <row r="44117">
          <cell r="S44117">
            <v>1626679</v>
          </cell>
          <cell r="BB44117" t="str">
            <v>Oransje</v>
          </cell>
        </row>
        <row r="44118">
          <cell r="S44118">
            <v>2632500</v>
          </cell>
        </row>
        <row r="44119">
          <cell r="S44119">
            <v>650000</v>
          </cell>
        </row>
        <row r="44120">
          <cell r="S44120">
            <v>2325000</v>
          </cell>
          <cell r="BB44120" t="str">
            <v>Rød</v>
          </cell>
        </row>
        <row r="44121">
          <cell r="S44121">
            <v>2262068</v>
          </cell>
        </row>
        <row r="44122">
          <cell r="S44122">
            <v>1860000</v>
          </cell>
        </row>
        <row r="44123">
          <cell r="S44123">
            <v>1044595</v>
          </cell>
        </row>
        <row r="44124">
          <cell r="S44124">
            <v>523244</v>
          </cell>
          <cell r="BB44124" t="str">
            <v>Rød</v>
          </cell>
        </row>
        <row r="44125">
          <cell r="S44125">
            <v>1518300</v>
          </cell>
        </row>
        <row r="44126">
          <cell r="S44126">
            <v>1765875</v>
          </cell>
        </row>
        <row r="44127">
          <cell r="S44127">
            <v>1875018</v>
          </cell>
        </row>
        <row r="44128">
          <cell r="S44128">
            <v>2550000</v>
          </cell>
        </row>
        <row r="44129">
          <cell r="S44129">
            <v>1867500</v>
          </cell>
        </row>
        <row r="44130">
          <cell r="S44130">
            <v>3675000</v>
          </cell>
        </row>
        <row r="44131">
          <cell r="S44131">
            <v>3322500</v>
          </cell>
          <cell r="BB44131" t="str">
            <v>Oransje</v>
          </cell>
        </row>
        <row r="44132">
          <cell r="S44132">
            <v>2675510</v>
          </cell>
        </row>
        <row r="44133">
          <cell r="S44133">
            <v>1414645</v>
          </cell>
        </row>
        <row r="44134">
          <cell r="S44134">
            <v>2002400</v>
          </cell>
        </row>
        <row r="44135">
          <cell r="S44135">
            <v>2740000</v>
          </cell>
          <cell r="BB44135" t="str">
            <v>Lys grønn</v>
          </cell>
        </row>
        <row r="44136">
          <cell r="S44136">
            <v>3375000</v>
          </cell>
        </row>
        <row r="44137">
          <cell r="S44137">
            <v>722776</v>
          </cell>
          <cell r="BB44137" t="str">
            <v>Rød</v>
          </cell>
        </row>
        <row r="44138">
          <cell r="S44138">
            <v>2662500</v>
          </cell>
        </row>
        <row r="44139">
          <cell r="S44139">
            <v>2531721</v>
          </cell>
        </row>
        <row r="44140">
          <cell r="S44140">
            <v>1030674</v>
          </cell>
        </row>
        <row r="44141">
          <cell r="S44141">
            <v>1157366</v>
          </cell>
        </row>
        <row r="44142">
          <cell r="S44142">
            <v>1095128</v>
          </cell>
        </row>
        <row r="44143">
          <cell r="S44143">
            <v>2546367</v>
          </cell>
        </row>
        <row r="44144">
          <cell r="S44144">
            <v>543513</v>
          </cell>
        </row>
        <row r="44145">
          <cell r="S44145">
            <v>659057.71</v>
          </cell>
        </row>
        <row r="44146">
          <cell r="S44146">
            <v>3197981</v>
          </cell>
        </row>
        <row r="44147">
          <cell r="S44147">
            <v>369407</v>
          </cell>
        </row>
        <row r="44148">
          <cell r="S44148">
            <v>760318</v>
          </cell>
        </row>
        <row r="44149">
          <cell r="S44149">
            <v>1642500</v>
          </cell>
        </row>
        <row r="44150">
          <cell r="S44150">
            <v>1188522</v>
          </cell>
        </row>
        <row r="44151">
          <cell r="S44151">
            <v>1702500</v>
          </cell>
        </row>
        <row r="44152">
          <cell r="S44152">
            <v>1694152.75</v>
          </cell>
          <cell r="BB44152" t="str">
            <v>Oransje</v>
          </cell>
        </row>
        <row r="44153">
          <cell r="S44153">
            <v>1631478</v>
          </cell>
        </row>
        <row r="44154">
          <cell r="S44154">
            <v>2239915</v>
          </cell>
        </row>
        <row r="44155">
          <cell r="S44155">
            <v>1724505</v>
          </cell>
          <cell r="BB44155" t="str">
            <v>Lys grønn</v>
          </cell>
        </row>
        <row r="44156">
          <cell r="S44156">
            <v>1637053</v>
          </cell>
        </row>
        <row r="44157">
          <cell r="S44157">
            <v>1068750</v>
          </cell>
          <cell r="BB44157" t="str">
            <v>Rød</v>
          </cell>
        </row>
        <row r="44158">
          <cell r="S44158">
            <v>3496904</v>
          </cell>
        </row>
        <row r="44159">
          <cell r="S44159">
            <v>1449609</v>
          </cell>
        </row>
        <row r="44160">
          <cell r="S44160">
            <v>1901045</v>
          </cell>
        </row>
        <row r="44161">
          <cell r="S44161">
            <v>3682500</v>
          </cell>
        </row>
        <row r="44162">
          <cell r="S44162">
            <v>1798961</v>
          </cell>
          <cell r="BB44162" t="str">
            <v>Rød</v>
          </cell>
        </row>
        <row r="44163">
          <cell r="S44163">
            <v>1927036</v>
          </cell>
        </row>
        <row r="44164">
          <cell r="S44164">
            <v>2805000</v>
          </cell>
          <cell r="BB44164" t="str">
            <v>Rød</v>
          </cell>
        </row>
        <row r="44165">
          <cell r="S44165">
            <v>2794359</v>
          </cell>
          <cell r="BB44165" t="str">
            <v>Oransje</v>
          </cell>
        </row>
        <row r="44166">
          <cell r="S44166">
            <v>1020000</v>
          </cell>
        </row>
        <row r="44167">
          <cell r="S44167">
            <v>1471174</v>
          </cell>
        </row>
        <row r="44168">
          <cell r="S44168">
            <v>2978235</v>
          </cell>
        </row>
        <row r="44169">
          <cell r="S44169">
            <v>2247260</v>
          </cell>
        </row>
        <row r="44170">
          <cell r="S44170">
            <v>1314232</v>
          </cell>
        </row>
        <row r="44171">
          <cell r="S44171">
            <v>1991494.08</v>
          </cell>
          <cell r="BB44171" t="str">
            <v>Oransje</v>
          </cell>
        </row>
        <row r="44172">
          <cell r="S44172">
            <v>3744790.76</v>
          </cell>
        </row>
        <row r="44173">
          <cell r="S44173">
            <v>1961436</v>
          </cell>
        </row>
        <row r="44174">
          <cell r="S44174">
            <v>2198102</v>
          </cell>
        </row>
        <row r="44175">
          <cell r="S44175">
            <v>1005000</v>
          </cell>
          <cell r="BB44175" t="str">
            <v>Oransje</v>
          </cell>
        </row>
        <row r="44176">
          <cell r="S44176">
            <v>868323</v>
          </cell>
        </row>
        <row r="44177">
          <cell r="S44177">
            <v>2631139</v>
          </cell>
          <cell r="BB44177" t="str">
            <v>Rød</v>
          </cell>
        </row>
        <row r="44178">
          <cell r="S44178">
            <v>2810642</v>
          </cell>
        </row>
        <row r="44179">
          <cell r="S44179">
            <v>2323160</v>
          </cell>
        </row>
        <row r="44180">
          <cell r="S44180">
            <v>3608840</v>
          </cell>
        </row>
        <row r="44181">
          <cell r="S44181">
            <v>181438</v>
          </cell>
          <cell r="BB44181" t="str">
            <v>Rød</v>
          </cell>
        </row>
        <row r="44182">
          <cell r="S44182">
            <v>784471.15</v>
          </cell>
        </row>
        <row r="44183">
          <cell r="S44183">
            <v>3635109</v>
          </cell>
        </row>
        <row r="44184">
          <cell r="S44184">
            <v>367473</v>
          </cell>
          <cell r="BB44184" t="str">
            <v>Rød</v>
          </cell>
        </row>
        <row r="44185">
          <cell r="S44185">
            <v>1294395</v>
          </cell>
        </row>
        <row r="44186">
          <cell r="S44186">
            <v>1800000</v>
          </cell>
        </row>
        <row r="44187">
          <cell r="S44187">
            <v>3435086</v>
          </cell>
          <cell r="BB44187" t="str">
            <v>Oransje</v>
          </cell>
        </row>
        <row r="44188">
          <cell r="S44188">
            <v>1822986</v>
          </cell>
          <cell r="BB44188" t="str">
            <v>Gul</v>
          </cell>
        </row>
        <row r="44189">
          <cell r="S44189">
            <v>872819</v>
          </cell>
          <cell r="BB44189" t="str">
            <v>Gul</v>
          </cell>
        </row>
        <row r="44190">
          <cell r="S44190">
            <v>1066107</v>
          </cell>
        </row>
        <row r="44191">
          <cell r="S44191">
            <v>3892500</v>
          </cell>
        </row>
        <row r="44192">
          <cell r="S44192">
            <v>1335000</v>
          </cell>
        </row>
        <row r="44193">
          <cell r="S44193">
            <v>1790868</v>
          </cell>
        </row>
        <row r="44194">
          <cell r="S44194">
            <v>3726086</v>
          </cell>
        </row>
        <row r="44195">
          <cell r="S44195">
            <v>1330644</v>
          </cell>
        </row>
        <row r="44196">
          <cell r="S44196">
            <v>3298905</v>
          </cell>
        </row>
        <row r="44197">
          <cell r="S44197">
            <v>1559632</v>
          </cell>
          <cell r="BB44197" t="str">
            <v>Rød</v>
          </cell>
        </row>
        <row r="44198">
          <cell r="S44198">
            <v>2625000</v>
          </cell>
          <cell r="BB44198" t="str">
            <v>Gul</v>
          </cell>
        </row>
        <row r="44199">
          <cell r="S44199">
            <v>4026141</v>
          </cell>
          <cell r="BB44199" t="str">
            <v>Oransje</v>
          </cell>
        </row>
        <row r="44200">
          <cell r="S44200">
            <v>1650599</v>
          </cell>
        </row>
        <row r="44201">
          <cell r="S44201">
            <v>1859773</v>
          </cell>
          <cell r="BB44201" t="str">
            <v>Rød</v>
          </cell>
        </row>
        <row r="44202">
          <cell r="S44202">
            <v>2007497</v>
          </cell>
        </row>
        <row r="44203">
          <cell r="S44203">
            <v>2680045</v>
          </cell>
        </row>
        <row r="44204">
          <cell r="S44204">
            <v>3886460</v>
          </cell>
        </row>
        <row r="44205">
          <cell r="S44205">
            <v>111882</v>
          </cell>
          <cell r="BB44205" t="str">
            <v>Rød</v>
          </cell>
        </row>
        <row r="44206">
          <cell r="S44206">
            <v>5129628</v>
          </cell>
          <cell r="BB44206" t="str">
            <v>Oransje</v>
          </cell>
        </row>
        <row r="44207">
          <cell r="S44207">
            <v>1170908</v>
          </cell>
        </row>
        <row r="44208">
          <cell r="S44208">
            <v>838132</v>
          </cell>
          <cell r="BB44208" t="str">
            <v>Rød</v>
          </cell>
        </row>
        <row r="44209">
          <cell r="S44209">
            <v>1139723</v>
          </cell>
        </row>
        <row r="44210">
          <cell r="S44210">
            <v>1378290</v>
          </cell>
        </row>
        <row r="44211">
          <cell r="S44211">
            <v>1736340</v>
          </cell>
          <cell r="BB44211" t="str">
            <v>Rød</v>
          </cell>
        </row>
        <row r="44212">
          <cell r="S44212">
            <v>1684678</v>
          </cell>
        </row>
        <row r="44213">
          <cell r="S44213">
            <v>1412391</v>
          </cell>
        </row>
        <row r="44214">
          <cell r="S44214">
            <v>3010985</v>
          </cell>
        </row>
        <row r="44215">
          <cell r="S44215">
            <v>918158</v>
          </cell>
        </row>
        <row r="44216">
          <cell r="S44216">
            <v>2100000</v>
          </cell>
        </row>
        <row r="44217">
          <cell r="S44217">
            <v>1153132</v>
          </cell>
        </row>
        <row r="44218">
          <cell r="S44218">
            <v>1795216</v>
          </cell>
        </row>
        <row r="44219">
          <cell r="S44219">
            <v>3150000</v>
          </cell>
        </row>
        <row r="44220">
          <cell r="S44220">
            <v>211656</v>
          </cell>
        </row>
        <row r="44221">
          <cell r="S44221">
            <v>1650000</v>
          </cell>
        </row>
        <row r="44222">
          <cell r="S44222">
            <v>1904285</v>
          </cell>
          <cell r="BB44222" t="str">
            <v>Rød</v>
          </cell>
        </row>
        <row r="44223">
          <cell r="S44223">
            <v>1706250</v>
          </cell>
        </row>
        <row r="44224">
          <cell r="S44224">
            <v>1408698</v>
          </cell>
          <cell r="BB44224" t="str">
            <v>Oransje</v>
          </cell>
        </row>
        <row r="44225">
          <cell r="S44225">
            <v>3000000</v>
          </cell>
          <cell r="BB44225" t="str">
            <v>Rød</v>
          </cell>
        </row>
        <row r="44226">
          <cell r="S44226">
            <v>1991139</v>
          </cell>
        </row>
        <row r="44227">
          <cell r="S44227">
            <v>1205552</v>
          </cell>
        </row>
        <row r="44228">
          <cell r="S44228">
            <v>2346935.7799999998</v>
          </cell>
        </row>
        <row r="44229">
          <cell r="S44229">
            <v>982498</v>
          </cell>
        </row>
        <row r="44230">
          <cell r="S44230">
            <v>4480150</v>
          </cell>
        </row>
        <row r="44231">
          <cell r="S44231">
            <v>2716510.02</v>
          </cell>
          <cell r="BB44231" t="str">
            <v>Rød</v>
          </cell>
        </row>
        <row r="44232">
          <cell r="S44232">
            <v>1770753</v>
          </cell>
        </row>
        <row r="44233">
          <cell r="S44233">
            <v>1185000</v>
          </cell>
        </row>
        <row r="44234">
          <cell r="S44234">
            <v>2025000</v>
          </cell>
          <cell r="BB44234" t="str">
            <v>Rød</v>
          </cell>
        </row>
        <row r="44235">
          <cell r="S44235">
            <v>1202475</v>
          </cell>
        </row>
        <row r="44236">
          <cell r="S44236">
            <v>2166850</v>
          </cell>
          <cell r="BB44236" t="str">
            <v>Gul</v>
          </cell>
        </row>
        <row r="44237">
          <cell r="S44237">
            <v>3247500</v>
          </cell>
        </row>
        <row r="44238">
          <cell r="S44238">
            <v>575573</v>
          </cell>
        </row>
        <row r="44239">
          <cell r="S44239">
            <v>2415000</v>
          </cell>
        </row>
        <row r="44240">
          <cell r="S44240">
            <v>1767616</v>
          </cell>
        </row>
        <row r="44241">
          <cell r="S44241">
            <v>4713754</v>
          </cell>
        </row>
        <row r="44242">
          <cell r="S44242">
            <v>3074905</v>
          </cell>
          <cell r="BB44242" t="str">
            <v>Oransje</v>
          </cell>
        </row>
        <row r="44243">
          <cell r="S44243">
            <v>1906627.34</v>
          </cell>
          <cell r="BB44243" t="str">
            <v>Rød</v>
          </cell>
        </row>
        <row r="44244">
          <cell r="S44244">
            <v>1825000</v>
          </cell>
        </row>
        <row r="44245">
          <cell r="S44245">
            <v>884204</v>
          </cell>
        </row>
        <row r="44246">
          <cell r="S44246">
            <v>791754</v>
          </cell>
        </row>
        <row r="44247">
          <cell r="S44247">
            <v>430916</v>
          </cell>
        </row>
        <row r="44248">
          <cell r="S44248">
            <v>2889431</v>
          </cell>
          <cell r="BB44248" t="str">
            <v>Rød</v>
          </cell>
        </row>
        <row r="44249">
          <cell r="S44249">
            <v>3198086</v>
          </cell>
        </row>
        <row r="44250">
          <cell r="S44250">
            <v>1343128</v>
          </cell>
        </row>
        <row r="44251">
          <cell r="S44251">
            <v>1397403</v>
          </cell>
          <cell r="BB44251" t="str">
            <v>Rød</v>
          </cell>
        </row>
        <row r="44252">
          <cell r="S44252">
            <v>2213414</v>
          </cell>
        </row>
        <row r="44253">
          <cell r="S44253">
            <v>1495037</v>
          </cell>
        </row>
        <row r="44254">
          <cell r="S44254">
            <v>4201032</v>
          </cell>
        </row>
        <row r="44255">
          <cell r="S44255">
            <v>1638883</v>
          </cell>
        </row>
        <row r="44256">
          <cell r="S44256">
            <v>3750000</v>
          </cell>
        </row>
        <row r="44257">
          <cell r="S44257">
            <v>707017</v>
          </cell>
          <cell r="BB44257" t="str">
            <v>Lys grønn</v>
          </cell>
        </row>
        <row r="44258">
          <cell r="S44258">
            <v>1583525</v>
          </cell>
        </row>
        <row r="44259">
          <cell r="S44259">
            <v>925559</v>
          </cell>
        </row>
        <row r="44260">
          <cell r="S44260">
            <v>241396</v>
          </cell>
        </row>
        <row r="44261">
          <cell r="S44261">
            <v>1694426</v>
          </cell>
        </row>
        <row r="44262">
          <cell r="S44262">
            <v>1650000</v>
          </cell>
        </row>
        <row r="44263">
          <cell r="S44263">
            <v>1407578</v>
          </cell>
        </row>
        <row r="44264">
          <cell r="S44264">
            <v>1550648</v>
          </cell>
          <cell r="BB44264" t="str">
            <v>Oransje</v>
          </cell>
        </row>
        <row r="44265">
          <cell r="S44265">
            <v>2123250</v>
          </cell>
        </row>
        <row r="44266">
          <cell r="S44266">
            <v>2983105</v>
          </cell>
          <cell r="BB44266" t="str">
            <v>Gul</v>
          </cell>
        </row>
        <row r="44267">
          <cell r="S44267">
            <v>1269923</v>
          </cell>
        </row>
        <row r="44268">
          <cell r="S44268">
            <v>1735540</v>
          </cell>
          <cell r="BB44268" t="str">
            <v>Grønn</v>
          </cell>
        </row>
        <row r="44269">
          <cell r="S44269">
            <v>1038596.49</v>
          </cell>
        </row>
        <row r="44270">
          <cell r="S44270">
            <v>3142500</v>
          </cell>
        </row>
        <row r="44271">
          <cell r="S44271">
            <v>2557415</v>
          </cell>
        </row>
        <row r="44272">
          <cell r="S44272">
            <v>1184572</v>
          </cell>
          <cell r="BB44272" t="str">
            <v>Oransje</v>
          </cell>
        </row>
        <row r="44273">
          <cell r="S44273">
            <v>4350000</v>
          </cell>
        </row>
        <row r="44274">
          <cell r="S44274">
            <v>1920631</v>
          </cell>
        </row>
        <row r="44275">
          <cell r="S44275">
            <v>1900519</v>
          </cell>
          <cell r="BB44275" t="str">
            <v>Lys grønn</v>
          </cell>
        </row>
        <row r="44276">
          <cell r="S44276">
            <v>1236292</v>
          </cell>
          <cell r="BB44276" t="str">
            <v>Rød</v>
          </cell>
        </row>
        <row r="44277">
          <cell r="S44277">
            <v>529664</v>
          </cell>
        </row>
        <row r="44278">
          <cell r="S44278">
            <v>1314828</v>
          </cell>
          <cell r="BB44278" t="str">
            <v>Oransje</v>
          </cell>
        </row>
        <row r="44279">
          <cell r="S44279">
            <v>2100000</v>
          </cell>
          <cell r="BB44279" t="str">
            <v>Rød</v>
          </cell>
        </row>
        <row r="44280">
          <cell r="S44280">
            <v>825000</v>
          </cell>
        </row>
        <row r="44281">
          <cell r="S44281">
            <v>3524440</v>
          </cell>
        </row>
        <row r="44282">
          <cell r="S44282">
            <v>1964693</v>
          </cell>
        </row>
        <row r="44283">
          <cell r="S44283">
            <v>2321541</v>
          </cell>
        </row>
        <row r="44284">
          <cell r="S44284">
            <v>2269161</v>
          </cell>
        </row>
        <row r="44285">
          <cell r="S44285">
            <v>3583397</v>
          </cell>
          <cell r="BB44285" t="str">
            <v>Rød</v>
          </cell>
        </row>
        <row r="44286">
          <cell r="S44286">
            <v>1380000</v>
          </cell>
        </row>
        <row r="44287">
          <cell r="S44287">
            <v>1074990</v>
          </cell>
        </row>
        <row r="44288">
          <cell r="S44288">
            <v>1248750</v>
          </cell>
        </row>
        <row r="44289">
          <cell r="S44289">
            <v>2318351</v>
          </cell>
          <cell r="BB44289" t="str">
            <v>Grønn</v>
          </cell>
        </row>
        <row r="44290">
          <cell r="S44290">
            <v>3518540</v>
          </cell>
        </row>
        <row r="44291">
          <cell r="S44291">
            <v>1993410</v>
          </cell>
          <cell r="BB44291" t="str">
            <v>Oransje</v>
          </cell>
        </row>
        <row r="44292">
          <cell r="S44292">
            <v>900000</v>
          </cell>
        </row>
        <row r="44293">
          <cell r="S44293">
            <v>3077719</v>
          </cell>
          <cell r="BB44293" t="str">
            <v>Rød</v>
          </cell>
        </row>
        <row r="44294">
          <cell r="S44294">
            <v>1713164</v>
          </cell>
        </row>
        <row r="44295">
          <cell r="S44295">
            <v>2962500</v>
          </cell>
        </row>
        <row r="44296">
          <cell r="S44296">
            <v>1926223</v>
          </cell>
        </row>
        <row r="44297">
          <cell r="S44297">
            <v>6229724</v>
          </cell>
          <cell r="BB44297" t="str">
            <v>Gul</v>
          </cell>
        </row>
        <row r="44298">
          <cell r="S44298">
            <v>1587767</v>
          </cell>
        </row>
        <row r="44299">
          <cell r="S44299">
            <v>4194005</v>
          </cell>
        </row>
        <row r="44300">
          <cell r="S44300">
            <v>2940000</v>
          </cell>
        </row>
        <row r="44301">
          <cell r="S44301">
            <v>6489351</v>
          </cell>
        </row>
        <row r="44302">
          <cell r="S44302">
            <v>1288390</v>
          </cell>
        </row>
        <row r="44303">
          <cell r="S44303">
            <v>480541</v>
          </cell>
        </row>
        <row r="44304">
          <cell r="S44304">
            <v>1597500</v>
          </cell>
        </row>
        <row r="44305">
          <cell r="S44305">
            <v>2416720</v>
          </cell>
        </row>
        <row r="44306">
          <cell r="S44306">
            <v>3745465</v>
          </cell>
        </row>
        <row r="44307">
          <cell r="S44307">
            <v>2475000</v>
          </cell>
          <cell r="BB44307" t="str">
            <v>Gul</v>
          </cell>
        </row>
        <row r="44308">
          <cell r="S44308">
            <v>1275000</v>
          </cell>
        </row>
        <row r="44309">
          <cell r="S44309">
            <v>1286757</v>
          </cell>
        </row>
        <row r="44310">
          <cell r="S44310">
            <v>4088504</v>
          </cell>
        </row>
        <row r="44311">
          <cell r="S44311">
            <v>644756</v>
          </cell>
        </row>
        <row r="44312">
          <cell r="S44312">
            <v>1000000</v>
          </cell>
        </row>
        <row r="44313">
          <cell r="S44313">
            <v>3863696.14</v>
          </cell>
        </row>
        <row r="44314">
          <cell r="S44314">
            <v>834462</v>
          </cell>
        </row>
        <row r="44315">
          <cell r="S44315">
            <v>1996693</v>
          </cell>
        </row>
        <row r="44316">
          <cell r="S44316">
            <v>1706250</v>
          </cell>
          <cell r="BB44316" t="str">
            <v>Rød</v>
          </cell>
        </row>
        <row r="44317">
          <cell r="S44317">
            <v>1452948</v>
          </cell>
        </row>
        <row r="44318">
          <cell r="S44318">
            <v>3284270</v>
          </cell>
        </row>
        <row r="44319">
          <cell r="S44319">
            <v>1883000</v>
          </cell>
          <cell r="BB44319" t="str">
            <v>Oransje</v>
          </cell>
        </row>
        <row r="44320">
          <cell r="S44320">
            <v>426696</v>
          </cell>
        </row>
        <row r="44321">
          <cell r="S44321">
            <v>2838734</v>
          </cell>
        </row>
        <row r="44322">
          <cell r="S44322">
            <v>2443522</v>
          </cell>
          <cell r="BB44322" t="str">
            <v>Gul</v>
          </cell>
        </row>
        <row r="44323">
          <cell r="S44323">
            <v>3150000</v>
          </cell>
        </row>
        <row r="44324">
          <cell r="S44324">
            <v>2700000</v>
          </cell>
        </row>
        <row r="44325">
          <cell r="S44325">
            <v>280880</v>
          </cell>
        </row>
        <row r="44326">
          <cell r="S44326">
            <v>1860105</v>
          </cell>
        </row>
        <row r="44327">
          <cell r="S44327">
            <v>1728969</v>
          </cell>
        </row>
        <row r="44328">
          <cell r="S44328">
            <v>1026583</v>
          </cell>
          <cell r="BB44328" t="str">
            <v>Oransje</v>
          </cell>
        </row>
        <row r="44329">
          <cell r="S44329">
            <v>1230946</v>
          </cell>
        </row>
        <row r="44330">
          <cell r="S44330">
            <v>800798</v>
          </cell>
        </row>
        <row r="44331">
          <cell r="S44331">
            <v>2025000</v>
          </cell>
        </row>
        <row r="44332">
          <cell r="S44332">
            <v>1022172</v>
          </cell>
        </row>
        <row r="44333">
          <cell r="S44333">
            <v>4512001</v>
          </cell>
          <cell r="BB44333" t="str">
            <v>Oransje</v>
          </cell>
        </row>
        <row r="44334">
          <cell r="S44334">
            <v>2907548</v>
          </cell>
        </row>
        <row r="44335">
          <cell r="S44335">
            <v>649606</v>
          </cell>
          <cell r="BB44335" t="str">
            <v>Rød</v>
          </cell>
        </row>
        <row r="44336">
          <cell r="S44336">
            <v>1344000</v>
          </cell>
          <cell r="BB44336" t="str">
            <v>Oransje</v>
          </cell>
        </row>
        <row r="44337">
          <cell r="S44337">
            <v>2981996</v>
          </cell>
          <cell r="BB44337" t="str">
            <v>Oransje</v>
          </cell>
        </row>
        <row r="44338">
          <cell r="S44338">
            <v>2282000</v>
          </cell>
          <cell r="BB44338" t="str">
            <v>Oransje</v>
          </cell>
        </row>
        <row r="44339">
          <cell r="S44339">
            <v>583137</v>
          </cell>
        </row>
        <row r="44340">
          <cell r="S44340">
            <v>1725000</v>
          </cell>
        </row>
        <row r="44341">
          <cell r="S44341">
            <v>1950000</v>
          </cell>
          <cell r="BB44341" t="str">
            <v>Oransje</v>
          </cell>
        </row>
        <row r="44342">
          <cell r="S44342">
            <v>3169431.75</v>
          </cell>
          <cell r="BB44342" t="str">
            <v>Oransje</v>
          </cell>
        </row>
        <row r="44343">
          <cell r="S44343">
            <v>1443560</v>
          </cell>
        </row>
        <row r="44344">
          <cell r="S44344">
            <v>4725000</v>
          </cell>
        </row>
        <row r="44345">
          <cell r="S44345">
            <v>4050100</v>
          </cell>
          <cell r="BB44345" t="str">
            <v>Oransje</v>
          </cell>
        </row>
        <row r="44346">
          <cell r="S44346">
            <v>3205170</v>
          </cell>
        </row>
        <row r="44347">
          <cell r="S44347">
            <v>1914945</v>
          </cell>
        </row>
        <row r="44348">
          <cell r="S44348">
            <v>673046</v>
          </cell>
          <cell r="BB44348" t="str">
            <v>Oransje</v>
          </cell>
        </row>
        <row r="44349">
          <cell r="S44349">
            <v>2850000</v>
          </cell>
          <cell r="BB44349" t="str">
            <v>Oransje</v>
          </cell>
        </row>
        <row r="44350">
          <cell r="S44350">
            <v>2250000</v>
          </cell>
        </row>
        <row r="44351">
          <cell r="S44351">
            <v>2002639</v>
          </cell>
        </row>
        <row r="44352">
          <cell r="S44352">
            <v>2088470</v>
          </cell>
        </row>
        <row r="44353">
          <cell r="S44353">
            <v>2509831</v>
          </cell>
        </row>
        <row r="44354">
          <cell r="S44354">
            <v>762802</v>
          </cell>
        </row>
        <row r="44355">
          <cell r="S44355">
            <v>2271723</v>
          </cell>
        </row>
        <row r="44356">
          <cell r="S44356">
            <v>679895</v>
          </cell>
        </row>
        <row r="44357">
          <cell r="S44357">
            <v>1466596</v>
          </cell>
        </row>
        <row r="44358">
          <cell r="S44358">
            <v>1131738</v>
          </cell>
        </row>
        <row r="44359">
          <cell r="S44359">
            <v>1689290.06</v>
          </cell>
        </row>
        <row r="44360">
          <cell r="S44360">
            <v>912180</v>
          </cell>
        </row>
        <row r="44361">
          <cell r="S44361">
            <v>3124417</v>
          </cell>
        </row>
        <row r="44362">
          <cell r="S44362">
            <v>1767384</v>
          </cell>
        </row>
        <row r="44363">
          <cell r="S44363">
            <v>2164669</v>
          </cell>
        </row>
        <row r="44364">
          <cell r="S44364">
            <v>2625000</v>
          </cell>
        </row>
        <row r="44365">
          <cell r="S44365">
            <v>302627</v>
          </cell>
        </row>
        <row r="44366">
          <cell r="S44366">
            <v>2927258.01</v>
          </cell>
        </row>
        <row r="44367">
          <cell r="S44367">
            <v>2399793</v>
          </cell>
        </row>
        <row r="44368">
          <cell r="S44368">
            <v>1567500</v>
          </cell>
        </row>
        <row r="44369">
          <cell r="S44369">
            <v>4230000</v>
          </cell>
        </row>
        <row r="44370">
          <cell r="S44370">
            <v>2053583</v>
          </cell>
        </row>
        <row r="44371">
          <cell r="S44371">
            <v>1651202</v>
          </cell>
          <cell r="BB44371" t="str">
            <v>Oransje</v>
          </cell>
        </row>
        <row r="44372">
          <cell r="S44372">
            <v>1987500</v>
          </cell>
          <cell r="BB44372" t="str">
            <v>Rød</v>
          </cell>
        </row>
        <row r="44373">
          <cell r="S44373">
            <v>2681250</v>
          </cell>
        </row>
        <row r="44374">
          <cell r="S44374">
            <v>750000</v>
          </cell>
        </row>
        <row r="44375">
          <cell r="S44375">
            <v>1725000</v>
          </cell>
        </row>
        <row r="44376">
          <cell r="S44376">
            <v>2415000</v>
          </cell>
        </row>
        <row r="44377">
          <cell r="S44377">
            <v>2062500</v>
          </cell>
        </row>
        <row r="44378">
          <cell r="S44378">
            <v>1807500</v>
          </cell>
        </row>
        <row r="44379">
          <cell r="S44379">
            <v>2668685.9700000002</v>
          </cell>
        </row>
        <row r="44380">
          <cell r="S44380">
            <v>1112466</v>
          </cell>
        </row>
        <row r="44381">
          <cell r="S44381">
            <v>1551220</v>
          </cell>
        </row>
        <row r="44382">
          <cell r="S44382">
            <v>544709</v>
          </cell>
        </row>
        <row r="44383">
          <cell r="S44383">
            <v>2969159</v>
          </cell>
        </row>
        <row r="44384">
          <cell r="S44384">
            <v>1470000</v>
          </cell>
        </row>
        <row r="44385">
          <cell r="S44385">
            <v>675000</v>
          </cell>
        </row>
        <row r="44386">
          <cell r="S44386">
            <v>1260597</v>
          </cell>
          <cell r="BB44386" t="str">
            <v>Oransje</v>
          </cell>
        </row>
        <row r="44387">
          <cell r="S44387">
            <v>2212500</v>
          </cell>
        </row>
        <row r="44388">
          <cell r="S44388">
            <v>2574682</v>
          </cell>
        </row>
        <row r="44389">
          <cell r="S44389">
            <v>1492841</v>
          </cell>
        </row>
        <row r="44390">
          <cell r="S44390">
            <v>1972500</v>
          </cell>
        </row>
        <row r="44391">
          <cell r="S44391">
            <v>2207514</v>
          </cell>
          <cell r="BB44391" t="str">
            <v>Rød</v>
          </cell>
        </row>
        <row r="44392">
          <cell r="S44392">
            <v>2420179</v>
          </cell>
        </row>
        <row r="44393">
          <cell r="S44393">
            <v>1695000</v>
          </cell>
        </row>
        <row r="44394">
          <cell r="S44394">
            <v>2137500</v>
          </cell>
        </row>
        <row r="44395">
          <cell r="S44395">
            <v>1800000</v>
          </cell>
        </row>
        <row r="44396">
          <cell r="S44396">
            <v>2821050</v>
          </cell>
        </row>
        <row r="44397">
          <cell r="S44397">
            <v>1597500</v>
          </cell>
        </row>
        <row r="44398">
          <cell r="S44398">
            <v>2449943</v>
          </cell>
        </row>
        <row r="44399">
          <cell r="S44399">
            <v>818000</v>
          </cell>
        </row>
        <row r="44400">
          <cell r="S44400">
            <v>3201231</v>
          </cell>
        </row>
        <row r="44401">
          <cell r="S44401">
            <v>167397</v>
          </cell>
        </row>
        <row r="44402">
          <cell r="S44402">
            <v>1417500</v>
          </cell>
        </row>
        <row r="44403">
          <cell r="S44403">
            <v>1537500</v>
          </cell>
        </row>
        <row r="44404">
          <cell r="S44404">
            <v>2205566</v>
          </cell>
        </row>
        <row r="44405">
          <cell r="S44405">
            <v>1742037</v>
          </cell>
        </row>
        <row r="44406">
          <cell r="S44406">
            <v>1515437</v>
          </cell>
        </row>
        <row r="44407">
          <cell r="S44407">
            <v>321100</v>
          </cell>
        </row>
        <row r="44408">
          <cell r="S44408">
            <v>447295</v>
          </cell>
        </row>
        <row r="44409">
          <cell r="S44409">
            <v>2484377</v>
          </cell>
        </row>
        <row r="44410">
          <cell r="S44410">
            <v>1500000</v>
          </cell>
        </row>
        <row r="44411">
          <cell r="S44411">
            <v>1124062</v>
          </cell>
        </row>
        <row r="44412">
          <cell r="S44412">
            <v>1350360</v>
          </cell>
        </row>
        <row r="44413">
          <cell r="S44413">
            <v>2025000</v>
          </cell>
          <cell r="BB44413" t="str">
            <v>Rød</v>
          </cell>
        </row>
        <row r="44414">
          <cell r="S44414">
            <v>2333452</v>
          </cell>
        </row>
        <row r="44415">
          <cell r="S44415">
            <v>360868</v>
          </cell>
          <cell r="BB44415" t="str">
            <v>Gul</v>
          </cell>
        </row>
        <row r="44416">
          <cell r="S44416">
            <v>3637070</v>
          </cell>
        </row>
        <row r="44417">
          <cell r="S44417">
            <v>2914167</v>
          </cell>
        </row>
        <row r="44418">
          <cell r="S44418">
            <v>1518362</v>
          </cell>
        </row>
        <row r="44419">
          <cell r="S44419">
            <v>1960252</v>
          </cell>
        </row>
        <row r="44420">
          <cell r="S44420">
            <v>2625320</v>
          </cell>
        </row>
        <row r="44421">
          <cell r="S44421">
            <v>2962500</v>
          </cell>
        </row>
        <row r="44422">
          <cell r="S44422">
            <v>786016</v>
          </cell>
        </row>
        <row r="44423">
          <cell r="S44423">
            <v>816361</v>
          </cell>
          <cell r="BB44423" t="str">
            <v>Oransje</v>
          </cell>
        </row>
        <row r="44424">
          <cell r="S44424">
            <v>1546798</v>
          </cell>
        </row>
        <row r="44425">
          <cell r="S44425">
            <v>1431332</v>
          </cell>
        </row>
        <row r="44426">
          <cell r="S44426">
            <v>869218</v>
          </cell>
        </row>
        <row r="44427">
          <cell r="S44427">
            <v>2455802.5</v>
          </cell>
        </row>
        <row r="44428">
          <cell r="S44428">
            <v>2220000</v>
          </cell>
        </row>
        <row r="44429">
          <cell r="S44429">
            <v>1875000</v>
          </cell>
          <cell r="BB44429" t="str">
            <v>Oransje</v>
          </cell>
        </row>
        <row r="44430">
          <cell r="S44430">
            <v>917401</v>
          </cell>
          <cell r="BB44430" t="str">
            <v>Oransje</v>
          </cell>
        </row>
        <row r="44431">
          <cell r="S44431">
            <v>2592557</v>
          </cell>
        </row>
        <row r="44432">
          <cell r="S44432">
            <v>3082500</v>
          </cell>
        </row>
        <row r="44433">
          <cell r="S44433">
            <v>2785109</v>
          </cell>
        </row>
        <row r="44434">
          <cell r="S44434">
            <v>331251</v>
          </cell>
        </row>
        <row r="44435">
          <cell r="S44435">
            <v>1170159</v>
          </cell>
          <cell r="BB44435" t="str">
            <v>Grønn</v>
          </cell>
        </row>
        <row r="44436">
          <cell r="S44436">
            <v>1267500</v>
          </cell>
        </row>
        <row r="44437">
          <cell r="S44437">
            <v>2725988</v>
          </cell>
        </row>
        <row r="44438">
          <cell r="S44438">
            <v>2865000</v>
          </cell>
        </row>
        <row r="44439">
          <cell r="S44439">
            <v>2328397</v>
          </cell>
        </row>
        <row r="44440">
          <cell r="S44440">
            <v>463962</v>
          </cell>
        </row>
        <row r="44441">
          <cell r="S44441">
            <v>2250000</v>
          </cell>
          <cell r="BB44441" t="str">
            <v>Gul</v>
          </cell>
        </row>
        <row r="44442">
          <cell r="S44442">
            <v>572484</v>
          </cell>
        </row>
        <row r="44443">
          <cell r="S44443">
            <v>3190429</v>
          </cell>
        </row>
        <row r="44444">
          <cell r="S44444">
            <v>3809911</v>
          </cell>
        </row>
        <row r="44445">
          <cell r="S44445">
            <v>912754</v>
          </cell>
        </row>
        <row r="44446">
          <cell r="S44446">
            <v>1646655</v>
          </cell>
        </row>
        <row r="44447">
          <cell r="S44447">
            <v>2263511</v>
          </cell>
        </row>
        <row r="44448">
          <cell r="S44448">
            <v>1795914</v>
          </cell>
        </row>
        <row r="44449">
          <cell r="S44449">
            <v>2904729</v>
          </cell>
        </row>
        <row r="44450">
          <cell r="S44450">
            <v>1275000</v>
          </cell>
        </row>
        <row r="44451">
          <cell r="S44451">
            <v>1575000</v>
          </cell>
        </row>
        <row r="44452">
          <cell r="S44452">
            <v>136216</v>
          </cell>
          <cell r="BB44452" t="str">
            <v>Grønn</v>
          </cell>
        </row>
        <row r="44453">
          <cell r="S44453">
            <v>2716879</v>
          </cell>
        </row>
        <row r="44454">
          <cell r="S44454">
            <v>50226</v>
          </cell>
        </row>
        <row r="44455">
          <cell r="S44455">
            <v>2002196</v>
          </cell>
        </row>
        <row r="44456">
          <cell r="S44456">
            <v>2407500</v>
          </cell>
        </row>
        <row r="44457">
          <cell r="S44457">
            <v>894005</v>
          </cell>
          <cell r="BB44457" t="str">
            <v>Gul</v>
          </cell>
        </row>
        <row r="44458">
          <cell r="S44458">
            <v>2647861</v>
          </cell>
        </row>
        <row r="44459">
          <cell r="S44459">
            <v>3000000</v>
          </cell>
          <cell r="BB44459" t="str">
            <v>Grønn</v>
          </cell>
        </row>
        <row r="44460">
          <cell r="S44460">
            <v>1351760</v>
          </cell>
        </row>
        <row r="44461">
          <cell r="S44461">
            <v>1215455</v>
          </cell>
          <cell r="BB44461" t="str">
            <v>Rød</v>
          </cell>
        </row>
        <row r="44462">
          <cell r="S44462">
            <v>2709791</v>
          </cell>
        </row>
        <row r="44463">
          <cell r="S44463">
            <v>3184614</v>
          </cell>
          <cell r="BB44463" t="str">
            <v>Oransje</v>
          </cell>
        </row>
        <row r="44464">
          <cell r="S44464">
            <v>2201569</v>
          </cell>
        </row>
        <row r="44465">
          <cell r="S44465">
            <v>5025000</v>
          </cell>
          <cell r="BB44465" t="str">
            <v>Gul</v>
          </cell>
        </row>
        <row r="44466">
          <cell r="S44466">
            <v>1795934</v>
          </cell>
        </row>
        <row r="44467">
          <cell r="S44467">
            <v>225298</v>
          </cell>
        </row>
        <row r="44468">
          <cell r="S44468">
            <v>1378770</v>
          </cell>
          <cell r="BB44468" t="str">
            <v>Rød</v>
          </cell>
        </row>
        <row r="44469">
          <cell r="S44469">
            <v>1700422</v>
          </cell>
        </row>
        <row r="44470">
          <cell r="S44470">
            <v>829312.74</v>
          </cell>
        </row>
        <row r="44471">
          <cell r="S44471">
            <v>267822</v>
          </cell>
          <cell r="BB44471" t="str">
            <v>Rød</v>
          </cell>
        </row>
        <row r="44472">
          <cell r="S44472">
            <v>2438950</v>
          </cell>
          <cell r="BB44472" t="str">
            <v>Gul</v>
          </cell>
        </row>
        <row r="44473">
          <cell r="S44473">
            <v>1809450</v>
          </cell>
        </row>
        <row r="44474">
          <cell r="S44474">
            <v>1486949</v>
          </cell>
        </row>
        <row r="44475">
          <cell r="S44475">
            <v>1256142.73</v>
          </cell>
        </row>
        <row r="44476">
          <cell r="S44476">
            <v>2959476</v>
          </cell>
        </row>
        <row r="44477">
          <cell r="S44477">
            <v>2570327</v>
          </cell>
        </row>
        <row r="44478">
          <cell r="S44478">
            <v>6000000</v>
          </cell>
        </row>
        <row r="44479">
          <cell r="S44479">
            <v>134318</v>
          </cell>
        </row>
        <row r="44480">
          <cell r="S44480">
            <v>1295703</v>
          </cell>
        </row>
        <row r="44481">
          <cell r="S44481">
            <v>1248687</v>
          </cell>
          <cell r="BB44481" t="str">
            <v>Grønn</v>
          </cell>
        </row>
        <row r="44482">
          <cell r="S44482">
            <v>3129764</v>
          </cell>
        </row>
        <row r="44483">
          <cell r="S44483">
            <v>3313617</v>
          </cell>
        </row>
        <row r="44484">
          <cell r="S44484">
            <v>1642925</v>
          </cell>
        </row>
        <row r="44485">
          <cell r="S44485">
            <v>2100000</v>
          </cell>
          <cell r="BB44485" t="str">
            <v>Oransje</v>
          </cell>
        </row>
        <row r="44486">
          <cell r="S44486">
            <v>2001857</v>
          </cell>
          <cell r="BB44486" t="str">
            <v>Oransje</v>
          </cell>
        </row>
        <row r="44487">
          <cell r="S44487">
            <v>4275000</v>
          </cell>
        </row>
        <row r="44488">
          <cell r="S44488">
            <v>1972500</v>
          </cell>
        </row>
        <row r="44489">
          <cell r="S44489">
            <v>825000</v>
          </cell>
        </row>
        <row r="44490">
          <cell r="S44490">
            <v>2700000</v>
          </cell>
        </row>
        <row r="44491">
          <cell r="S44491">
            <v>2473477</v>
          </cell>
        </row>
        <row r="44492">
          <cell r="S44492">
            <v>1500000</v>
          </cell>
        </row>
        <row r="44493">
          <cell r="S44493">
            <v>519750</v>
          </cell>
        </row>
        <row r="44494">
          <cell r="S44494">
            <v>2632312.04</v>
          </cell>
        </row>
        <row r="44495">
          <cell r="S44495">
            <v>2579253</v>
          </cell>
        </row>
        <row r="44496">
          <cell r="S44496">
            <v>3200000</v>
          </cell>
        </row>
        <row r="44497">
          <cell r="S44497">
            <v>2300000</v>
          </cell>
        </row>
        <row r="44498">
          <cell r="S44498">
            <v>1899035</v>
          </cell>
        </row>
        <row r="44499">
          <cell r="S44499">
            <v>2296464</v>
          </cell>
        </row>
        <row r="44500">
          <cell r="S44500">
            <v>1984964</v>
          </cell>
        </row>
        <row r="44501">
          <cell r="S44501">
            <v>149223</v>
          </cell>
        </row>
        <row r="44502">
          <cell r="S44502">
            <v>1584240</v>
          </cell>
        </row>
        <row r="44503">
          <cell r="S44503">
            <v>2214268</v>
          </cell>
        </row>
        <row r="44504">
          <cell r="S44504">
            <v>2282492</v>
          </cell>
          <cell r="BB44504" t="str">
            <v>Oransje</v>
          </cell>
        </row>
        <row r="44505">
          <cell r="S44505">
            <v>1846509</v>
          </cell>
        </row>
        <row r="44506">
          <cell r="S44506">
            <v>863713</v>
          </cell>
        </row>
        <row r="44507">
          <cell r="S44507">
            <v>141166</v>
          </cell>
          <cell r="BB44507" t="str">
            <v>Rød</v>
          </cell>
        </row>
        <row r="44508">
          <cell r="S44508">
            <v>1999429</v>
          </cell>
        </row>
        <row r="44509">
          <cell r="S44509">
            <v>1537500</v>
          </cell>
        </row>
        <row r="44510">
          <cell r="S44510">
            <v>2869218</v>
          </cell>
        </row>
        <row r="44511">
          <cell r="S44511">
            <v>2118574</v>
          </cell>
        </row>
        <row r="44512">
          <cell r="S44512">
            <v>1427913</v>
          </cell>
          <cell r="BB44512" t="str">
            <v>Oransje</v>
          </cell>
        </row>
        <row r="44513">
          <cell r="S44513">
            <v>2079471</v>
          </cell>
        </row>
        <row r="44514">
          <cell r="S44514">
            <v>3900000</v>
          </cell>
        </row>
        <row r="44515">
          <cell r="S44515">
            <v>1472550</v>
          </cell>
        </row>
        <row r="44516">
          <cell r="S44516">
            <v>1194454</v>
          </cell>
        </row>
        <row r="44517">
          <cell r="S44517">
            <v>2288107</v>
          </cell>
        </row>
        <row r="44518">
          <cell r="S44518">
            <v>1792500</v>
          </cell>
          <cell r="BB44518" t="str">
            <v>Rød</v>
          </cell>
        </row>
        <row r="44519">
          <cell r="S44519">
            <v>1947913</v>
          </cell>
        </row>
        <row r="44520">
          <cell r="S44520">
            <v>2537603</v>
          </cell>
        </row>
        <row r="44521">
          <cell r="S44521">
            <v>334132</v>
          </cell>
        </row>
        <row r="44522">
          <cell r="S44522">
            <v>2692358</v>
          </cell>
          <cell r="BB44522" t="str">
            <v>Oransje</v>
          </cell>
        </row>
        <row r="44523">
          <cell r="S44523">
            <v>2639372</v>
          </cell>
        </row>
        <row r="44524">
          <cell r="S44524">
            <v>1426500</v>
          </cell>
          <cell r="BB44524" t="str">
            <v>Rød</v>
          </cell>
        </row>
        <row r="44525">
          <cell r="S44525">
            <v>2020195</v>
          </cell>
        </row>
        <row r="44526">
          <cell r="S44526">
            <v>1097539</v>
          </cell>
        </row>
        <row r="44527">
          <cell r="S44527">
            <v>1968838</v>
          </cell>
        </row>
        <row r="44528">
          <cell r="S44528">
            <v>3787500</v>
          </cell>
          <cell r="BB44528" t="str">
            <v>Oransje</v>
          </cell>
        </row>
        <row r="44529">
          <cell r="S44529">
            <v>771649</v>
          </cell>
        </row>
        <row r="44530">
          <cell r="S44530">
            <v>779781.23</v>
          </cell>
        </row>
        <row r="44531">
          <cell r="S44531">
            <v>2421230</v>
          </cell>
        </row>
        <row r="44532">
          <cell r="S44532">
            <v>1723218</v>
          </cell>
        </row>
        <row r="44533">
          <cell r="S44533">
            <v>2745000</v>
          </cell>
        </row>
        <row r="44534">
          <cell r="S44534">
            <v>1294549</v>
          </cell>
          <cell r="BB44534" t="str">
            <v>Rød</v>
          </cell>
        </row>
        <row r="44535">
          <cell r="S44535">
            <v>2400000</v>
          </cell>
        </row>
        <row r="44536">
          <cell r="S44536">
            <v>1552500</v>
          </cell>
          <cell r="BB44536" t="str">
            <v>Rød</v>
          </cell>
        </row>
        <row r="44537">
          <cell r="S44537">
            <v>827552</v>
          </cell>
        </row>
        <row r="44538">
          <cell r="S44538">
            <v>1867500</v>
          </cell>
        </row>
        <row r="44539">
          <cell r="S44539">
            <v>2235000</v>
          </cell>
        </row>
        <row r="44540">
          <cell r="S44540">
            <v>57173</v>
          </cell>
        </row>
        <row r="44541">
          <cell r="S44541">
            <v>1596945</v>
          </cell>
          <cell r="BB44541" t="str">
            <v>Rød</v>
          </cell>
        </row>
        <row r="44542">
          <cell r="S44542">
            <v>3148517</v>
          </cell>
        </row>
        <row r="44543">
          <cell r="S44543">
            <v>3388963</v>
          </cell>
        </row>
        <row r="44544">
          <cell r="S44544">
            <v>1483751</v>
          </cell>
        </row>
        <row r="44545">
          <cell r="S44545">
            <v>1547066</v>
          </cell>
        </row>
        <row r="44546">
          <cell r="S44546">
            <v>2730000</v>
          </cell>
        </row>
        <row r="44547">
          <cell r="S44547">
            <v>1987500</v>
          </cell>
        </row>
        <row r="44548">
          <cell r="S44548">
            <v>325578</v>
          </cell>
        </row>
        <row r="44549">
          <cell r="S44549">
            <v>1490386</v>
          </cell>
        </row>
        <row r="44550">
          <cell r="S44550">
            <v>3301378</v>
          </cell>
        </row>
        <row r="44551">
          <cell r="S44551">
            <v>1237500</v>
          </cell>
        </row>
        <row r="44552">
          <cell r="S44552">
            <v>1866252</v>
          </cell>
        </row>
        <row r="44553">
          <cell r="S44553">
            <v>2575828</v>
          </cell>
        </row>
        <row r="44554">
          <cell r="S44554">
            <v>2831250</v>
          </cell>
          <cell r="BB44554" t="str">
            <v>Rød</v>
          </cell>
        </row>
        <row r="44555">
          <cell r="S44555">
            <v>2197987</v>
          </cell>
        </row>
        <row r="44556">
          <cell r="S44556">
            <v>1247804</v>
          </cell>
        </row>
        <row r="44557">
          <cell r="S44557">
            <v>3345000</v>
          </cell>
          <cell r="BB44557" t="str">
            <v>Oransje</v>
          </cell>
        </row>
        <row r="44558">
          <cell r="S44558">
            <v>3105000</v>
          </cell>
        </row>
        <row r="44559">
          <cell r="S44559">
            <v>1308349</v>
          </cell>
          <cell r="BB44559" t="str">
            <v>Rød</v>
          </cell>
        </row>
        <row r="44560">
          <cell r="S44560">
            <v>2400000</v>
          </cell>
        </row>
        <row r="44561">
          <cell r="S44561">
            <v>1203850</v>
          </cell>
        </row>
        <row r="44562">
          <cell r="S44562">
            <v>2362500</v>
          </cell>
        </row>
        <row r="44563">
          <cell r="S44563">
            <v>1246496</v>
          </cell>
          <cell r="BB44563" t="str">
            <v>Rød</v>
          </cell>
        </row>
        <row r="44564">
          <cell r="S44564">
            <v>989724</v>
          </cell>
        </row>
        <row r="44565">
          <cell r="S44565">
            <v>982822</v>
          </cell>
        </row>
        <row r="44566">
          <cell r="S44566">
            <v>1762500</v>
          </cell>
          <cell r="BB44566" t="str">
            <v>Rød</v>
          </cell>
        </row>
        <row r="44567">
          <cell r="S44567">
            <v>1538512</v>
          </cell>
        </row>
        <row r="44568">
          <cell r="S44568">
            <v>1493711</v>
          </cell>
        </row>
        <row r="44569">
          <cell r="S44569">
            <v>4155805.52</v>
          </cell>
          <cell r="BB44569" t="str">
            <v>Rød</v>
          </cell>
        </row>
        <row r="44570">
          <cell r="S44570">
            <v>2006340</v>
          </cell>
        </row>
        <row r="44571">
          <cell r="S44571">
            <v>1198221</v>
          </cell>
        </row>
        <row r="44572">
          <cell r="S44572">
            <v>1567500</v>
          </cell>
        </row>
        <row r="44573">
          <cell r="S44573">
            <v>3781665</v>
          </cell>
        </row>
        <row r="44574">
          <cell r="S44574">
            <v>1800000</v>
          </cell>
          <cell r="BB44574" t="str">
            <v>Rød</v>
          </cell>
        </row>
        <row r="44575">
          <cell r="S44575">
            <v>660000</v>
          </cell>
        </row>
        <row r="44576">
          <cell r="S44576">
            <v>2710409.33</v>
          </cell>
          <cell r="BB44576" t="str">
            <v>Rød</v>
          </cell>
        </row>
        <row r="44577">
          <cell r="S44577">
            <v>2752500</v>
          </cell>
        </row>
        <row r="44578">
          <cell r="S44578">
            <v>1859901</v>
          </cell>
        </row>
        <row r="44579">
          <cell r="S44579">
            <v>1800000</v>
          </cell>
        </row>
        <row r="44580">
          <cell r="S44580">
            <v>82449</v>
          </cell>
        </row>
        <row r="44581">
          <cell r="S44581">
            <v>3300000</v>
          </cell>
        </row>
        <row r="44582">
          <cell r="S44582">
            <v>2881016</v>
          </cell>
          <cell r="BB44582" t="str">
            <v>Gul</v>
          </cell>
        </row>
        <row r="44583">
          <cell r="S44583">
            <v>2122511</v>
          </cell>
        </row>
        <row r="44584">
          <cell r="S44584">
            <v>1125637</v>
          </cell>
        </row>
        <row r="44585">
          <cell r="S44585">
            <v>2941547</v>
          </cell>
          <cell r="BB44585" t="str">
            <v>Gul</v>
          </cell>
        </row>
        <row r="44586">
          <cell r="S44586">
            <v>1875000</v>
          </cell>
        </row>
        <row r="44587">
          <cell r="S44587">
            <v>1860000</v>
          </cell>
        </row>
        <row r="44588">
          <cell r="S44588">
            <v>1589256</v>
          </cell>
        </row>
        <row r="44589">
          <cell r="S44589">
            <v>897289</v>
          </cell>
          <cell r="BB44589" t="str">
            <v>Oransje</v>
          </cell>
        </row>
        <row r="44590">
          <cell r="S44590">
            <v>1000000</v>
          </cell>
        </row>
        <row r="44591">
          <cell r="S44591">
            <v>1253410</v>
          </cell>
        </row>
        <row r="44592">
          <cell r="S44592">
            <v>4035413</v>
          </cell>
        </row>
        <row r="44593">
          <cell r="S44593">
            <v>175978</v>
          </cell>
        </row>
        <row r="44594">
          <cell r="S44594">
            <v>1921429</v>
          </cell>
          <cell r="BB44594" t="str">
            <v>Rød</v>
          </cell>
        </row>
        <row r="44595">
          <cell r="S44595">
            <v>1706250</v>
          </cell>
          <cell r="BB44595" t="str">
            <v>Oransje</v>
          </cell>
        </row>
        <row r="44596">
          <cell r="S44596">
            <v>60794</v>
          </cell>
          <cell r="BB44596" t="str">
            <v>Oransje</v>
          </cell>
        </row>
        <row r="44597">
          <cell r="S44597">
            <v>1047330</v>
          </cell>
        </row>
        <row r="44598">
          <cell r="S44598">
            <v>300000</v>
          </cell>
        </row>
        <row r="44599">
          <cell r="S44599">
            <v>1237500</v>
          </cell>
          <cell r="BB44599" t="str">
            <v>Rød</v>
          </cell>
        </row>
        <row r="44600">
          <cell r="S44600">
            <v>2025000</v>
          </cell>
          <cell r="BB44600" t="str">
            <v>Gul</v>
          </cell>
        </row>
        <row r="44601">
          <cell r="S44601">
            <v>2042939</v>
          </cell>
        </row>
        <row r="44602">
          <cell r="S44602">
            <v>3480768</v>
          </cell>
        </row>
        <row r="44603">
          <cell r="S44603">
            <v>1897825</v>
          </cell>
        </row>
        <row r="44604">
          <cell r="S44604">
            <v>2250000</v>
          </cell>
          <cell r="BB44604" t="str">
            <v>Oransje</v>
          </cell>
        </row>
        <row r="44605">
          <cell r="S44605">
            <v>1905660</v>
          </cell>
        </row>
        <row r="44606">
          <cell r="S44606">
            <v>1275000</v>
          </cell>
          <cell r="BB44606" t="str">
            <v>Gul</v>
          </cell>
        </row>
        <row r="44607">
          <cell r="S44607">
            <v>329073</v>
          </cell>
        </row>
        <row r="44608">
          <cell r="S44608">
            <v>1575000</v>
          </cell>
          <cell r="BB44608" t="str">
            <v>Gul</v>
          </cell>
        </row>
        <row r="44609">
          <cell r="S44609">
            <v>1590000</v>
          </cell>
        </row>
        <row r="44610">
          <cell r="S44610">
            <v>1933941</v>
          </cell>
        </row>
        <row r="44611">
          <cell r="S44611">
            <v>575527</v>
          </cell>
        </row>
        <row r="44612">
          <cell r="S44612">
            <v>2137500</v>
          </cell>
        </row>
        <row r="44613">
          <cell r="S44613">
            <v>1079876</v>
          </cell>
          <cell r="BB44613" t="str">
            <v>Rød</v>
          </cell>
        </row>
        <row r="44614">
          <cell r="S44614">
            <v>4239815</v>
          </cell>
        </row>
        <row r="44615">
          <cell r="S44615">
            <v>3078859</v>
          </cell>
        </row>
        <row r="44616">
          <cell r="S44616">
            <v>1781250</v>
          </cell>
          <cell r="BB44616" t="str">
            <v>Oransje</v>
          </cell>
        </row>
        <row r="44617">
          <cell r="S44617">
            <v>2531848</v>
          </cell>
        </row>
        <row r="44618">
          <cell r="S44618">
            <v>0</v>
          </cell>
        </row>
        <row r="44619">
          <cell r="S44619">
            <v>2715000</v>
          </cell>
        </row>
        <row r="44620">
          <cell r="S44620">
            <v>3776830</v>
          </cell>
        </row>
        <row r="44621">
          <cell r="S44621">
            <v>2250000</v>
          </cell>
        </row>
        <row r="44622">
          <cell r="S44622">
            <v>2812500</v>
          </cell>
        </row>
        <row r="44623">
          <cell r="S44623">
            <v>1747500</v>
          </cell>
        </row>
        <row r="44624">
          <cell r="S44624">
            <v>1520033</v>
          </cell>
        </row>
        <row r="44625">
          <cell r="S44625">
            <v>2187055.84</v>
          </cell>
          <cell r="BB44625" t="str">
            <v>Grønn</v>
          </cell>
        </row>
        <row r="44626">
          <cell r="S44626">
            <v>2564813</v>
          </cell>
          <cell r="BB44626" t="str">
            <v>Oransje</v>
          </cell>
        </row>
        <row r="44627">
          <cell r="S44627">
            <v>1582500</v>
          </cell>
        </row>
        <row r="44628">
          <cell r="S44628">
            <v>2232361.37</v>
          </cell>
        </row>
        <row r="44629">
          <cell r="S44629">
            <v>1455127</v>
          </cell>
        </row>
        <row r="44630">
          <cell r="S44630">
            <v>1144021</v>
          </cell>
        </row>
        <row r="44631">
          <cell r="S44631">
            <v>3525000</v>
          </cell>
        </row>
        <row r="44632">
          <cell r="S44632">
            <v>1908361</v>
          </cell>
        </row>
        <row r="44633">
          <cell r="S44633">
            <v>2349367</v>
          </cell>
        </row>
        <row r="44634">
          <cell r="S44634">
            <v>1075825</v>
          </cell>
        </row>
        <row r="44635">
          <cell r="S44635">
            <v>2992500</v>
          </cell>
          <cell r="BB44635" t="str">
            <v>Gul</v>
          </cell>
        </row>
        <row r="44636">
          <cell r="S44636">
            <v>1687500</v>
          </cell>
        </row>
        <row r="44637">
          <cell r="S44637">
            <v>258781</v>
          </cell>
          <cell r="BB44637" t="str">
            <v>Oransje</v>
          </cell>
        </row>
        <row r="44638">
          <cell r="S44638">
            <v>2549142</v>
          </cell>
          <cell r="BB44638" t="str">
            <v>Oransje</v>
          </cell>
        </row>
        <row r="44639">
          <cell r="S44639">
            <v>2205000</v>
          </cell>
        </row>
        <row r="44640">
          <cell r="S44640">
            <v>950102.17</v>
          </cell>
        </row>
        <row r="44641">
          <cell r="S44641">
            <v>417109</v>
          </cell>
        </row>
        <row r="44642">
          <cell r="S44642">
            <v>3022500</v>
          </cell>
        </row>
        <row r="44643">
          <cell r="S44643">
            <v>634964</v>
          </cell>
        </row>
        <row r="44644">
          <cell r="S44644">
            <v>1560407</v>
          </cell>
          <cell r="BB44644" t="str">
            <v>Grønn</v>
          </cell>
        </row>
        <row r="44645">
          <cell r="S44645">
            <v>2745650</v>
          </cell>
        </row>
        <row r="44646">
          <cell r="S44646">
            <v>1927500</v>
          </cell>
          <cell r="BB44646" t="str">
            <v>Oransje</v>
          </cell>
        </row>
        <row r="44647">
          <cell r="S44647">
            <v>2370000</v>
          </cell>
        </row>
        <row r="44648">
          <cell r="S44648">
            <v>2515368</v>
          </cell>
        </row>
        <row r="44649">
          <cell r="S44649">
            <v>1427942</v>
          </cell>
        </row>
        <row r="44650">
          <cell r="S44650">
            <v>2598180</v>
          </cell>
        </row>
        <row r="44651">
          <cell r="S44651">
            <v>2205000</v>
          </cell>
        </row>
        <row r="44652">
          <cell r="S44652">
            <v>2190000</v>
          </cell>
        </row>
        <row r="44653">
          <cell r="S44653">
            <v>1097571</v>
          </cell>
          <cell r="BB44653" t="str">
            <v>Oransje</v>
          </cell>
        </row>
        <row r="44654">
          <cell r="S44654">
            <v>2115019</v>
          </cell>
          <cell r="BB44654" t="str">
            <v>Rød</v>
          </cell>
        </row>
        <row r="44655">
          <cell r="S44655">
            <v>696613.23</v>
          </cell>
          <cell r="BB44655" t="str">
            <v>Rød</v>
          </cell>
        </row>
        <row r="44656">
          <cell r="S44656">
            <v>1342500</v>
          </cell>
          <cell r="BB44656" t="str">
            <v>Rød</v>
          </cell>
        </row>
        <row r="44657">
          <cell r="S44657">
            <v>3056250</v>
          </cell>
          <cell r="BB44657" t="str">
            <v>Gul</v>
          </cell>
        </row>
        <row r="44658">
          <cell r="S44658">
            <v>2100000</v>
          </cell>
          <cell r="BB44658" t="str">
            <v>Gul</v>
          </cell>
        </row>
        <row r="44659">
          <cell r="S44659">
            <v>1211953</v>
          </cell>
        </row>
        <row r="44660">
          <cell r="S44660">
            <v>2137500</v>
          </cell>
        </row>
        <row r="44661">
          <cell r="S44661">
            <v>2769293</v>
          </cell>
        </row>
        <row r="44662">
          <cell r="S44662">
            <v>3165792</v>
          </cell>
          <cell r="BB44662" t="str">
            <v>Rød</v>
          </cell>
        </row>
        <row r="44663">
          <cell r="S44663">
            <v>1870000</v>
          </cell>
          <cell r="BB44663" t="str">
            <v>Rød</v>
          </cell>
        </row>
        <row r="44664">
          <cell r="S44664">
            <v>581693</v>
          </cell>
        </row>
        <row r="44665">
          <cell r="S44665">
            <v>2134978</v>
          </cell>
        </row>
        <row r="44666">
          <cell r="S44666">
            <v>1044349</v>
          </cell>
        </row>
        <row r="44667">
          <cell r="S44667">
            <v>1689497</v>
          </cell>
          <cell r="BB44667" t="str">
            <v>Rød</v>
          </cell>
        </row>
        <row r="44668">
          <cell r="S44668">
            <v>1004832</v>
          </cell>
        </row>
        <row r="44669">
          <cell r="S44669">
            <v>2204293</v>
          </cell>
        </row>
        <row r="44670">
          <cell r="S44670">
            <v>1725796.79</v>
          </cell>
        </row>
        <row r="44671">
          <cell r="S44671">
            <v>2207552</v>
          </cell>
        </row>
        <row r="44672">
          <cell r="S44672">
            <v>1686750</v>
          </cell>
          <cell r="BB44672" t="str">
            <v>Rød</v>
          </cell>
        </row>
        <row r="44673">
          <cell r="S44673">
            <v>2869239</v>
          </cell>
        </row>
        <row r="44674">
          <cell r="S44674">
            <v>3595665</v>
          </cell>
        </row>
        <row r="44675">
          <cell r="S44675">
            <v>2462940</v>
          </cell>
        </row>
        <row r="44676">
          <cell r="S44676">
            <v>1847500</v>
          </cell>
        </row>
        <row r="44677">
          <cell r="S44677">
            <v>2362500</v>
          </cell>
          <cell r="BB44677" t="str">
            <v>Gul</v>
          </cell>
        </row>
        <row r="44678">
          <cell r="S44678">
            <v>551611</v>
          </cell>
        </row>
        <row r="44679">
          <cell r="S44679">
            <v>2670000</v>
          </cell>
          <cell r="BB44679" t="str">
            <v>Gul</v>
          </cell>
        </row>
        <row r="44680">
          <cell r="S44680">
            <v>3390000</v>
          </cell>
        </row>
        <row r="44681">
          <cell r="S44681">
            <v>1595433</v>
          </cell>
        </row>
        <row r="44682">
          <cell r="S44682">
            <v>1082592</v>
          </cell>
          <cell r="BB44682" t="str">
            <v>Rød</v>
          </cell>
        </row>
        <row r="44683">
          <cell r="S44683">
            <v>2355000</v>
          </cell>
          <cell r="BB44683" t="str">
            <v>Rød</v>
          </cell>
        </row>
        <row r="44684">
          <cell r="S44684">
            <v>3165000</v>
          </cell>
        </row>
        <row r="44685">
          <cell r="S44685">
            <v>3173373</v>
          </cell>
        </row>
        <row r="44686">
          <cell r="S44686">
            <v>2100000</v>
          </cell>
        </row>
        <row r="44687">
          <cell r="S44687">
            <v>2244660</v>
          </cell>
        </row>
        <row r="44688">
          <cell r="S44688">
            <v>3592500</v>
          </cell>
        </row>
        <row r="44689">
          <cell r="S44689">
            <v>1575000</v>
          </cell>
        </row>
        <row r="44690">
          <cell r="S44690">
            <v>1545000</v>
          </cell>
        </row>
        <row r="44691">
          <cell r="S44691">
            <v>3401053</v>
          </cell>
        </row>
        <row r="44692">
          <cell r="S44692">
            <v>4312500</v>
          </cell>
          <cell r="BB44692" t="str">
            <v>Gul</v>
          </cell>
        </row>
        <row r="44693">
          <cell r="S44693">
            <v>2031274</v>
          </cell>
        </row>
        <row r="44694">
          <cell r="S44694">
            <v>2287500</v>
          </cell>
          <cell r="BB44694" t="str">
            <v>Oransje</v>
          </cell>
        </row>
        <row r="44695">
          <cell r="S44695">
            <v>3075000</v>
          </cell>
        </row>
        <row r="44696">
          <cell r="S44696">
            <v>1616321</v>
          </cell>
        </row>
        <row r="44697">
          <cell r="S44697">
            <v>2947500</v>
          </cell>
        </row>
        <row r="44698">
          <cell r="S44698">
            <v>4798102</v>
          </cell>
        </row>
        <row r="44699">
          <cell r="S44699">
            <v>1581003.75</v>
          </cell>
          <cell r="BB44699" t="str">
            <v>Gul</v>
          </cell>
        </row>
        <row r="44700">
          <cell r="S44700">
            <v>188671</v>
          </cell>
        </row>
        <row r="44701">
          <cell r="S44701">
            <v>1350000</v>
          </cell>
        </row>
        <row r="44702">
          <cell r="S44702">
            <v>1476200</v>
          </cell>
        </row>
        <row r="44703">
          <cell r="S44703">
            <v>469406</v>
          </cell>
          <cell r="BB44703" t="str">
            <v>Grønn</v>
          </cell>
        </row>
        <row r="44704">
          <cell r="S44704">
            <v>2625000</v>
          </cell>
          <cell r="BB44704" t="str">
            <v>Grønn</v>
          </cell>
        </row>
        <row r="44705">
          <cell r="S44705">
            <v>1440000</v>
          </cell>
          <cell r="BB44705" t="str">
            <v>Rød</v>
          </cell>
        </row>
        <row r="44706">
          <cell r="S44706">
            <v>1650000</v>
          </cell>
        </row>
        <row r="44707">
          <cell r="S44707">
            <v>2692500</v>
          </cell>
          <cell r="BB44707" t="str">
            <v>Rød</v>
          </cell>
        </row>
        <row r="44708">
          <cell r="S44708">
            <v>1101902</v>
          </cell>
        </row>
        <row r="44709">
          <cell r="S44709">
            <v>4987500</v>
          </cell>
        </row>
        <row r="44710">
          <cell r="S44710">
            <v>630182</v>
          </cell>
          <cell r="BB44710" t="str">
            <v>Oransje</v>
          </cell>
        </row>
        <row r="44711">
          <cell r="S44711">
            <v>692778</v>
          </cell>
        </row>
        <row r="44712">
          <cell r="S44712">
            <v>3360000</v>
          </cell>
        </row>
        <row r="44713">
          <cell r="S44713">
            <v>1777622.52</v>
          </cell>
        </row>
        <row r="44714">
          <cell r="S44714">
            <v>1986728</v>
          </cell>
        </row>
        <row r="44715">
          <cell r="S44715">
            <v>2486966</v>
          </cell>
        </row>
        <row r="44716">
          <cell r="S44716">
            <v>1500278</v>
          </cell>
        </row>
        <row r="44717">
          <cell r="S44717">
            <v>2075948</v>
          </cell>
        </row>
        <row r="44718">
          <cell r="S44718">
            <v>3284331</v>
          </cell>
          <cell r="BB44718" t="str">
            <v>Gul</v>
          </cell>
        </row>
        <row r="44719">
          <cell r="S44719">
            <v>2090159.66</v>
          </cell>
        </row>
        <row r="44720">
          <cell r="S44720">
            <v>301160</v>
          </cell>
        </row>
        <row r="44721">
          <cell r="S44721">
            <v>2916432</v>
          </cell>
        </row>
        <row r="44722">
          <cell r="S44722">
            <v>2411236</v>
          </cell>
        </row>
        <row r="44723">
          <cell r="S44723">
            <v>866893</v>
          </cell>
        </row>
        <row r="44724">
          <cell r="S44724">
            <v>1477500</v>
          </cell>
        </row>
        <row r="44725">
          <cell r="S44725">
            <v>2942223</v>
          </cell>
        </row>
        <row r="44726">
          <cell r="S44726">
            <v>2250000</v>
          </cell>
        </row>
        <row r="44727">
          <cell r="S44727">
            <v>2362500</v>
          </cell>
        </row>
        <row r="44728">
          <cell r="S44728">
            <v>2100000</v>
          </cell>
        </row>
        <row r="44729">
          <cell r="S44729">
            <v>2765293</v>
          </cell>
        </row>
        <row r="44730">
          <cell r="S44730">
            <v>2483376</v>
          </cell>
          <cell r="BB44730" t="str">
            <v>Oransje</v>
          </cell>
        </row>
        <row r="44731">
          <cell r="S44731">
            <v>608208</v>
          </cell>
          <cell r="BB44731" t="str">
            <v>Grønn</v>
          </cell>
        </row>
        <row r="44732">
          <cell r="S44732">
            <v>2621193</v>
          </cell>
        </row>
        <row r="44733">
          <cell r="S44733">
            <v>2332348</v>
          </cell>
        </row>
        <row r="44734">
          <cell r="S44734">
            <v>3043341</v>
          </cell>
        </row>
        <row r="44735">
          <cell r="S44735">
            <v>649963</v>
          </cell>
        </row>
        <row r="44736">
          <cell r="S44736">
            <v>5351768</v>
          </cell>
        </row>
        <row r="44737">
          <cell r="S44737">
            <v>2355000</v>
          </cell>
        </row>
        <row r="44738">
          <cell r="S44738">
            <v>2003130</v>
          </cell>
        </row>
        <row r="44739">
          <cell r="S44739">
            <v>1797207</v>
          </cell>
        </row>
        <row r="44740">
          <cell r="S44740">
            <v>1143607</v>
          </cell>
          <cell r="BB44740" t="str">
            <v>Rød</v>
          </cell>
        </row>
        <row r="44741">
          <cell r="S44741">
            <v>994791</v>
          </cell>
          <cell r="BB44741" t="str">
            <v>Oransje</v>
          </cell>
        </row>
        <row r="44742">
          <cell r="S44742">
            <v>611776</v>
          </cell>
        </row>
        <row r="44743">
          <cell r="S44743">
            <v>2362500</v>
          </cell>
        </row>
        <row r="44744">
          <cell r="S44744">
            <v>1363567</v>
          </cell>
        </row>
        <row r="44745">
          <cell r="S44745">
            <v>750000</v>
          </cell>
        </row>
        <row r="44746">
          <cell r="S44746">
            <v>1312500</v>
          </cell>
        </row>
        <row r="44747">
          <cell r="S44747">
            <v>2632500</v>
          </cell>
          <cell r="BB44747" t="str">
            <v>Oransje</v>
          </cell>
        </row>
        <row r="44748">
          <cell r="S44748">
            <v>1575000</v>
          </cell>
        </row>
        <row r="44749">
          <cell r="S44749">
            <v>1249559</v>
          </cell>
        </row>
        <row r="44750">
          <cell r="S44750">
            <v>1830000</v>
          </cell>
          <cell r="BB44750" t="str">
            <v>Grønn</v>
          </cell>
        </row>
        <row r="44751">
          <cell r="S44751">
            <v>1000000</v>
          </cell>
        </row>
        <row r="44752">
          <cell r="S44752">
            <v>1592167</v>
          </cell>
        </row>
        <row r="44753">
          <cell r="S44753">
            <v>1783377</v>
          </cell>
        </row>
        <row r="44754">
          <cell r="S44754">
            <v>2668792</v>
          </cell>
        </row>
        <row r="44755">
          <cell r="S44755">
            <v>2575520</v>
          </cell>
        </row>
        <row r="44756">
          <cell r="S44756">
            <v>1455000</v>
          </cell>
        </row>
        <row r="44757">
          <cell r="S44757">
            <v>1725000</v>
          </cell>
        </row>
        <row r="44758">
          <cell r="S44758">
            <v>189285</v>
          </cell>
        </row>
        <row r="44759">
          <cell r="S44759">
            <v>3720799</v>
          </cell>
        </row>
        <row r="44760">
          <cell r="S44760">
            <v>401000</v>
          </cell>
          <cell r="BB44760" t="str">
            <v>Rød</v>
          </cell>
        </row>
        <row r="44761">
          <cell r="S44761">
            <v>815156</v>
          </cell>
          <cell r="BB44761" t="str">
            <v>Gul</v>
          </cell>
        </row>
        <row r="44762">
          <cell r="S44762">
            <v>787464</v>
          </cell>
        </row>
        <row r="44763">
          <cell r="S44763">
            <v>1635000</v>
          </cell>
        </row>
        <row r="44764">
          <cell r="S44764">
            <v>391587</v>
          </cell>
        </row>
        <row r="44765">
          <cell r="S44765">
            <v>244180</v>
          </cell>
        </row>
        <row r="44766">
          <cell r="S44766">
            <v>1122630</v>
          </cell>
        </row>
        <row r="44767">
          <cell r="S44767">
            <v>2412400</v>
          </cell>
        </row>
        <row r="44768">
          <cell r="S44768">
            <v>1518750</v>
          </cell>
          <cell r="BB44768" t="str">
            <v>Rød</v>
          </cell>
        </row>
        <row r="44769">
          <cell r="S44769">
            <v>1893949</v>
          </cell>
        </row>
        <row r="44770">
          <cell r="S44770">
            <v>1020766</v>
          </cell>
        </row>
        <row r="44771">
          <cell r="S44771">
            <v>275175</v>
          </cell>
        </row>
        <row r="44772">
          <cell r="S44772">
            <v>1481250</v>
          </cell>
        </row>
        <row r="44773">
          <cell r="S44773">
            <v>1164984</v>
          </cell>
          <cell r="BB44773" t="str">
            <v>Rød</v>
          </cell>
        </row>
        <row r="44774">
          <cell r="S44774">
            <v>3811631</v>
          </cell>
        </row>
        <row r="44775">
          <cell r="S44775">
            <v>2850000</v>
          </cell>
        </row>
        <row r="44776">
          <cell r="S44776">
            <v>1493444</v>
          </cell>
        </row>
        <row r="44777">
          <cell r="S44777">
            <v>1391180</v>
          </cell>
        </row>
        <row r="44778">
          <cell r="S44778">
            <v>675000</v>
          </cell>
        </row>
        <row r="44779">
          <cell r="S44779">
            <v>2707794</v>
          </cell>
        </row>
        <row r="44780">
          <cell r="S44780">
            <v>1875000</v>
          </cell>
        </row>
        <row r="44781">
          <cell r="S44781">
            <v>2925000</v>
          </cell>
        </row>
        <row r="44782">
          <cell r="S44782">
            <v>1770489</v>
          </cell>
        </row>
        <row r="44783">
          <cell r="S44783">
            <v>2793275</v>
          </cell>
        </row>
        <row r="44784">
          <cell r="S44784">
            <v>1417500</v>
          </cell>
        </row>
        <row r="44785">
          <cell r="S44785">
            <v>500337</v>
          </cell>
        </row>
        <row r="44786">
          <cell r="S44786">
            <v>2917500</v>
          </cell>
        </row>
        <row r="44787">
          <cell r="S44787">
            <v>1712774</v>
          </cell>
        </row>
        <row r="44788">
          <cell r="S44788">
            <v>761217</v>
          </cell>
        </row>
        <row r="44789">
          <cell r="S44789">
            <v>2741973</v>
          </cell>
        </row>
        <row r="44790">
          <cell r="S44790">
            <v>3142406</v>
          </cell>
          <cell r="BB44790" t="str">
            <v>Oransje</v>
          </cell>
        </row>
        <row r="44791">
          <cell r="S44791">
            <v>890848</v>
          </cell>
        </row>
        <row r="44792">
          <cell r="S44792">
            <v>1249231</v>
          </cell>
        </row>
        <row r="44793">
          <cell r="S44793">
            <v>2172096</v>
          </cell>
        </row>
        <row r="44794">
          <cell r="S44794">
            <v>839582</v>
          </cell>
        </row>
        <row r="44795">
          <cell r="S44795">
            <v>1629739</v>
          </cell>
        </row>
        <row r="44796">
          <cell r="S44796">
            <v>2477971</v>
          </cell>
        </row>
        <row r="44797">
          <cell r="S44797">
            <v>4200000</v>
          </cell>
        </row>
        <row r="44798">
          <cell r="S44798">
            <v>1567500</v>
          </cell>
        </row>
        <row r="44799">
          <cell r="S44799">
            <v>3672739</v>
          </cell>
          <cell r="BB44799" t="str">
            <v>Oransje</v>
          </cell>
        </row>
        <row r="44800">
          <cell r="S44800">
            <v>2550000</v>
          </cell>
        </row>
        <row r="44801">
          <cell r="S44801">
            <v>1293310</v>
          </cell>
        </row>
        <row r="44802">
          <cell r="S44802">
            <v>1500000</v>
          </cell>
          <cell r="BB44802" t="str">
            <v>Oransje</v>
          </cell>
        </row>
        <row r="44803">
          <cell r="S44803">
            <v>283059</v>
          </cell>
          <cell r="BB44803" t="str">
            <v>Oransje</v>
          </cell>
        </row>
        <row r="44804">
          <cell r="S44804">
            <v>601412</v>
          </cell>
          <cell r="BB44804" t="str">
            <v>Grønn</v>
          </cell>
        </row>
        <row r="44805">
          <cell r="S44805">
            <v>611238</v>
          </cell>
        </row>
        <row r="44806">
          <cell r="S44806">
            <v>235149</v>
          </cell>
        </row>
        <row r="44807">
          <cell r="S44807">
            <v>1800000</v>
          </cell>
        </row>
        <row r="44808">
          <cell r="S44808">
            <v>1800000</v>
          </cell>
        </row>
        <row r="44809">
          <cell r="S44809">
            <v>425211</v>
          </cell>
        </row>
        <row r="44810">
          <cell r="S44810">
            <v>2499385</v>
          </cell>
        </row>
        <row r="44811">
          <cell r="S44811">
            <v>5324145</v>
          </cell>
          <cell r="BB44811" t="str">
            <v>Gul</v>
          </cell>
        </row>
        <row r="44812">
          <cell r="S44812">
            <v>2444599</v>
          </cell>
        </row>
        <row r="44813">
          <cell r="S44813">
            <v>5615466</v>
          </cell>
        </row>
        <row r="44814">
          <cell r="S44814">
            <v>1186637</v>
          </cell>
        </row>
        <row r="44815">
          <cell r="S44815">
            <v>1435580</v>
          </cell>
          <cell r="BB44815" t="str">
            <v>Rød</v>
          </cell>
        </row>
        <row r="44816">
          <cell r="S44816">
            <v>2236083</v>
          </cell>
          <cell r="BB44816" t="str">
            <v>Oransje</v>
          </cell>
        </row>
        <row r="44817">
          <cell r="S44817">
            <v>2625000</v>
          </cell>
        </row>
        <row r="44818">
          <cell r="S44818">
            <v>2100000</v>
          </cell>
        </row>
        <row r="44819">
          <cell r="S44819">
            <v>2025000</v>
          </cell>
        </row>
        <row r="44820">
          <cell r="S44820">
            <v>2362500</v>
          </cell>
        </row>
        <row r="44821">
          <cell r="S44821">
            <v>1631250</v>
          </cell>
          <cell r="BB44821" t="str">
            <v>Rød</v>
          </cell>
        </row>
        <row r="44822">
          <cell r="S44822">
            <v>2413419</v>
          </cell>
        </row>
        <row r="44823">
          <cell r="S44823">
            <v>326182</v>
          </cell>
        </row>
        <row r="44824">
          <cell r="S44824">
            <v>1387500</v>
          </cell>
          <cell r="BB44824" t="str">
            <v>Oransje</v>
          </cell>
        </row>
        <row r="44825">
          <cell r="S44825">
            <v>2962500</v>
          </cell>
        </row>
        <row r="44826">
          <cell r="S44826">
            <v>1965000</v>
          </cell>
          <cell r="BB44826" t="str">
            <v>Rød</v>
          </cell>
        </row>
        <row r="44827">
          <cell r="S44827">
            <v>2872500</v>
          </cell>
        </row>
        <row r="44828">
          <cell r="S44828">
            <v>3303810</v>
          </cell>
          <cell r="BB44828" t="str">
            <v>Oransje</v>
          </cell>
        </row>
        <row r="44829">
          <cell r="S44829">
            <v>2550000</v>
          </cell>
        </row>
        <row r="44830">
          <cell r="S44830">
            <v>3660000</v>
          </cell>
          <cell r="BB44830" t="str">
            <v>Oransje</v>
          </cell>
        </row>
        <row r="44831">
          <cell r="S44831">
            <v>1949432</v>
          </cell>
        </row>
        <row r="44832">
          <cell r="S44832">
            <v>1327169</v>
          </cell>
        </row>
        <row r="44833">
          <cell r="S44833">
            <v>1645168</v>
          </cell>
          <cell r="BB44833" t="str">
            <v>Rød</v>
          </cell>
        </row>
        <row r="44834">
          <cell r="S44834">
            <v>2365705</v>
          </cell>
        </row>
        <row r="44835">
          <cell r="S44835">
            <v>2500000</v>
          </cell>
        </row>
        <row r="44836">
          <cell r="S44836">
            <v>4600127.7300000004</v>
          </cell>
          <cell r="BB44836" t="str">
            <v>Rød</v>
          </cell>
        </row>
        <row r="44837">
          <cell r="S44837">
            <v>1157442</v>
          </cell>
          <cell r="BB44837" t="str">
            <v>Rød</v>
          </cell>
        </row>
        <row r="44838">
          <cell r="S44838">
            <v>3439850.37</v>
          </cell>
          <cell r="BB44838" t="str">
            <v>Oransje</v>
          </cell>
        </row>
        <row r="44839">
          <cell r="S44839">
            <v>2557970</v>
          </cell>
        </row>
        <row r="44840">
          <cell r="S44840">
            <v>1927500</v>
          </cell>
        </row>
        <row r="44841">
          <cell r="S44841">
            <v>1492743</v>
          </cell>
        </row>
        <row r="44842">
          <cell r="S44842">
            <v>819305</v>
          </cell>
        </row>
        <row r="44843">
          <cell r="S44843">
            <v>1620000</v>
          </cell>
        </row>
        <row r="44844">
          <cell r="S44844">
            <v>1620555</v>
          </cell>
          <cell r="BB44844" t="str">
            <v>Oransje</v>
          </cell>
        </row>
        <row r="44845">
          <cell r="S44845">
            <v>210948</v>
          </cell>
        </row>
        <row r="44846">
          <cell r="S44846">
            <v>2550000</v>
          </cell>
        </row>
        <row r="44847">
          <cell r="S44847">
            <v>880540</v>
          </cell>
        </row>
        <row r="44848">
          <cell r="S44848">
            <v>2062500</v>
          </cell>
        </row>
        <row r="44849">
          <cell r="S44849">
            <v>3243750</v>
          </cell>
          <cell r="BB44849" t="str">
            <v>Rød</v>
          </cell>
        </row>
        <row r="44850">
          <cell r="S44850">
            <v>992429</v>
          </cell>
        </row>
        <row r="44851">
          <cell r="S44851">
            <v>1282500</v>
          </cell>
        </row>
        <row r="44852">
          <cell r="S44852">
            <v>1231091</v>
          </cell>
        </row>
        <row r="44853">
          <cell r="S44853">
            <v>1390000</v>
          </cell>
          <cell r="BB44853" t="str">
            <v>Rød</v>
          </cell>
        </row>
        <row r="44854">
          <cell r="S44854">
            <v>850615</v>
          </cell>
        </row>
        <row r="44855">
          <cell r="S44855">
            <v>75673</v>
          </cell>
        </row>
        <row r="44856">
          <cell r="S44856">
            <v>1449475</v>
          </cell>
        </row>
        <row r="44857">
          <cell r="S44857">
            <v>3592500</v>
          </cell>
        </row>
        <row r="44858">
          <cell r="S44858">
            <v>2430000</v>
          </cell>
        </row>
        <row r="44859">
          <cell r="S44859">
            <v>1777500</v>
          </cell>
        </row>
        <row r="44860">
          <cell r="S44860">
            <v>912229</v>
          </cell>
        </row>
        <row r="44861">
          <cell r="S44861">
            <v>2212500</v>
          </cell>
        </row>
        <row r="44862">
          <cell r="S44862">
            <v>2025000</v>
          </cell>
          <cell r="BB44862" t="str">
            <v>Gul</v>
          </cell>
        </row>
        <row r="44863">
          <cell r="S44863">
            <v>1845000</v>
          </cell>
        </row>
        <row r="44864">
          <cell r="S44864">
            <v>4012500</v>
          </cell>
          <cell r="BB44864" t="str">
            <v>Gul</v>
          </cell>
        </row>
        <row r="44865">
          <cell r="S44865">
            <v>1238561</v>
          </cell>
        </row>
        <row r="44866">
          <cell r="S44866">
            <v>3008914</v>
          </cell>
        </row>
        <row r="44867">
          <cell r="S44867">
            <v>2425372</v>
          </cell>
        </row>
        <row r="44868">
          <cell r="S44868">
            <v>2542500</v>
          </cell>
          <cell r="BB44868" t="str">
            <v>Rød</v>
          </cell>
        </row>
        <row r="44869">
          <cell r="S44869">
            <v>1875000</v>
          </cell>
          <cell r="BB44869" t="str">
            <v>Rød</v>
          </cell>
        </row>
        <row r="44870">
          <cell r="S44870">
            <v>622929</v>
          </cell>
        </row>
        <row r="44871">
          <cell r="S44871">
            <v>1021521</v>
          </cell>
          <cell r="BB44871" t="str">
            <v>Rød</v>
          </cell>
        </row>
        <row r="44872">
          <cell r="S44872">
            <v>1350638</v>
          </cell>
          <cell r="BB44872" t="str">
            <v>Rød</v>
          </cell>
        </row>
        <row r="44873">
          <cell r="S44873">
            <v>1470000</v>
          </cell>
        </row>
        <row r="44874">
          <cell r="S44874">
            <v>2691040</v>
          </cell>
        </row>
        <row r="44875">
          <cell r="S44875">
            <v>2062500</v>
          </cell>
        </row>
        <row r="44876">
          <cell r="S44876">
            <v>3525000</v>
          </cell>
          <cell r="BB44876" t="str">
            <v>Gul</v>
          </cell>
        </row>
        <row r="44877">
          <cell r="S44877">
            <v>2482893</v>
          </cell>
        </row>
        <row r="44878">
          <cell r="S44878">
            <v>471218</v>
          </cell>
        </row>
        <row r="44879">
          <cell r="S44879">
            <v>2238077</v>
          </cell>
        </row>
        <row r="44880">
          <cell r="S44880">
            <v>1364499</v>
          </cell>
          <cell r="BB44880" t="str">
            <v>Gul</v>
          </cell>
        </row>
        <row r="44881">
          <cell r="S44881">
            <v>3487500</v>
          </cell>
          <cell r="BB44881" t="str">
            <v>Oransje</v>
          </cell>
        </row>
        <row r="44882">
          <cell r="S44882">
            <v>2274363.98</v>
          </cell>
          <cell r="BB44882" t="str">
            <v>Oransje</v>
          </cell>
        </row>
        <row r="44883">
          <cell r="S44883">
            <v>4099279</v>
          </cell>
        </row>
        <row r="44884">
          <cell r="S44884">
            <v>930417</v>
          </cell>
        </row>
        <row r="44885">
          <cell r="S44885">
            <v>3277500</v>
          </cell>
        </row>
        <row r="44886">
          <cell r="S44886">
            <v>2174250</v>
          </cell>
        </row>
        <row r="44887">
          <cell r="S44887">
            <v>279166.94</v>
          </cell>
        </row>
        <row r="44888">
          <cell r="S44888">
            <v>4498428</v>
          </cell>
        </row>
        <row r="44889">
          <cell r="S44889">
            <v>1852500</v>
          </cell>
          <cell r="BB44889" t="str">
            <v>Rød</v>
          </cell>
        </row>
        <row r="44890">
          <cell r="S44890">
            <v>2180185</v>
          </cell>
        </row>
        <row r="44891">
          <cell r="S44891">
            <v>1852990</v>
          </cell>
        </row>
        <row r="44892">
          <cell r="S44892">
            <v>3225000</v>
          </cell>
        </row>
        <row r="44893">
          <cell r="S44893">
            <v>740062</v>
          </cell>
        </row>
        <row r="44894">
          <cell r="S44894">
            <v>1838121</v>
          </cell>
          <cell r="BB44894" t="str">
            <v>Gul</v>
          </cell>
        </row>
        <row r="44895">
          <cell r="S44895">
            <v>2240434</v>
          </cell>
        </row>
        <row r="44896">
          <cell r="S44896">
            <v>300000</v>
          </cell>
        </row>
        <row r="44897">
          <cell r="S44897">
            <v>845078</v>
          </cell>
        </row>
        <row r="44898">
          <cell r="S44898">
            <v>2280000</v>
          </cell>
        </row>
        <row r="44899">
          <cell r="S44899">
            <v>1847560</v>
          </cell>
        </row>
        <row r="44900">
          <cell r="S44900">
            <v>2441240</v>
          </cell>
        </row>
        <row r="44901">
          <cell r="S44901">
            <v>1485000</v>
          </cell>
        </row>
        <row r="44902">
          <cell r="S44902">
            <v>3757377</v>
          </cell>
        </row>
        <row r="44903">
          <cell r="S44903">
            <v>719873</v>
          </cell>
          <cell r="BB44903" t="str">
            <v>Rød</v>
          </cell>
        </row>
        <row r="44904">
          <cell r="S44904">
            <v>4167120</v>
          </cell>
        </row>
        <row r="44905">
          <cell r="S44905">
            <v>1343986</v>
          </cell>
        </row>
        <row r="44906">
          <cell r="S44906">
            <v>1312500</v>
          </cell>
          <cell r="BB44906" t="str">
            <v>Rød</v>
          </cell>
        </row>
        <row r="44907">
          <cell r="S44907">
            <v>1218837</v>
          </cell>
          <cell r="BB44907" t="str">
            <v>Oransje</v>
          </cell>
        </row>
        <row r="44908">
          <cell r="S44908">
            <v>950000</v>
          </cell>
        </row>
        <row r="44909">
          <cell r="S44909">
            <v>313504</v>
          </cell>
        </row>
        <row r="44910">
          <cell r="S44910">
            <v>3900000</v>
          </cell>
        </row>
        <row r="44911">
          <cell r="S44911">
            <v>3055952</v>
          </cell>
        </row>
        <row r="44912">
          <cell r="S44912">
            <v>1546282</v>
          </cell>
        </row>
        <row r="44913">
          <cell r="S44913">
            <v>817970</v>
          </cell>
        </row>
        <row r="44914">
          <cell r="S44914">
            <v>2482500</v>
          </cell>
        </row>
        <row r="44915">
          <cell r="S44915">
            <v>1283489</v>
          </cell>
        </row>
        <row r="44916">
          <cell r="S44916">
            <v>2725149</v>
          </cell>
        </row>
        <row r="44917">
          <cell r="S44917">
            <v>2309052</v>
          </cell>
        </row>
        <row r="44918">
          <cell r="S44918">
            <v>4069462</v>
          </cell>
        </row>
        <row r="44919">
          <cell r="S44919">
            <v>1725000</v>
          </cell>
        </row>
        <row r="44920">
          <cell r="S44920">
            <v>1477111</v>
          </cell>
        </row>
        <row r="44921">
          <cell r="S44921">
            <v>2455511</v>
          </cell>
          <cell r="BB44921" t="str">
            <v>Rød</v>
          </cell>
        </row>
        <row r="44922">
          <cell r="S44922">
            <v>3975000</v>
          </cell>
        </row>
        <row r="44923">
          <cell r="S44923">
            <v>1365305</v>
          </cell>
        </row>
        <row r="44924">
          <cell r="S44924">
            <v>2347500</v>
          </cell>
        </row>
        <row r="44925">
          <cell r="S44925">
            <v>769739</v>
          </cell>
        </row>
        <row r="44926">
          <cell r="S44926">
            <v>1570402</v>
          </cell>
        </row>
        <row r="44927">
          <cell r="S44927">
            <v>300000</v>
          </cell>
        </row>
        <row r="44928">
          <cell r="S44928">
            <v>2107500</v>
          </cell>
          <cell r="BB44928" t="str">
            <v>Grønn</v>
          </cell>
        </row>
        <row r="44929">
          <cell r="S44929">
            <v>4604095</v>
          </cell>
        </row>
        <row r="44930">
          <cell r="S44930">
            <v>1369871.29</v>
          </cell>
        </row>
        <row r="44931">
          <cell r="S44931">
            <v>1153253</v>
          </cell>
        </row>
        <row r="44932">
          <cell r="S44932">
            <v>100000</v>
          </cell>
        </row>
        <row r="44933">
          <cell r="S44933">
            <v>2745000</v>
          </cell>
        </row>
        <row r="44934">
          <cell r="S44934">
            <v>1550016</v>
          </cell>
        </row>
        <row r="44935">
          <cell r="S44935">
            <v>2599999</v>
          </cell>
        </row>
        <row r="44936">
          <cell r="S44936">
            <v>1676319</v>
          </cell>
        </row>
        <row r="44937">
          <cell r="S44937">
            <v>2325000</v>
          </cell>
        </row>
        <row r="44938">
          <cell r="S44938">
            <v>1831395</v>
          </cell>
          <cell r="BB44938" t="str">
            <v>Gul</v>
          </cell>
        </row>
        <row r="44939">
          <cell r="S44939">
            <v>2062500</v>
          </cell>
          <cell r="BB44939" t="str">
            <v>Oransje</v>
          </cell>
        </row>
        <row r="44940">
          <cell r="S44940">
            <v>1972500</v>
          </cell>
        </row>
        <row r="44941">
          <cell r="S44941">
            <v>1687500</v>
          </cell>
        </row>
        <row r="44942">
          <cell r="S44942">
            <v>1437954</v>
          </cell>
          <cell r="BB44942" t="str">
            <v>Oransje</v>
          </cell>
        </row>
        <row r="44943">
          <cell r="S44943">
            <v>2625000</v>
          </cell>
        </row>
        <row r="44944">
          <cell r="S44944">
            <v>1642500</v>
          </cell>
        </row>
        <row r="44945">
          <cell r="S44945">
            <v>331434</v>
          </cell>
        </row>
        <row r="44946">
          <cell r="S44946">
            <v>3092000</v>
          </cell>
        </row>
        <row r="44947">
          <cell r="S44947">
            <v>934955</v>
          </cell>
          <cell r="BB44947" t="str">
            <v>Gul</v>
          </cell>
        </row>
        <row r="44948">
          <cell r="S44948">
            <v>850289</v>
          </cell>
        </row>
        <row r="44949">
          <cell r="S44949">
            <v>1198804</v>
          </cell>
          <cell r="BB44949" t="str">
            <v>Gul</v>
          </cell>
        </row>
        <row r="44950">
          <cell r="S44950">
            <v>809043</v>
          </cell>
        </row>
        <row r="44951">
          <cell r="S44951">
            <v>2085231</v>
          </cell>
        </row>
        <row r="44952">
          <cell r="S44952">
            <v>2965165</v>
          </cell>
          <cell r="BB44952" t="str">
            <v>Oransje</v>
          </cell>
        </row>
        <row r="44953">
          <cell r="S44953">
            <v>3375000</v>
          </cell>
          <cell r="BB44953" t="str">
            <v>Rød</v>
          </cell>
        </row>
        <row r="44954">
          <cell r="S44954">
            <v>914116</v>
          </cell>
        </row>
        <row r="44955">
          <cell r="S44955">
            <v>371175</v>
          </cell>
        </row>
        <row r="44956">
          <cell r="S44956">
            <v>1611432</v>
          </cell>
          <cell r="BB44956" t="str">
            <v>Rød</v>
          </cell>
        </row>
        <row r="44957">
          <cell r="S44957">
            <v>1952258</v>
          </cell>
        </row>
        <row r="44958">
          <cell r="S44958">
            <v>2913173</v>
          </cell>
        </row>
        <row r="44959">
          <cell r="S44959">
            <v>423065</v>
          </cell>
          <cell r="BB44959" t="str">
            <v>Oransje</v>
          </cell>
        </row>
        <row r="44960">
          <cell r="S44960">
            <v>117480</v>
          </cell>
        </row>
        <row r="44961">
          <cell r="S44961">
            <v>1532531</v>
          </cell>
        </row>
        <row r="44962">
          <cell r="S44962">
            <v>219498</v>
          </cell>
        </row>
        <row r="44963">
          <cell r="S44963">
            <v>2100000</v>
          </cell>
        </row>
        <row r="44964">
          <cell r="S44964">
            <v>2877665</v>
          </cell>
        </row>
        <row r="44965">
          <cell r="S44965">
            <v>3000000</v>
          </cell>
        </row>
        <row r="44966">
          <cell r="S44966">
            <v>2520000</v>
          </cell>
        </row>
        <row r="44967">
          <cell r="S44967">
            <v>1759230</v>
          </cell>
        </row>
        <row r="44968">
          <cell r="S44968">
            <v>1352558</v>
          </cell>
        </row>
        <row r="44969">
          <cell r="S44969">
            <v>2306964</v>
          </cell>
          <cell r="BB44969" t="str">
            <v>Grønn</v>
          </cell>
        </row>
        <row r="44970">
          <cell r="S44970">
            <v>2278643</v>
          </cell>
        </row>
        <row r="44971">
          <cell r="S44971">
            <v>3469461</v>
          </cell>
          <cell r="BB44971" t="str">
            <v>Rød</v>
          </cell>
        </row>
        <row r="44972">
          <cell r="S44972">
            <v>2737500</v>
          </cell>
          <cell r="BB44972" t="str">
            <v>Gul</v>
          </cell>
        </row>
        <row r="44973">
          <cell r="S44973">
            <v>1049007</v>
          </cell>
        </row>
        <row r="44974">
          <cell r="S44974">
            <v>2467500</v>
          </cell>
        </row>
        <row r="44975">
          <cell r="S44975">
            <v>2850000</v>
          </cell>
        </row>
        <row r="44976">
          <cell r="S44976">
            <v>2087666</v>
          </cell>
          <cell r="BB44976" t="str">
            <v>Grønn</v>
          </cell>
        </row>
        <row r="44977">
          <cell r="S44977">
            <v>1362408</v>
          </cell>
        </row>
        <row r="44978">
          <cell r="S44978">
            <v>178594</v>
          </cell>
        </row>
        <row r="44979">
          <cell r="S44979">
            <v>5189326</v>
          </cell>
        </row>
        <row r="44980">
          <cell r="S44980">
            <v>1387810</v>
          </cell>
        </row>
        <row r="44981">
          <cell r="S44981">
            <v>1336011</v>
          </cell>
        </row>
        <row r="44982">
          <cell r="S44982">
            <v>1126538</v>
          </cell>
        </row>
        <row r="44983">
          <cell r="S44983">
            <v>2160000</v>
          </cell>
        </row>
        <row r="44984">
          <cell r="S44984">
            <v>798151</v>
          </cell>
        </row>
        <row r="44985">
          <cell r="S44985">
            <v>1740000</v>
          </cell>
          <cell r="BB44985" t="str">
            <v>Oransje</v>
          </cell>
        </row>
        <row r="44986">
          <cell r="S44986">
            <v>1612500</v>
          </cell>
          <cell r="BB44986" t="str">
            <v>Rød</v>
          </cell>
        </row>
        <row r="44987">
          <cell r="S44987">
            <v>612577</v>
          </cell>
        </row>
        <row r="44988">
          <cell r="S44988">
            <v>1783137</v>
          </cell>
        </row>
        <row r="44989">
          <cell r="S44989">
            <v>2721440</v>
          </cell>
        </row>
        <row r="44990">
          <cell r="S44990">
            <v>2104173</v>
          </cell>
        </row>
        <row r="44991">
          <cell r="S44991">
            <v>750000</v>
          </cell>
        </row>
        <row r="44992">
          <cell r="S44992">
            <v>961091</v>
          </cell>
        </row>
        <row r="44993">
          <cell r="S44993">
            <v>2523966</v>
          </cell>
        </row>
        <row r="44994">
          <cell r="S44994">
            <v>714581</v>
          </cell>
          <cell r="BB44994" t="str">
            <v>Rød</v>
          </cell>
        </row>
        <row r="44995">
          <cell r="S44995">
            <v>2348481</v>
          </cell>
          <cell r="BB44995" t="str">
            <v>Rød</v>
          </cell>
        </row>
        <row r="44996">
          <cell r="S44996">
            <v>2227500</v>
          </cell>
          <cell r="BB44996" t="str">
            <v>Rød</v>
          </cell>
        </row>
        <row r="44997">
          <cell r="S44997">
            <v>2475000</v>
          </cell>
        </row>
        <row r="44998">
          <cell r="S44998">
            <v>2476451</v>
          </cell>
        </row>
        <row r="44999">
          <cell r="S44999">
            <v>1444595</v>
          </cell>
        </row>
        <row r="45000">
          <cell r="S45000">
            <v>1091210</v>
          </cell>
        </row>
        <row r="45001">
          <cell r="S45001">
            <v>1515000</v>
          </cell>
          <cell r="BB45001" t="str">
            <v>Lys grønn</v>
          </cell>
        </row>
        <row r="45002">
          <cell r="S45002">
            <v>1942500</v>
          </cell>
          <cell r="BB45002" t="str">
            <v>Rød</v>
          </cell>
        </row>
        <row r="45003">
          <cell r="S45003">
            <v>2000000</v>
          </cell>
        </row>
        <row r="45004">
          <cell r="S45004">
            <v>6067203</v>
          </cell>
        </row>
        <row r="45005">
          <cell r="S45005">
            <v>1800000</v>
          </cell>
          <cell r="BB45005" t="str">
            <v>Oransje</v>
          </cell>
        </row>
        <row r="45006">
          <cell r="S45006">
            <v>1885377</v>
          </cell>
        </row>
        <row r="45007">
          <cell r="S45007">
            <v>5625000</v>
          </cell>
        </row>
        <row r="45008">
          <cell r="S45008">
            <v>5967862</v>
          </cell>
          <cell r="BB45008" t="str">
            <v>Rød</v>
          </cell>
        </row>
        <row r="45009">
          <cell r="S45009">
            <v>1467566</v>
          </cell>
        </row>
        <row r="45010">
          <cell r="S45010">
            <v>1995000</v>
          </cell>
        </row>
        <row r="45011">
          <cell r="S45011">
            <v>945327</v>
          </cell>
        </row>
        <row r="45012">
          <cell r="S45012">
            <v>1455000</v>
          </cell>
          <cell r="BB45012" t="str">
            <v>Grønn</v>
          </cell>
        </row>
        <row r="45013">
          <cell r="S45013">
            <v>3850000</v>
          </cell>
          <cell r="BB45013" t="str">
            <v>Gul</v>
          </cell>
        </row>
        <row r="45014">
          <cell r="S45014">
            <v>442380</v>
          </cell>
        </row>
        <row r="45015">
          <cell r="S45015">
            <v>1667075.86</v>
          </cell>
          <cell r="BB45015" t="str">
            <v>Rød</v>
          </cell>
        </row>
        <row r="45016">
          <cell r="S45016">
            <v>1660547</v>
          </cell>
        </row>
        <row r="45017">
          <cell r="S45017">
            <v>1680000</v>
          </cell>
          <cell r="BB45017" t="str">
            <v>Rød</v>
          </cell>
        </row>
        <row r="45018">
          <cell r="S45018">
            <v>1588654</v>
          </cell>
          <cell r="BB45018" t="str">
            <v>Rød</v>
          </cell>
        </row>
        <row r="45019">
          <cell r="S45019">
            <v>1406366</v>
          </cell>
        </row>
        <row r="45020">
          <cell r="S45020">
            <v>4800000</v>
          </cell>
          <cell r="BB45020" t="str">
            <v>Oransje</v>
          </cell>
        </row>
        <row r="45021">
          <cell r="S45021">
            <v>1612500</v>
          </cell>
          <cell r="BB45021" t="str">
            <v>Oransje</v>
          </cell>
        </row>
        <row r="45022">
          <cell r="S45022">
            <v>2343750</v>
          </cell>
          <cell r="BB45022" t="str">
            <v>Rød</v>
          </cell>
        </row>
        <row r="45023">
          <cell r="S45023">
            <v>2274726</v>
          </cell>
        </row>
        <row r="45024">
          <cell r="S45024">
            <v>1492500</v>
          </cell>
        </row>
        <row r="45025">
          <cell r="S45025">
            <v>3180000</v>
          </cell>
        </row>
        <row r="45026">
          <cell r="S45026">
            <v>1603023</v>
          </cell>
        </row>
        <row r="45027">
          <cell r="S45027">
            <v>2256006</v>
          </cell>
          <cell r="BB45027" t="str">
            <v>Gul</v>
          </cell>
        </row>
        <row r="45028">
          <cell r="S45028">
            <v>1710000</v>
          </cell>
          <cell r="BB45028" t="str">
            <v>Gul</v>
          </cell>
        </row>
        <row r="45029">
          <cell r="S45029">
            <v>2782500</v>
          </cell>
        </row>
        <row r="45030">
          <cell r="S45030">
            <v>1455000</v>
          </cell>
        </row>
        <row r="45031">
          <cell r="S45031">
            <v>1828394</v>
          </cell>
        </row>
        <row r="45032">
          <cell r="S45032">
            <v>3506250</v>
          </cell>
        </row>
        <row r="45033">
          <cell r="S45033">
            <v>795540</v>
          </cell>
        </row>
        <row r="45034">
          <cell r="S45034">
            <v>2000000</v>
          </cell>
        </row>
        <row r="45035">
          <cell r="S45035">
            <v>2717342</v>
          </cell>
        </row>
        <row r="45036">
          <cell r="S45036">
            <v>2475000</v>
          </cell>
          <cell r="BB45036" t="str">
            <v>Oransje</v>
          </cell>
        </row>
        <row r="45037">
          <cell r="S45037">
            <v>1252190</v>
          </cell>
        </row>
        <row r="45038">
          <cell r="S45038">
            <v>2272500</v>
          </cell>
          <cell r="BB45038" t="str">
            <v>Oransje</v>
          </cell>
        </row>
        <row r="45039">
          <cell r="S45039">
            <v>1508437</v>
          </cell>
        </row>
        <row r="45040">
          <cell r="S45040">
            <v>3229849</v>
          </cell>
        </row>
        <row r="45041">
          <cell r="S45041">
            <v>3082500</v>
          </cell>
        </row>
        <row r="45042">
          <cell r="S45042">
            <v>1725424</v>
          </cell>
          <cell r="BB45042" t="str">
            <v>Oransje</v>
          </cell>
        </row>
        <row r="45043">
          <cell r="S45043">
            <v>3150000</v>
          </cell>
        </row>
        <row r="45044">
          <cell r="S45044">
            <v>1693728</v>
          </cell>
        </row>
        <row r="45045">
          <cell r="S45045">
            <v>1800000</v>
          </cell>
        </row>
        <row r="45046">
          <cell r="S45046">
            <v>1500000</v>
          </cell>
        </row>
        <row r="45047">
          <cell r="S45047">
            <v>2760000</v>
          </cell>
        </row>
        <row r="45048">
          <cell r="S45048">
            <v>2325850</v>
          </cell>
        </row>
        <row r="45049">
          <cell r="S45049">
            <v>639211</v>
          </cell>
          <cell r="BB45049" t="str">
            <v>Rød</v>
          </cell>
        </row>
        <row r="45050">
          <cell r="S45050">
            <v>2227500</v>
          </cell>
        </row>
        <row r="45051">
          <cell r="S45051">
            <v>591405</v>
          </cell>
          <cell r="BB45051" t="str">
            <v>Oransje</v>
          </cell>
        </row>
        <row r="45052">
          <cell r="S45052">
            <v>4935000</v>
          </cell>
        </row>
        <row r="45053">
          <cell r="S45053">
            <v>317606</v>
          </cell>
        </row>
        <row r="45054">
          <cell r="S45054">
            <v>1079388</v>
          </cell>
        </row>
        <row r="45055">
          <cell r="S45055">
            <v>4867500</v>
          </cell>
        </row>
        <row r="45056">
          <cell r="S45056">
            <v>1972500</v>
          </cell>
        </row>
        <row r="45057">
          <cell r="S45057">
            <v>1687500</v>
          </cell>
          <cell r="BB45057" t="str">
            <v>Rød</v>
          </cell>
        </row>
        <row r="45058">
          <cell r="S45058">
            <v>3000000</v>
          </cell>
        </row>
        <row r="45059">
          <cell r="S45059">
            <v>1650000</v>
          </cell>
        </row>
        <row r="45060">
          <cell r="S45060">
            <v>1402480</v>
          </cell>
        </row>
        <row r="45061">
          <cell r="S45061">
            <v>1844912</v>
          </cell>
        </row>
        <row r="45062">
          <cell r="S45062">
            <v>1837500</v>
          </cell>
        </row>
        <row r="45063">
          <cell r="S45063">
            <v>1612500</v>
          </cell>
          <cell r="BB45063" t="str">
            <v>Oransje</v>
          </cell>
        </row>
        <row r="45064">
          <cell r="S45064">
            <v>2872500</v>
          </cell>
          <cell r="BB45064" t="str">
            <v>Oransje</v>
          </cell>
        </row>
        <row r="45065">
          <cell r="S45065">
            <v>3029410.48</v>
          </cell>
        </row>
        <row r="45066">
          <cell r="S45066">
            <v>2475000</v>
          </cell>
        </row>
        <row r="45067">
          <cell r="S45067">
            <v>1098298</v>
          </cell>
        </row>
        <row r="45068">
          <cell r="S45068">
            <v>1777500</v>
          </cell>
        </row>
        <row r="45069">
          <cell r="S45069">
            <v>3191988.83</v>
          </cell>
        </row>
        <row r="45070">
          <cell r="S45070">
            <v>1669847</v>
          </cell>
        </row>
        <row r="45071">
          <cell r="S45071">
            <v>6358344</v>
          </cell>
        </row>
        <row r="45072">
          <cell r="S45072">
            <v>2447581</v>
          </cell>
        </row>
        <row r="45073">
          <cell r="S45073">
            <v>1871500</v>
          </cell>
        </row>
        <row r="45074">
          <cell r="S45074">
            <v>332929</v>
          </cell>
        </row>
        <row r="45075">
          <cell r="S45075">
            <v>2025000</v>
          </cell>
        </row>
        <row r="45076">
          <cell r="S45076">
            <v>3025235</v>
          </cell>
        </row>
        <row r="45077">
          <cell r="S45077">
            <v>1363308</v>
          </cell>
        </row>
        <row r="45078">
          <cell r="S45078">
            <v>507753</v>
          </cell>
          <cell r="BB45078" t="str">
            <v>Oransje</v>
          </cell>
        </row>
        <row r="45079">
          <cell r="S45079">
            <v>1762500</v>
          </cell>
        </row>
        <row r="45080">
          <cell r="S45080">
            <v>1090302</v>
          </cell>
        </row>
        <row r="45081">
          <cell r="S45081">
            <v>1086787</v>
          </cell>
          <cell r="BB45081" t="str">
            <v>Rød</v>
          </cell>
        </row>
        <row r="45082">
          <cell r="S45082">
            <v>1785716</v>
          </cell>
          <cell r="BB45082" t="str">
            <v>Rød</v>
          </cell>
        </row>
        <row r="45083">
          <cell r="S45083">
            <v>1142295</v>
          </cell>
        </row>
        <row r="45084">
          <cell r="S45084">
            <v>5400000</v>
          </cell>
        </row>
        <row r="45085">
          <cell r="S45085">
            <v>793380</v>
          </cell>
        </row>
        <row r="45086">
          <cell r="S45086">
            <v>1214108</v>
          </cell>
        </row>
        <row r="45087">
          <cell r="S45087">
            <v>1081533</v>
          </cell>
        </row>
        <row r="45088">
          <cell r="S45088">
            <v>3327136</v>
          </cell>
        </row>
        <row r="45089">
          <cell r="S45089">
            <v>3557251</v>
          </cell>
        </row>
        <row r="45090">
          <cell r="S45090">
            <v>423224.1</v>
          </cell>
        </row>
        <row r="45091">
          <cell r="S45091">
            <v>1425000</v>
          </cell>
        </row>
        <row r="45092">
          <cell r="S45092">
            <v>1630949</v>
          </cell>
        </row>
        <row r="45093">
          <cell r="S45093">
            <v>2250000</v>
          </cell>
          <cell r="BB45093" t="str">
            <v>Gul</v>
          </cell>
        </row>
        <row r="45094">
          <cell r="S45094">
            <v>3532500</v>
          </cell>
        </row>
        <row r="45095">
          <cell r="S45095">
            <v>782459</v>
          </cell>
        </row>
        <row r="45096">
          <cell r="S45096">
            <v>460674</v>
          </cell>
        </row>
        <row r="45097">
          <cell r="S45097">
            <v>3512443</v>
          </cell>
          <cell r="BB45097" t="str">
            <v>Gul</v>
          </cell>
        </row>
        <row r="45098">
          <cell r="S45098">
            <v>1222736</v>
          </cell>
        </row>
        <row r="45099">
          <cell r="S45099">
            <v>1924163</v>
          </cell>
        </row>
        <row r="45100">
          <cell r="S45100">
            <v>665110</v>
          </cell>
        </row>
        <row r="45101">
          <cell r="S45101">
            <v>2212500</v>
          </cell>
        </row>
        <row r="45102">
          <cell r="S45102">
            <v>3004936</v>
          </cell>
          <cell r="BB45102" t="str">
            <v>Gul</v>
          </cell>
        </row>
        <row r="45103">
          <cell r="S45103">
            <v>1642500</v>
          </cell>
        </row>
        <row r="45104">
          <cell r="S45104">
            <v>2739484</v>
          </cell>
        </row>
        <row r="45105">
          <cell r="S45105">
            <v>983391</v>
          </cell>
        </row>
        <row r="45106">
          <cell r="S45106">
            <v>2595702</v>
          </cell>
        </row>
        <row r="45107">
          <cell r="S45107">
            <v>3315000</v>
          </cell>
          <cell r="BB45107" t="str">
            <v>Grønn</v>
          </cell>
        </row>
        <row r="45108">
          <cell r="S45108">
            <v>1143750</v>
          </cell>
        </row>
        <row r="45109">
          <cell r="S45109">
            <v>1083108</v>
          </cell>
          <cell r="BB45109" t="str">
            <v>Rød</v>
          </cell>
        </row>
        <row r="45110">
          <cell r="S45110">
            <v>2997130</v>
          </cell>
        </row>
        <row r="45111">
          <cell r="S45111">
            <v>684005</v>
          </cell>
        </row>
        <row r="45112">
          <cell r="S45112">
            <v>432521</v>
          </cell>
        </row>
        <row r="45113">
          <cell r="S45113">
            <v>3030000</v>
          </cell>
          <cell r="BB45113" t="str">
            <v>Oransje</v>
          </cell>
        </row>
        <row r="45114">
          <cell r="S45114">
            <v>1173771</v>
          </cell>
        </row>
        <row r="45115">
          <cell r="S45115">
            <v>3750000</v>
          </cell>
        </row>
        <row r="45116">
          <cell r="S45116">
            <v>900000</v>
          </cell>
          <cell r="BB45116" t="str">
            <v>Rød</v>
          </cell>
        </row>
        <row r="45117">
          <cell r="S45117">
            <v>3877500</v>
          </cell>
        </row>
        <row r="45118">
          <cell r="S45118">
            <v>1359270</v>
          </cell>
        </row>
        <row r="45119">
          <cell r="S45119">
            <v>486262</v>
          </cell>
        </row>
        <row r="45120">
          <cell r="S45120">
            <v>5255111</v>
          </cell>
          <cell r="BB45120" t="str">
            <v>Oransje</v>
          </cell>
        </row>
        <row r="45121">
          <cell r="S45121">
            <v>2250000</v>
          </cell>
          <cell r="BB45121" t="str">
            <v>Rød</v>
          </cell>
        </row>
        <row r="45122">
          <cell r="S45122">
            <v>1130566</v>
          </cell>
        </row>
        <row r="45123">
          <cell r="S45123">
            <v>1484475</v>
          </cell>
          <cell r="BB45123" t="str">
            <v>Oransje</v>
          </cell>
        </row>
        <row r="45124">
          <cell r="S45124">
            <v>2101173</v>
          </cell>
        </row>
        <row r="45125">
          <cell r="S45125">
            <v>2213645</v>
          </cell>
        </row>
        <row r="45126">
          <cell r="S45126">
            <v>4575000</v>
          </cell>
        </row>
        <row r="45127">
          <cell r="S45127">
            <v>949234</v>
          </cell>
        </row>
        <row r="45128">
          <cell r="S45128">
            <v>913126</v>
          </cell>
        </row>
        <row r="45129">
          <cell r="S45129">
            <v>1443750</v>
          </cell>
          <cell r="BB45129" t="str">
            <v>Rød</v>
          </cell>
        </row>
        <row r="45130">
          <cell r="S45130">
            <v>1402500</v>
          </cell>
        </row>
        <row r="45131">
          <cell r="S45131">
            <v>4372500</v>
          </cell>
        </row>
        <row r="45132">
          <cell r="S45132">
            <v>471149</v>
          </cell>
        </row>
        <row r="45133">
          <cell r="S45133">
            <v>1687500</v>
          </cell>
          <cell r="BB45133" t="str">
            <v>Grønn</v>
          </cell>
        </row>
        <row r="45134">
          <cell r="S45134">
            <v>2775000</v>
          </cell>
        </row>
        <row r="45135">
          <cell r="S45135">
            <v>2566590</v>
          </cell>
          <cell r="BB45135" t="str">
            <v>Gul</v>
          </cell>
        </row>
        <row r="45136">
          <cell r="S45136">
            <v>2984359</v>
          </cell>
        </row>
        <row r="45137">
          <cell r="S45137">
            <v>2601601</v>
          </cell>
        </row>
        <row r="45138">
          <cell r="S45138">
            <v>1185701</v>
          </cell>
          <cell r="BB45138" t="str">
            <v>Grønn</v>
          </cell>
        </row>
        <row r="45139">
          <cell r="S45139">
            <v>1575000</v>
          </cell>
        </row>
        <row r="45140">
          <cell r="S45140">
            <v>2700000</v>
          </cell>
        </row>
        <row r="45141">
          <cell r="S45141">
            <v>6816423</v>
          </cell>
        </row>
        <row r="45142">
          <cell r="S45142">
            <v>1237042</v>
          </cell>
        </row>
        <row r="45143">
          <cell r="S45143">
            <v>1352115</v>
          </cell>
        </row>
        <row r="45144">
          <cell r="S45144">
            <v>2207652</v>
          </cell>
        </row>
        <row r="45145">
          <cell r="S45145">
            <v>2702969</v>
          </cell>
        </row>
        <row r="45146">
          <cell r="S45146">
            <v>2025000</v>
          </cell>
        </row>
        <row r="45147">
          <cell r="S45147">
            <v>144716</v>
          </cell>
        </row>
        <row r="45148">
          <cell r="S45148">
            <v>1150908</v>
          </cell>
        </row>
        <row r="45149">
          <cell r="S45149">
            <v>1260746</v>
          </cell>
          <cell r="BB45149" t="str">
            <v>Rød</v>
          </cell>
        </row>
        <row r="45150">
          <cell r="S45150">
            <v>4575000</v>
          </cell>
        </row>
        <row r="45151">
          <cell r="S45151">
            <v>2574181</v>
          </cell>
          <cell r="BB45151" t="str">
            <v>Rød</v>
          </cell>
        </row>
        <row r="45152">
          <cell r="S45152">
            <v>3525000</v>
          </cell>
          <cell r="BB45152" t="str">
            <v>Oransje</v>
          </cell>
        </row>
        <row r="45153">
          <cell r="S45153">
            <v>80000</v>
          </cell>
        </row>
        <row r="45154">
          <cell r="S45154">
            <v>1866306</v>
          </cell>
        </row>
        <row r="45155">
          <cell r="S45155">
            <v>3061551.41</v>
          </cell>
        </row>
        <row r="45156">
          <cell r="S45156">
            <v>3681589</v>
          </cell>
        </row>
        <row r="45157">
          <cell r="S45157">
            <v>1748102</v>
          </cell>
        </row>
        <row r="45158">
          <cell r="S45158">
            <v>3480000</v>
          </cell>
        </row>
        <row r="45159">
          <cell r="S45159">
            <v>3688970</v>
          </cell>
          <cell r="BB45159" t="str">
            <v>Oransje</v>
          </cell>
        </row>
        <row r="45160">
          <cell r="S45160">
            <v>3652500</v>
          </cell>
        </row>
        <row r="45161">
          <cell r="S45161">
            <v>1875000</v>
          </cell>
          <cell r="BB45161" t="str">
            <v>Oransje</v>
          </cell>
        </row>
        <row r="45162">
          <cell r="S45162">
            <v>2688756</v>
          </cell>
        </row>
        <row r="45163">
          <cell r="S45163">
            <v>3921928</v>
          </cell>
        </row>
        <row r="45164">
          <cell r="S45164">
            <v>1950000</v>
          </cell>
        </row>
        <row r="45165">
          <cell r="S45165">
            <v>359200</v>
          </cell>
        </row>
        <row r="45166">
          <cell r="S45166">
            <v>157854</v>
          </cell>
        </row>
        <row r="45167">
          <cell r="S45167">
            <v>1764260</v>
          </cell>
        </row>
        <row r="45168">
          <cell r="S45168">
            <v>1100987</v>
          </cell>
        </row>
        <row r="45169">
          <cell r="S45169">
            <v>3780198</v>
          </cell>
        </row>
        <row r="45170">
          <cell r="S45170">
            <v>708142</v>
          </cell>
        </row>
        <row r="45171">
          <cell r="S45171">
            <v>1977833</v>
          </cell>
        </row>
        <row r="45172">
          <cell r="S45172">
            <v>3667500</v>
          </cell>
        </row>
        <row r="45173">
          <cell r="S45173">
            <v>1545000</v>
          </cell>
        </row>
        <row r="45174">
          <cell r="S45174">
            <v>1142939</v>
          </cell>
          <cell r="BB45174" t="str">
            <v>Gul</v>
          </cell>
        </row>
        <row r="45175">
          <cell r="S45175">
            <v>3675481</v>
          </cell>
        </row>
        <row r="45176">
          <cell r="S45176">
            <v>1417500</v>
          </cell>
        </row>
        <row r="45177">
          <cell r="S45177">
            <v>645582</v>
          </cell>
        </row>
        <row r="45178">
          <cell r="S45178">
            <v>2797500</v>
          </cell>
        </row>
        <row r="45179">
          <cell r="S45179">
            <v>361205</v>
          </cell>
        </row>
        <row r="45180">
          <cell r="S45180">
            <v>4098654</v>
          </cell>
        </row>
        <row r="45181">
          <cell r="S45181">
            <v>1349709</v>
          </cell>
        </row>
        <row r="45182">
          <cell r="S45182">
            <v>190103</v>
          </cell>
        </row>
        <row r="45183">
          <cell r="S45183">
            <v>1875000</v>
          </cell>
        </row>
        <row r="45184">
          <cell r="S45184">
            <v>1710059</v>
          </cell>
        </row>
        <row r="45185">
          <cell r="S45185">
            <v>1837500</v>
          </cell>
        </row>
        <row r="45186">
          <cell r="S45186">
            <v>1890078</v>
          </cell>
        </row>
        <row r="45187">
          <cell r="S45187">
            <v>1483469</v>
          </cell>
        </row>
        <row r="45188">
          <cell r="S45188">
            <v>1951901</v>
          </cell>
        </row>
        <row r="45189">
          <cell r="S45189">
            <v>551926</v>
          </cell>
        </row>
        <row r="45190">
          <cell r="S45190">
            <v>3112500</v>
          </cell>
          <cell r="BB45190" t="str">
            <v>Oransje</v>
          </cell>
        </row>
        <row r="45191">
          <cell r="S45191">
            <v>2775000</v>
          </cell>
          <cell r="BB45191" t="str">
            <v>Oransje</v>
          </cell>
        </row>
        <row r="45192">
          <cell r="S45192">
            <v>2234340</v>
          </cell>
        </row>
        <row r="45193">
          <cell r="S45193">
            <v>1252500</v>
          </cell>
        </row>
        <row r="45194">
          <cell r="S45194">
            <v>172421</v>
          </cell>
        </row>
        <row r="45195">
          <cell r="S45195">
            <v>2460000</v>
          </cell>
        </row>
        <row r="45196">
          <cell r="S45196">
            <v>1350000</v>
          </cell>
        </row>
        <row r="45197">
          <cell r="S45197">
            <v>2261513</v>
          </cell>
        </row>
        <row r="45198">
          <cell r="S45198">
            <v>1514014</v>
          </cell>
        </row>
        <row r="45199">
          <cell r="S45199">
            <v>970512</v>
          </cell>
          <cell r="BB45199" t="str">
            <v>Oransje</v>
          </cell>
        </row>
        <row r="45200">
          <cell r="S45200">
            <v>2530256</v>
          </cell>
        </row>
        <row r="45201">
          <cell r="S45201">
            <v>1463535</v>
          </cell>
        </row>
        <row r="45202">
          <cell r="S45202">
            <v>1284461</v>
          </cell>
        </row>
        <row r="45203">
          <cell r="S45203">
            <v>2246565</v>
          </cell>
        </row>
        <row r="45204">
          <cell r="S45204">
            <v>2908255</v>
          </cell>
        </row>
        <row r="45205">
          <cell r="S45205">
            <v>1456862</v>
          </cell>
        </row>
        <row r="45206">
          <cell r="S45206">
            <v>1970574</v>
          </cell>
        </row>
        <row r="45207">
          <cell r="S45207">
            <v>1942500</v>
          </cell>
        </row>
        <row r="45208">
          <cell r="S45208">
            <v>1935000</v>
          </cell>
          <cell r="BB45208" t="str">
            <v>Rød</v>
          </cell>
        </row>
        <row r="45209">
          <cell r="S45209">
            <v>2128590</v>
          </cell>
        </row>
        <row r="45210">
          <cell r="S45210">
            <v>2650167</v>
          </cell>
        </row>
        <row r="45211">
          <cell r="S45211">
            <v>3750000</v>
          </cell>
        </row>
        <row r="45212">
          <cell r="S45212">
            <v>872750</v>
          </cell>
          <cell r="BB45212" t="str">
            <v>Rød</v>
          </cell>
        </row>
        <row r="45213">
          <cell r="S45213">
            <v>1950000</v>
          </cell>
        </row>
        <row r="45214">
          <cell r="S45214">
            <v>2388644</v>
          </cell>
        </row>
        <row r="45215">
          <cell r="S45215">
            <v>3525000</v>
          </cell>
        </row>
        <row r="45216">
          <cell r="S45216">
            <v>2731370</v>
          </cell>
        </row>
        <row r="45217">
          <cell r="S45217">
            <v>658031</v>
          </cell>
        </row>
        <row r="45218">
          <cell r="S45218">
            <v>987891.18</v>
          </cell>
          <cell r="BB45218" t="str">
            <v>Rød</v>
          </cell>
        </row>
        <row r="45219">
          <cell r="S45219">
            <v>2220000</v>
          </cell>
          <cell r="BB45219" t="str">
            <v>Gul</v>
          </cell>
        </row>
        <row r="45220">
          <cell r="S45220">
            <v>2471861.15</v>
          </cell>
        </row>
        <row r="45221">
          <cell r="S45221">
            <v>1068750</v>
          </cell>
        </row>
        <row r="45222">
          <cell r="S45222">
            <v>3240642.8</v>
          </cell>
        </row>
        <row r="45223">
          <cell r="S45223">
            <v>805449</v>
          </cell>
        </row>
        <row r="45224">
          <cell r="S45224">
            <v>2500000</v>
          </cell>
        </row>
        <row r="45225">
          <cell r="S45225">
            <v>2625380</v>
          </cell>
          <cell r="BB45225" t="str">
            <v>Oransje</v>
          </cell>
        </row>
        <row r="45226">
          <cell r="S45226">
            <v>1105096</v>
          </cell>
        </row>
        <row r="45227">
          <cell r="S45227">
            <v>3643632</v>
          </cell>
        </row>
        <row r="45228">
          <cell r="S45228">
            <v>1215066</v>
          </cell>
        </row>
        <row r="45229">
          <cell r="S45229">
            <v>2100000</v>
          </cell>
          <cell r="BB45229" t="str">
            <v>Oransje</v>
          </cell>
        </row>
        <row r="45230">
          <cell r="S45230">
            <v>3245192</v>
          </cell>
          <cell r="BB45230" t="str">
            <v>Gul</v>
          </cell>
        </row>
        <row r="45231">
          <cell r="S45231">
            <v>1751820</v>
          </cell>
        </row>
        <row r="45232">
          <cell r="S45232">
            <v>2655000</v>
          </cell>
        </row>
        <row r="45233">
          <cell r="S45233">
            <v>1684910</v>
          </cell>
        </row>
        <row r="45234">
          <cell r="S45234">
            <v>232007</v>
          </cell>
        </row>
        <row r="45235">
          <cell r="S45235">
            <v>1237500</v>
          </cell>
        </row>
        <row r="45236">
          <cell r="S45236">
            <v>1942500</v>
          </cell>
        </row>
        <row r="45237">
          <cell r="S45237">
            <v>841390</v>
          </cell>
        </row>
        <row r="45238">
          <cell r="S45238">
            <v>1206301</v>
          </cell>
          <cell r="BB45238" t="str">
            <v>Lys grønn</v>
          </cell>
        </row>
        <row r="45239">
          <cell r="S45239">
            <v>3023104</v>
          </cell>
        </row>
        <row r="45240">
          <cell r="S45240">
            <v>1381858</v>
          </cell>
          <cell r="BB45240" t="str">
            <v>Rød</v>
          </cell>
        </row>
        <row r="45241">
          <cell r="S45241">
            <v>1260522</v>
          </cell>
        </row>
        <row r="45242">
          <cell r="S45242">
            <v>1500000</v>
          </cell>
          <cell r="BB45242" t="str">
            <v>Oransje</v>
          </cell>
        </row>
        <row r="45243">
          <cell r="S45243">
            <v>1191675</v>
          </cell>
          <cell r="BB45243" t="str">
            <v>Rød</v>
          </cell>
        </row>
        <row r="45244">
          <cell r="S45244">
            <v>3412500</v>
          </cell>
        </row>
        <row r="45245">
          <cell r="S45245">
            <v>2532531</v>
          </cell>
        </row>
        <row r="45246">
          <cell r="S45246">
            <v>2010307</v>
          </cell>
          <cell r="BB45246" t="str">
            <v>Oransje</v>
          </cell>
        </row>
        <row r="45247">
          <cell r="S45247">
            <v>2049162</v>
          </cell>
          <cell r="BB45247" t="str">
            <v>Rød</v>
          </cell>
        </row>
        <row r="45248">
          <cell r="S45248">
            <v>2642402</v>
          </cell>
          <cell r="BB45248" t="str">
            <v>Oransje</v>
          </cell>
        </row>
        <row r="45249">
          <cell r="S45249">
            <v>3037500</v>
          </cell>
          <cell r="BB45249" t="str">
            <v>Oransje</v>
          </cell>
        </row>
        <row r="45250">
          <cell r="S45250">
            <v>4092573</v>
          </cell>
        </row>
        <row r="45251">
          <cell r="S45251">
            <v>291244</v>
          </cell>
          <cell r="BB45251" t="str">
            <v>Gul</v>
          </cell>
        </row>
        <row r="45252">
          <cell r="S45252">
            <v>1357763</v>
          </cell>
        </row>
        <row r="45253">
          <cell r="S45253">
            <v>3142500</v>
          </cell>
        </row>
        <row r="45254">
          <cell r="S45254">
            <v>2295973</v>
          </cell>
          <cell r="BB45254" t="str">
            <v>Rød</v>
          </cell>
        </row>
        <row r="45255">
          <cell r="S45255">
            <v>1267500</v>
          </cell>
        </row>
        <row r="45256">
          <cell r="S45256">
            <v>2325000</v>
          </cell>
        </row>
        <row r="45257">
          <cell r="S45257">
            <v>1950000</v>
          </cell>
        </row>
        <row r="45258">
          <cell r="S45258">
            <v>2162780</v>
          </cell>
        </row>
        <row r="45259">
          <cell r="S45259">
            <v>782226</v>
          </cell>
        </row>
        <row r="45260">
          <cell r="S45260">
            <v>4867499</v>
          </cell>
        </row>
        <row r="45261">
          <cell r="S45261">
            <v>2902500</v>
          </cell>
        </row>
        <row r="45262">
          <cell r="S45262">
            <v>1714315</v>
          </cell>
          <cell r="BB45262" t="str">
            <v>Oransje</v>
          </cell>
        </row>
        <row r="45263">
          <cell r="S45263">
            <v>1650000</v>
          </cell>
          <cell r="BB45263" t="str">
            <v>Rød</v>
          </cell>
        </row>
        <row r="45264">
          <cell r="S45264">
            <v>2400000</v>
          </cell>
        </row>
        <row r="45265">
          <cell r="S45265">
            <v>1384653</v>
          </cell>
        </row>
        <row r="45266">
          <cell r="S45266">
            <v>700338</v>
          </cell>
          <cell r="BB45266" t="str">
            <v>Rød</v>
          </cell>
        </row>
        <row r="45267">
          <cell r="S45267">
            <v>2486132</v>
          </cell>
          <cell r="BB45267" t="str">
            <v>Gul</v>
          </cell>
        </row>
        <row r="45268">
          <cell r="S45268">
            <v>1947289.75</v>
          </cell>
          <cell r="BB45268" t="str">
            <v>Rød</v>
          </cell>
        </row>
        <row r="45269">
          <cell r="S45269">
            <v>3772500</v>
          </cell>
        </row>
        <row r="45270">
          <cell r="S45270">
            <v>3160037.24</v>
          </cell>
        </row>
        <row r="45271">
          <cell r="S45271">
            <v>300000</v>
          </cell>
          <cell r="BB45271" t="str">
            <v>Rød</v>
          </cell>
        </row>
        <row r="45272">
          <cell r="S45272">
            <v>2857500</v>
          </cell>
          <cell r="BB45272" t="str">
            <v>Gul</v>
          </cell>
        </row>
        <row r="45273">
          <cell r="S45273">
            <v>2678199</v>
          </cell>
        </row>
        <row r="45274">
          <cell r="S45274">
            <v>1762500</v>
          </cell>
        </row>
        <row r="45275">
          <cell r="S45275">
            <v>1492179</v>
          </cell>
        </row>
        <row r="45276">
          <cell r="S45276">
            <v>3225000</v>
          </cell>
        </row>
        <row r="45277">
          <cell r="S45277">
            <v>2423286</v>
          </cell>
          <cell r="BB45277" t="str">
            <v>Oransje</v>
          </cell>
        </row>
        <row r="45278">
          <cell r="S45278">
            <v>1504949.92</v>
          </cell>
          <cell r="BB45278" t="str">
            <v>Rød</v>
          </cell>
        </row>
        <row r="45279">
          <cell r="S45279">
            <v>2272233.27</v>
          </cell>
        </row>
        <row r="45280">
          <cell r="S45280">
            <v>592371.69999999995</v>
          </cell>
        </row>
        <row r="45281">
          <cell r="S45281">
            <v>2003748</v>
          </cell>
        </row>
        <row r="45282">
          <cell r="S45282">
            <v>1715184</v>
          </cell>
        </row>
        <row r="45283">
          <cell r="S45283">
            <v>1890000</v>
          </cell>
        </row>
        <row r="45284">
          <cell r="S45284">
            <v>2340000</v>
          </cell>
          <cell r="BB45284" t="str">
            <v>Oransje</v>
          </cell>
        </row>
        <row r="45285">
          <cell r="S45285">
            <v>4320000</v>
          </cell>
          <cell r="BB45285" t="str">
            <v>Oransje</v>
          </cell>
        </row>
        <row r="45286">
          <cell r="S45286">
            <v>1428640</v>
          </cell>
        </row>
        <row r="45287">
          <cell r="S45287">
            <v>1301206</v>
          </cell>
        </row>
        <row r="45288">
          <cell r="S45288">
            <v>2094443</v>
          </cell>
        </row>
        <row r="45289">
          <cell r="S45289">
            <v>651332</v>
          </cell>
        </row>
        <row r="45290">
          <cell r="S45290">
            <v>3980703</v>
          </cell>
        </row>
        <row r="45291">
          <cell r="S45291">
            <v>2302500</v>
          </cell>
          <cell r="BB45291" t="str">
            <v>Oransje</v>
          </cell>
        </row>
        <row r="45292">
          <cell r="S45292">
            <v>1642500</v>
          </cell>
          <cell r="BB45292" t="str">
            <v>Rød</v>
          </cell>
        </row>
        <row r="45293">
          <cell r="S45293">
            <v>1920000</v>
          </cell>
          <cell r="BB45293" t="str">
            <v>Rød</v>
          </cell>
        </row>
        <row r="45294">
          <cell r="S45294">
            <v>48711</v>
          </cell>
        </row>
        <row r="45295">
          <cell r="S45295">
            <v>1224390</v>
          </cell>
          <cell r="BB45295" t="str">
            <v>Gul</v>
          </cell>
        </row>
        <row r="45296">
          <cell r="S45296">
            <v>3037500</v>
          </cell>
        </row>
        <row r="45297">
          <cell r="S45297">
            <v>1493298</v>
          </cell>
        </row>
        <row r="45298">
          <cell r="S45298">
            <v>1706250</v>
          </cell>
        </row>
        <row r="45299">
          <cell r="S45299">
            <v>2122500</v>
          </cell>
        </row>
        <row r="45300">
          <cell r="S45300">
            <v>236862.29</v>
          </cell>
        </row>
        <row r="45301">
          <cell r="S45301">
            <v>1781812</v>
          </cell>
        </row>
        <row r="45302">
          <cell r="S45302">
            <v>500000</v>
          </cell>
        </row>
        <row r="45303">
          <cell r="S45303">
            <v>3107351</v>
          </cell>
        </row>
        <row r="45304">
          <cell r="S45304">
            <v>1519598</v>
          </cell>
        </row>
        <row r="45305">
          <cell r="S45305">
            <v>2730000</v>
          </cell>
          <cell r="BB45305" t="str">
            <v>Rød</v>
          </cell>
        </row>
        <row r="45306">
          <cell r="S45306">
            <v>389139</v>
          </cell>
        </row>
        <row r="45307">
          <cell r="S45307">
            <v>590000</v>
          </cell>
        </row>
        <row r="45308">
          <cell r="S45308">
            <v>4537500</v>
          </cell>
        </row>
        <row r="45309">
          <cell r="S45309">
            <v>2252817.2599999998</v>
          </cell>
        </row>
        <row r="45310">
          <cell r="S45310">
            <v>1125000</v>
          </cell>
          <cell r="BB45310" t="str">
            <v>Oransje</v>
          </cell>
        </row>
        <row r="45311">
          <cell r="S45311">
            <v>3375000</v>
          </cell>
        </row>
        <row r="45312">
          <cell r="S45312">
            <v>88065</v>
          </cell>
        </row>
        <row r="45313">
          <cell r="S45313">
            <v>3021250</v>
          </cell>
        </row>
        <row r="45314">
          <cell r="S45314">
            <v>705298</v>
          </cell>
        </row>
        <row r="45315">
          <cell r="S45315">
            <v>3525000</v>
          </cell>
          <cell r="BB45315" t="str">
            <v>Gul</v>
          </cell>
        </row>
        <row r="45316">
          <cell r="S45316">
            <v>1134228</v>
          </cell>
        </row>
        <row r="45317">
          <cell r="S45317">
            <v>2667349</v>
          </cell>
        </row>
        <row r="45318">
          <cell r="S45318">
            <v>3498974</v>
          </cell>
        </row>
        <row r="45319">
          <cell r="S45319">
            <v>1470000</v>
          </cell>
        </row>
        <row r="45320">
          <cell r="S45320">
            <v>999999</v>
          </cell>
        </row>
        <row r="45321">
          <cell r="S45321">
            <v>759630</v>
          </cell>
        </row>
        <row r="45322">
          <cell r="S45322">
            <v>1717500</v>
          </cell>
          <cell r="BB45322" t="str">
            <v>Grønn</v>
          </cell>
        </row>
        <row r="45323">
          <cell r="S45323">
            <v>2587500</v>
          </cell>
          <cell r="BB45323" t="str">
            <v>Gul</v>
          </cell>
        </row>
        <row r="45324">
          <cell r="S45324">
            <v>2661000</v>
          </cell>
          <cell r="BB45324" t="str">
            <v>Grønn</v>
          </cell>
        </row>
        <row r="45325">
          <cell r="S45325">
            <v>1516893.49</v>
          </cell>
        </row>
        <row r="45326">
          <cell r="S45326">
            <v>1987500</v>
          </cell>
          <cell r="BB45326" t="str">
            <v>Rød</v>
          </cell>
        </row>
        <row r="45327">
          <cell r="S45327">
            <v>900000</v>
          </cell>
        </row>
        <row r="45328">
          <cell r="S45328">
            <v>2850000</v>
          </cell>
        </row>
        <row r="45329">
          <cell r="S45329">
            <v>2237542</v>
          </cell>
        </row>
        <row r="45330">
          <cell r="S45330">
            <v>2096316</v>
          </cell>
        </row>
        <row r="45331">
          <cell r="S45331">
            <v>1408733</v>
          </cell>
        </row>
        <row r="45332">
          <cell r="S45332">
            <v>370391</v>
          </cell>
        </row>
        <row r="45333">
          <cell r="S45333">
            <v>3375000</v>
          </cell>
        </row>
        <row r="45334">
          <cell r="S45334">
            <v>375000</v>
          </cell>
        </row>
        <row r="45335">
          <cell r="S45335">
            <v>2606250</v>
          </cell>
          <cell r="BB45335" t="str">
            <v>Gul</v>
          </cell>
        </row>
        <row r="45336">
          <cell r="S45336">
            <v>2524987</v>
          </cell>
        </row>
        <row r="45337">
          <cell r="S45337">
            <v>1275000</v>
          </cell>
        </row>
        <row r="45338">
          <cell r="S45338">
            <v>1950000</v>
          </cell>
        </row>
        <row r="45339">
          <cell r="S45339">
            <v>1087500</v>
          </cell>
        </row>
        <row r="45340">
          <cell r="S45340">
            <v>3787500</v>
          </cell>
        </row>
        <row r="45341">
          <cell r="S45341">
            <v>359634</v>
          </cell>
          <cell r="BB45341" t="str">
            <v>Oransje</v>
          </cell>
        </row>
        <row r="45342">
          <cell r="S45342">
            <v>2812500</v>
          </cell>
        </row>
        <row r="45343">
          <cell r="S45343">
            <v>1897500</v>
          </cell>
        </row>
        <row r="45344">
          <cell r="S45344">
            <v>18849</v>
          </cell>
        </row>
        <row r="45345">
          <cell r="S45345">
            <v>0</v>
          </cell>
        </row>
        <row r="45346">
          <cell r="S45346">
            <v>4042553</v>
          </cell>
        </row>
        <row r="45347">
          <cell r="S45347">
            <v>695807</v>
          </cell>
        </row>
        <row r="45348">
          <cell r="S45348">
            <v>2743125</v>
          </cell>
        </row>
        <row r="45349">
          <cell r="S45349">
            <v>3228327</v>
          </cell>
          <cell r="BB45349" t="str">
            <v>Oransje</v>
          </cell>
        </row>
        <row r="45350">
          <cell r="S45350">
            <v>1311880</v>
          </cell>
        </row>
        <row r="45351">
          <cell r="S45351">
            <v>2343750</v>
          </cell>
          <cell r="BB45351" t="str">
            <v>Rød</v>
          </cell>
        </row>
        <row r="45352">
          <cell r="S45352">
            <v>410569</v>
          </cell>
        </row>
        <row r="45353">
          <cell r="S45353">
            <v>2483943</v>
          </cell>
        </row>
        <row r="45354">
          <cell r="S45354">
            <v>298275</v>
          </cell>
          <cell r="BB45354" t="str">
            <v>Rød</v>
          </cell>
        </row>
        <row r="45355">
          <cell r="S45355">
            <v>2475000</v>
          </cell>
        </row>
        <row r="45356">
          <cell r="S45356">
            <v>3217500</v>
          </cell>
          <cell r="BB45356" t="str">
            <v>Oransje</v>
          </cell>
        </row>
        <row r="45357">
          <cell r="S45357">
            <v>710942</v>
          </cell>
        </row>
        <row r="45358">
          <cell r="S45358">
            <v>2591999.08</v>
          </cell>
          <cell r="BB45358" t="str">
            <v>Oransje</v>
          </cell>
        </row>
        <row r="45359">
          <cell r="S45359">
            <v>1987500</v>
          </cell>
        </row>
        <row r="45360">
          <cell r="S45360">
            <v>1875000</v>
          </cell>
        </row>
        <row r="45361">
          <cell r="S45361">
            <v>865956</v>
          </cell>
        </row>
        <row r="45362">
          <cell r="S45362">
            <v>1980000</v>
          </cell>
        </row>
        <row r="45363">
          <cell r="S45363">
            <v>2550697</v>
          </cell>
        </row>
        <row r="45364">
          <cell r="S45364">
            <v>2685000</v>
          </cell>
        </row>
        <row r="45365">
          <cell r="S45365">
            <v>1629083</v>
          </cell>
        </row>
        <row r="45366">
          <cell r="S45366">
            <v>2492918</v>
          </cell>
        </row>
        <row r="45367">
          <cell r="S45367">
            <v>2464739</v>
          </cell>
        </row>
        <row r="45368">
          <cell r="S45368">
            <v>355534</v>
          </cell>
        </row>
        <row r="45369">
          <cell r="S45369">
            <v>2657464</v>
          </cell>
        </row>
        <row r="45370">
          <cell r="S45370">
            <v>2842500</v>
          </cell>
        </row>
        <row r="45371">
          <cell r="S45371">
            <v>943974</v>
          </cell>
          <cell r="BB45371" t="str">
            <v>Rød</v>
          </cell>
        </row>
        <row r="45372">
          <cell r="S45372">
            <v>2145000</v>
          </cell>
        </row>
        <row r="45373">
          <cell r="S45373">
            <v>4625000</v>
          </cell>
        </row>
        <row r="45374">
          <cell r="S45374">
            <v>1774899</v>
          </cell>
        </row>
        <row r="45375">
          <cell r="S45375">
            <v>2429102</v>
          </cell>
        </row>
        <row r="45376">
          <cell r="S45376">
            <v>1792500</v>
          </cell>
        </row>
        <row r="45377">
          <cell r="S45377">
            <v>1800000</v>
          </cell>
        </row>
        <row r="45378">
          <cell r="S45378">
            <v>1916864</v>
          </cell>
        </row>
        <row r="45379">
          <cell r="S45379">
            <v>1672500</v>
          </cell>
        </row>
        <row r="45380">
          <cell r="S45380">
            <v>3156869</v>
          </cell>
        </row>
        <row r="45381">
          <cell r="S45381">
            <v>2400000</v>
          </cell>
        </row>
        <row r="45382">
          <cell r="S45382">
            <v>2550000</v>
          </cell>
        </row>
        <row r="45383">
          <cell r="S45383">
            <v>3304011</v>
          </cell>
        </row>
        <row r="45384">
          <cell r="S45384">
            <v>1406911</v>
          </cell>
        </row>
        <row r="45385">
          <cell r="S45385">
            <v>2212500</v>
          </cell>
          <cell r="BB45385" t="str">
            <v>Oransje</v>
          </cell>
        </row>
        <row r="45386">
          <cell r="S45386">
            <v>1116246.42</v>
          </cell>
          <cell r="BB45386" t="str">
            <v>Rød</v>
          </cell>
        </row>
        <row r="45387">
          <cell r="S45387">
            <v>1612500</v>
          </cell>
        </row>
        <row r="45388">
          <cell r="S45388">
            <v>2268758.75</v>
          </cell>
        </row>
        <row r="45389">
          <cell r="S45389">
            <v>277258</v>
          </cell>
        </row>
        <row r="45390">
          <cell r="S45390">
            <v>1492261.93</v>
          </cell>
        </row>
        <row r="45391">
          <cell r="S45391">
            <v>2390523</v>
          </cell>
          <cell r="BB45391" t="str">
            <v>Oransje</v>
          </cell>
        </row>
        <row r="45392">
          <cell r="S45392">
            <v>3366862</v>
          </cell>
        </row>
        <row r="45393">
          <cell r="S45393">
            <v>267925</v>
          </cell>
          <cell r="BB45393" t="str">
            <v>Oransje</v>
          </cell>
        </row>
        <row r="45394">
          <cell r="S45394">
            <v>1680000</v>
          </cell>
        </row>
        <row r="45395">
          <cell r="S45395">
            <v>3510000</v>
          </cell>
          <cell r="BB45395" t="str">
            <v>Gul</v>
          </cell>
        </row>
        <row r="45396">
          <cell r="S45396">
            <v>2385000</v>
          </cell>
          <cell r="BB45396" t="str">
            <v>Rød</v>
          </cell>
        </row>
        <row r="45397">
          <cell r="S45397">
            <v>3273568</v>
          </cell>
        </row>
        <row r="45398">
          <cell r="S45398">
            <v>5027030.91</v>
          </cell>
        </row>
        <row r="45399">
          <cell r="S45399">
            <v>1724336</v>
          </cell>
        </row>
        <row r="45400">
          <cell r="S45400">
            <v>15716</v>
          </cell>
        </row>
        <row r="45401">
          <cell r="S45401">
            <v>1925122</v>
          </cell>
        </row>
        <row r="45402">
          <cell r="S45402">
            <v>3217500</v>
          </cell>
        </row>
        <row r="45403">
          <cell r="S45403">
            <v>2467500</v>
          </cell>
          <cell r="BB45403" t="str">
            <v>Rød</v>
          </cell>
        </row>
        <row r="45404">
          <cell r="S45404">
            <v>2175000</v>
          </cell>
        </row>
        <row r="45405">
          <cell r="S45405">
            <v>3694790</v>
          </cell>
        </row>
        <row r="45406">
          <cell r="S45406">
            <v>1743436</v>
          </cell>
        </row>
        <row r="45407">
          <cell r="S45407">
            <v>3525000</v>
          </cell>
          <cell r="BB45407" t="str">
            <v>Rød</v>
          </cell>
        </row>
        <row r="45408">
          <cell r="S45408">
            <v>525000</v>
          </cell>
        </row>
        <row r="45409">
          <cell r="S45409">
            <v>1267011</v>
          </cell>
          <cell r="BB45409" t="str">
            <v>Rød</v>
          </cell>
        </row>
        <row r="45410">
          <cell r="S45410">
            <v>234039</v>
          </cell>
        </row>
        <row r="45411">
          <cell r="S45411">
            <v>1392837</v>
          </cell>
        </row>
        <row r="45412">
          <cell r="S45412">
            <v>2832405</v>
          </cell>
        </row>
        <row r="45413">
          <cell r="S45413">
            <v>2235350</v>
          </cell>
        </row>
        <row r="45414">
          <cell r="S45414">
            <v>5036805</v>
          </cell>
        </row>
        <row r="45415">
          <cell r="S45415">
            <v>1159162</v>
          </cell>
        </row>
        <row r="45416">
          <cell r="S45416">
            <v>1106041</v>
          </cell>
        </row>
        <row r="45417">
          <cell r="S45417">
            <v>4347004</v>
          </cell>
        </row>
        <row r="45418">
          <cell r="S45418">
            <v>1737511</v>
          </cell>
          <cell r="BB45418" t="str">
            <v>Oransje</v>
          </cell>
        </row>
        <row r="45419">
          <cell r="S45419">
            <v>1338744</v>
          </cell>
          <cell r="BB45419" t="str">
            <v>Gul</v>
          </cell>
        </row>
        <row r="45420">
          <cell r="S45420">
            <v>1240946</v>
          </cell>
        </row>
        <row r="45421">
          <cell r="S45421">
            <v>1880415</v>
          </cell>
        </row>
        <row r="45422">
          <cell r="S45422">
            <v>3075000</v>
          </cell>
        </row>
        <row r="45423">
          <cell r="S45423">
            <v>2625000</v>
          </cell>
          <cell r="BB45423" t="str">
            <v>Rød</v>
          </cell>
        </row>
        <row r="45424">
          <cell r="S45424">
            <v>2137500</v>
          </cell>
        </row>
        <row r="45425">
          <cell r="S45425">
            <v>2772433</v>
          </cell>
        </row>
        <row r="45426">
          <cell r="S45426">
            <v>906625</v>
          </cell>
        </row>
        <row r="45427">
          <cell r="S45427">
            <v>2344212</v>
          </cell>
        </row>
        <row r="45428">
          <cell r="S45428">
            <v>2025000</v>
          </cell>
        </row>
        <row r="45429">
          <cell r="S45429">
            <v>2033502</v>
          </cell>
        </row>
        <row r="45430">
          <cell r="S45430">
            <v>1393347</v>
          </cell>
          <cell r="BB45430" t="str">
            <v>Oransje</v>
          </cell>
        </row>
        <row r="45431">
          <cell r="S45431">
            <v>2026500</v>
          </cell>
        </row>
        <row r="45432">
          <cell r="S45432">
            <v>2437500</v>
          </cell>
          <cell r="BB45432" t="str">
            <v>Gul</v>
          </cell>
        </row>
        <row r="45433">
          <cell r="S45433">
            <v>1192326</v>
          </cell>
          <cell r="BB45433" t="str">
            <v>Oransje</v>
          </cell>
        </row>
        <row r="45434">
          <cell r="S45434">
            <v>1470000</v>
          </cell>
        </row>
        <row r="45435">
          <cell r="S45435">
            <v>3652395</v>
          </cell>
          <cell r="BB45435" t="str">
            <v>Oransje</v>
          </cell>
        </row>
        <row r="45436">
          <cell r="S45436">
            <v>1551890</v>
          </cell>
          <cell r="BB45436" t="str">
            <v>Rød</v>
          </cell>
        </row>
        <row r="45437">
          <cell r="S45437">
            <v>3037500</v>
          </cell>
        </row>
        <row r="45438">
          <cell r="S45438">
            <v>2997195</v>
          </cell>
        </row>
        <row r="45439">
          <cell r="S45439">
            <v>1879041</v>
          </cell>
        </row>
        <row r="45440">
          <cell r="S45440">
            <v>1445485</v>
          </cell>
        </row>
        <row r="45441">
          <cell r="S45441">
            <v>3397691</v>
          </cell>
        </row>
        <row r="45442">
          <cell r="S45442">
            <v>1278790</v>
          </cell>
        </row>
        <row r="45443">
          <cell r="S45443">
            <v>3088164.86</v>
          </cell>
          <cell r="BB45443" t="str">
            <v>Oransje</v>
          </cell>
        </row>
        <row r="45444">
          <cell r="S45444">
            <v>3315000</v>
          </cell>
        </row>
        <row r="45445">
          <cell r="S45445">
            <v>2582716</v>
          </cell>
        </row>
        <row r="45446">
          <cell r="S45446">
            <v>3487500</v>
          </cell>
          <cell r="BB45446" t="str">
            <v>Oransje</v>
          </cell>
        </row>
        <row r="45447">
          <cell r="S45447">
            <v>1351009</v>
          </cell>
        </row>
        <row r="45448">
          <cell r="S45448">
            <v>778148</v>
          </cell>
          <cell r="BB45448" t="str">
            <v>Grønn</v>
          </cell>
        </row>
        <row r="45449">
          <cell r="S45449">
            <v>3745456</v>
          </cell>
        </row>
        <row r="45450">
          <cell r="S45450">
            <v>543750</v>
          </cell>
          <cell r="BB45450" t="str">
            <v>Oransje</v>
          </cell>
        </row>
        <row r="45451">
          <cell r="S45451">
            <v>892393</v>
          </cell>
        </row>
        <row r="45452">
          <cell r="S45452">
            <v>2400000</v>
          </cell>
          <cell r="BB45452" t="str">
            <v>Oransje</v>
          </cell>
        </row>
        <row r="45453">
          <cell r="S45453">
            <v>3262500</v>
          </cell>
        </row>
        <row r="45454">
          <cell r="S45454">
            <v>235000</v>
          </cell>
        </row>
        <row r="45455">
          <cell r="S45455">
            <v>364477</v>
          </cell>
        </row>
        <row r="45456">
          <cell r="S45456">
            <v>1492500</v>
          </cell>
        </row>
        <row r="45457">
          <cell r="S45457">
            <v>1972500</v>
          </cell>
          <cell r="BB45457" t="str">
            <v>Grønn</v>
          </cell>
        </row>
        <row r="45458">
          <cell r="S45458">
            <v>1889398.5</v>
          </cell>
        </row>
        <row r="45459">
          <cell r="S45459">
            <v>3199962</v>
          </cell>
        </row>
        <row r="45460">
          <cell r="S45460">
            <v>3322294</v>
          </cell>
        </row>
        <row r="45461">
          <cell r="S45461">
            <v>195345</v>
          </cell>
        </row>
        <row r="45462">
          <cell r="S45462">
            <v>1954428</v>
          </cell>
          <cell r="BB45462" t="str">
            <v>Rød</v>
          </cell>
        </row>
        <row r="45463">
          <cell r="S45463">
            <v>602187</v>
          </cell>
        </row>
        <row r="45464">
          <cell r="S45464">
            <v>1201473</v>
          </cell>
        </row>
        <row r="45465">
          <cell r="S45465">
            <v>2135282</v>
          </cell>
        </row>
        <row r="45466">
          <cell r="S45466">
            <v>2392647</v>
          </cell>
        </row>
        <row r="45467">
          <cell r="S45467">
            <v>2467500</v>
          </cell>
        </row>
        <row r="45468">
          <cell r="S45468">
            <v>3835937</v>
          </cell>
        </row>
        <row r="45469">
          <cell r="S45469">
            <v>2012250</v>
          </cell>
        </row>
        <row r="45470">
          <cell r="S45470">
            <v>1384973.33</v>
          </cell>
        </row>
        <row r="45471">
          <cell r="S45471">
            <v>2227018</v>
          </cell>
          <cell r="BB45471" t="str">
            <v>Rød</v>
          </cell>
        </row>
        <row r="45472">
          <cell r="S45472">
            <v>2917500</v>
          </cell>
          <cell r="BB45472" t="str">
            <v>Oransje</v>
          </cell>
        </row>
        <row r="45473">
          <cell r="S45473">
            <v>2527500</v>
          </cell>
        </row>
        <row r="45474">
          <cell r="S45474">
            <v>352992</v>
          </cell>
        </row>
        <row r="45475">
          <cell r="S45475">
            <v>1075544</v>
          </cell>
        </row>
        <row r="45476">
          <cell r="S45476">
            <v>641170</v>
          </cell>
        </row>
        <row r="45477">
          <cell r="S45477">
            <v>1022112.5</v>
          </cell>
          <cell r="BB45477" t="str">
            <v>Oransje</v>
          </cell>
        </row>
        <row r="45478">
          <cell r="S45478">
            <v>1168000</v>
          </cell>
        </row>
        <row r="45479">
          <cell r="S45479">
            <v>3590694</v>
          </cell>
        </row>
        <row r="45480">
          <cell r="S45480">
            <v>748187</v>
          </cell>
        </row>
        <row r="45481">
          <cell r="S45481">
            <v>1510397</v>
          </cell>
        </row>
        <row r="45482">
          <cell r="S45482">
            <v>4509011</v>
          </cell>
        </row>
        <row r="45483">
          <cell r="S45483">
            <v>2430000</v>
          </cell>
        </row>
        <row r="45484">
          <cell r="S45484">
            <v>944363</v>
          </cell>
          <cell r="BB45484" t="str">
            <v>Gul</v>
          </cell>
        </row>
        <row r="45485">
          <cell r="S45485">
            <v>1142066</v>
          </cell>
          <cell r="BB45485" t="str">
            <v>Oransje</v>
          </cell>
        </row>
        <row r="45486">
          <cell r="S45486">
            <v>3050979</v>
          </cell>
        </row>
        <row r="45487">
          <cell r="S45487">
            <v>2034274</v>
          </cell>
        </row>
        <row r="45488">
          <cell r="S45488">
            <v>2040570</v>
          </cell>
        </row>
        <row r="45489">
          <cell r="S45489">
            <v>2362500</v>
          </cell>
          <cell r="BB45489" t="str">
            <v>Lys grønn</v>
          </cell>
        </row>
        <row r="45490">
          <cell r="S45490">
            <v>1478564</v>
          </cell>
          <cell r="BB45490" t="str">
            <v>Rød</v>
          </cell>
        </row>
        <row r="45491">
          <cell r="S45491">
            <v>1607856</v>
          </cell>
          <cell r="BB45491" t="str">
            <v>Rød</v>
          </cell>
        </row>
        <row r="45492">
          <cell r="S45492">
            <v>179047.79</v>
          </cell>
        </row>
        <row r="45493">
          <cell r="S45493">
            <v>4612500</v>
          </cell>
          <cell r="BB45493" t="str">
            <v>Gul</v>
          </cell>
        </row>
        <row r="45494">
          <cell r="S45494">
            <v>712000</v>
          </cell>
        </row>
        <row r="45495">
          <cell r="S45495">
            <v>2177662</v>
          </cell>
        </row>
        <row r="45496">
          <cell r="S45496">
            <v>3042225</v>
          </cell>
        </row>
        <row r="45497">
          <cell r="S45497">
            <v>1500000</v>
          </cell>
          <cell r="BB45497" t="str">
            <v>Rød</v>
          </cell>
        </row>
        <row r="45498">
          <cell r="S45498">
            <v>1583287</v>
          </cell>
        </row>
        <row r="45499">
          <cell r="S45499">
            <v>1822500</v>
          </cell>
        </row>
        <row r="45500">
          <cell r="S45500">
            <v>1660908</v>
          </cell>
          <cell r="BB45500" t="str">
            <v>Oransje</v>
          </cell>
        </row>
        <row r="45501">
          <cell r="S45501">
            <v>2685000</v>
          </cell>
          <cell r="BB45501" t="str">
            <v>Oransje</v>
          </cell>
        </row>
        <row r="45502">
          <cell r="S45502">
            <v>1999718</v>
          </cell>
          <cell r="BB45502" t="str">
            <v>Rød</v>
          </cell>
        </row>
        <row r="45503">
          <cell r="S45503">
            <v>2250834.7400000002</v>
          </cell>
        </row>
        <row r="45504">
          <cell r="S45504">
            <v>1713882</v>
          </cell>
        </row>
        <row r="45505">
          <cell r="S45505">
            <v>422483.15</v>
          </cell>
        </row>
        <row r="45506">
          <cell r="S45506">
            <v>3000000</v>
          </cell>
        </row>
        <row r="45507">
          <cell r="S45507">
            <v>1162500</v>
          </cell>
          <cell r="BB45507" t="str">
            <v>Gul</v>
          </cell>
        </row>
        <row r="45508">
          <cell r="S45508">
            <v>1616131</v>
          </cell>
        </row>
        <row r="45509">
          <cell r="S45509">
            <v>2139856.0499999998</v>
          </cell>
        </row>
        <row r="45510">
          <cell r="S45510">
            <v>2500684</v>
          </cell>
        </row>
        <row r="45511">
          <cell r="S45511">
            <v>1252500</v>
          </cell>
        </row>
        <row r="45512">
          <cell r="S45512">
            <v>1378524</v>
          </cell>
        </row>
        <row r="45513">
          <cell r="S45513">
            <v>4815000</v>
          </cell>
          <cell r="BB45513" t="str">
            <v>Oransje</v>
          </cell>
        </row>
        <row r="45514">
          <cell r="S45514">
            <v>110240</v>
          </cell>
        </row>
        <row r="45515">
          <cell r="S45515">
            <v>1568848</v>
          </cell>
        </row>
        <row r="45516">
          <cell r="S45516">
            <v>493772</v>
          </cell>
        </row>
        <row r="45517">
          <cell r="S45517">
            <v>2077500</v>
          </cell>
          <cell r="BB45517" t="str">
            <v>Rød</v>
          </cell>
        </row>
        <row r="45518">
          <cell r="S45518">
            <v>2939169</v>
          </cell>
        </row>
        <row r="45519">
          <cell r="S45519">
            <v>1164554</v>
          </cell>
        </row>
        <row r="45520">
          <cell r="S45520">
            <v>3000000</v>
          </cell>
          <cell r="BB45520" t="str">
            <v>Rød</v>
          </cell>
        </row>
        <row r="45521">
          <cell r="S45521">
            <v>1500000</v>
          </cell>
        </row>
        <row r="45522">
          <cell r="S45522">
            <v>1716893</v>
          </cell>
        </row>
        <row r="45523">
          <cell r="S45523">
            <v>1962799</v>
          </cell>
        </row>
        <row r="45524">
          <cell r="S45524">
            <v>1509725</v>
          </cell>
        </row>
        <row r="45525">
          <cell r="S45525">
            <v>1950000</v>
          </cell>
        </row>
        <row r="45526">
          <cell r="S45526">
            <v>849912</v>
          </cell>
        </row>
        <row r="45527">
          <cell r="S45527">
            <v>3150000</v>
          </cell>
        </row>
        <row r="45528">
          <cell r="S45528">
            <v>603730</v>
          </cell>
        </row>
        <row r="45529">
          <cell r="S45529">
            <v>1343376</v>
          </cell>
        </row>
        <row r="45530">
          <cell r="S45530">
            <v>2250000</v>
          </cell>
        </row>
        <row r="45531">
          <cell r="S45531">
            <v>2666321</v>
          </cell>
        </row>
        <row r="45532">
          <cell r="S45532">
            <v>1000000</v>
          </cell>
        </row>
        <row r="45533">
          <cell r="S45533">
            <v>1725000</v>
          </cell>
        </row>
        <row r="45534">
          <cell r="S45534">
            <v>2892896</v>
          </cell>
        </row>
        <row r="45535">
          <cell r="S45535">
            <v>2020891</v>
          </cell>
        </row>
        <row r="45536">
          <cell r="S45536">
            <v>3056250</v>
          </cell>
          <cell r="BB45536" t="str">
            <v>Gul</v>
          </cell>
        </row>
        <row r="45537">
          <cell r="S45537">
            <v>3587589</v>
          </cell>
        </row>
        <row r="45538">
          <cell r="S45538">
            <v>2844171</v>
          </cell>
        </row>
        <row r="45539">
          <cell r="S45539">
            <v>2100000</v>
          </cell>
        </row>
        <row r="45540">
          <cell r="S45540">
            <v>1732500</v>
          </cell>
        </row>
        <row r="45541">
          <cell r="S45541">
            <v>3075000</v>
          </cell>
          <cell r="BB45541" t="str">
            <v>Gul</v>
          </cell>
        </row>
        <row r="45542">
          <cell r="S45542">
            <v>1837500</v>
          </cell>
          <cell r="BB45542" t="str">
            <v>Oransje</v>
          </cell>
        </row>
        <row r="45543">
          <cell r="S45543">
            <v>595000</v>
          </cell>
        </row>
        <row r="45544">
          <cell r="S45544">
            <v>2527500</v>
          </cell>
          <cell r="BB45544" t="str">
            <v>Rød</v>
          </cell>
        </row>
        <row r="45545">
          <cell r="S45545">
            <v>2943750</v>
          </cell>
        </row>
        <row r="45546">
          <cell r="S45546">
            <v>1132598</v>
          </cell>
          <cell r="BB45546" t="str">
            <v>Rød</v>
          </cell>
        </row>
        <row r="45547">
          <cell r="S45547">
            <v>1875000</v>
          </cell>
        </row>
        <row r="45548">
          <cell r="S45548">
            <v>775443</v>
          </cell>
        </row>
        <row r="45549">
          <cell r="S45549">
            <v>1644637</v>
          </cell>
          <cell r="BB45549" t="str">
            <v>Grønn</v>
          </cell>
        </row>
        <row r="45550">
          <cell r="S45550">
            <v>1432500</v>
          </cell>
          <cell r="BB45550" t="str">
            <v>Oransje</v>
          </cell>
        </row>
        <row r="45551">
          <cell r="S45551">
            <v>2546280</v>
          </cell>
        </row>
        <row r="45552">
          <cell r="S45552">
            <v>1065046</v>
          </cell>
        </row>
        <row r="45553">
          <cell r="S45553">
            <v>412500</v>
          </cell>
        </row>
        <row r="45554">
          <cell r="S45554">
            <v>2396539</v>
          </cell>
        </row>
        <row r="45555">
          <cell r="S45555">
            <v>1575000</v>
          </cell>
        </row>
        <row r="45556">
          <cell r="S45556">
            <v>833350</v>
          </cell>
        </row>
        <row r="45557">
          <cell r="S45557">
            <v>2175000</v>
          </cell>
        </row>
        <row r="45558">
          <cell r="S45558">
            <v>2917500</v>
          </cell>
          <cell r="BB45558" t="str">
            <v>Oransje</v>
          </cell>
        </row>
        <row r="45559">
          <cell r="S45559">
            <v>2129371</v>
          </cell>
          <cell r="BB45559" t="str">
            <v>Rød</v>
          </cell>
        </row>
        <row r="45560">
          <cell r="S45560">
            <v>243568</v>
          </cell>
        </row>
        <row r="45561">
          <cell r="S45561">
            <v>2417028</v>
          </cell>
        </row>
        <row r="45562">
          <cell r="S45562">
            <v>1416274</v>
          </cell>
        </row>
        <row r="45563">
          <cell r="S45563">
            <v>1893750</v>
          </cell>
          <cell r="BB45563" t="str">
            <v>Grønn</v>
          </cell>
        </row>
        <row r="45564">
          <cell r="S45564">
            <v>3863819</v>
          </cell>
        </row>
        <row r="45565">
          <cell r="S45565">
            <v>2296073</v>
          </cell>
        </row>
        <row r="45566">
          <cell r="S45566">
            <v>2707770</v>
          </cell>
        </row>
        <row r="45567">
          <cell r="S45567">
            <v>3075000</v>
          </cell>
          <cell r="BB45567" t="str">
            <v>Gul</v>
          </cell>
        </row>
        <row r="45568">
          <cell r="S45568">
            <v>2620609.5299999998</v>
          </cell>
        </row>
        <row r="45569">
          <cell r="S45569">
            <v>511655</v>
          </cell>
        </row>
        <row r="45570">
          <cell r="S45570">
            <v>2961144</v>
          </cell>
          <cell r="BB45570" t="str">
            <v>Gul</v>
          </cell>
        </row>
        <row r="45571">
          <cell r="S45571">
            <v>2880000</v>
          </cell>
        </row>
        <row r="45572">
          <cell r="S45572">
            <v>956265.54</v>
          </cell>
        </row>
        <row r="45573">
          <cell r="S45573">
            <v>95076</v>
          </cell>
        </row>
        <row r="45574">
          <cell r="S45574">
            <v>2625000</v>
          </cell>
        </row>
        <row r="45575">
          <cell r="S45575">
            <v>465139</v>
          </cell>
        </row>
        <row r="45576">
          <cell r="S45576">
            <v>3472217</v>
          </cell>
        </row>
        <row r="45577">
          <cell r="S45577">
            <v>3900000</v>
          </cell>
        </row>
        <row r="45578">
          <cell r="S45578">
            <v>3105000</v>
          </cell>
        </row>
        <row r="45579">
          <cell r="S45579">
            <v>878130</v>
          </cell>
          <cell r="BB45579" t="str">
            <v>Rød</v>
          </cell>
        </row>
        <row r="45580">
          <cell r="S45580">
            <v>4427707</v>
          </cell>
        </row>
        <row r="45581">
          <cell r="S45581">
            <v>1387500</v>
          </cell>
        </row>
        <row r="45582">
          <cell r="S45582">
            <v>2355000</v>
          </cell>
          <cell r="BB45582" t="str">
            <v>Gul</v>
          </cell>
        </row>
        <row r="45583">
          <cell r="S45583">
            <v>1021412</v>
          </cell>
        </row>
        <row r="45584">
          <cell r="S45584">
            <v>1120000</v>
          </cell>
          <cell r="BB45584" t="str">
            <v>Grønn</v>
          </cell>
        </row>
        <row r="45585">
          <cell r="S45585">
            <v>1725000</v>
          </cell>
          <cell r="BB45585" t="str">
            <v>Lys grønn</v>
          </cell>
        </row>
        <row r="45586">
          <cell r="S45586">
            <v>1967769</v>
          </cell>
          <cell r="BB45586" t="str">
            <v>Rød</v>
          </cell>
        </row>
        <row r="45587">
          <cell r="S45587">
            <v>1140000</v>
          </cell>
          <cell r="BB45587" t="str">
            <v>Rød</v>
          </cell>
        </row>
        <row r="45588">
          <cell r="S45588">
            <v>1716341</v>
          </cell>
          <cell r="BB45588" t="str">
            <v>Rød</v>
          </cell>
        </row>
        <row r="45589">
          <cell r="S45589">
            <v>1616933</v>
          </cell>
        </row>
        <row r="45590">
          <cell r="S45590">
            <v>1942500</v>
          </cell>
        </row>
        <row r="45591">
          <cell r="S45591">
            <v>2205000</v>
          </cell>
        </row>
        <row r="45592">
          <cell r="S45592">
            <v>5400000</v>
          </cell>
        </row>
        <row r="45593">
          <cell r="S45593">
            <v>2925000</v>
          </cell>
        </row>
        <row r="45594">
          <cell r="S45594">
            <v>2932500</v>
          </cell>
        </row>
        <row r="45595">
          <cell r="S45595">
            <v>2713559</v>
          </cell>
          <cell r="BB45595" t="str">
            <v>Rød</v>
          </cell>
        </row>
        <row r="45596">
          <cell r="S45596">
            <v>2662500</v>
          </cell>
          <cell r="BB45596" t="str">
            <v>Gul</v>
          </cell>
        </row>
        <row r="45597">
          <cell r="S45597">
            <v>1388502</v>
          </cell>
          <cell r="BB45597" t="str">
            <v>Rød</v>
          </cell>
        </row>
        <row r="45598">
          <cell r="S45598">
            <v>3037500</v>
          </cell>
        </row>
        <row r="45599">
          <cell r="S45599">
            <v>3445277</v>
          </cell>
        </row>
        <row r="45600">
          <cell r="S45600">
            <v>1098176</v>
          </cell>
          <cell r="BB45600" t="str">
            <v>Rød</v>
          </cell>
        </row>
        <row r="45601">
          <cell r="S45601">
            <v>1609604</v>
          </cell>
        </row>
        <row r="45602">
          <cell r="S45602">
            <v>2301131</v>
          </cell>
        </row>
        <row r="45603">
          <cell r="S45603">
            <v>1727414</v>
          </cell>
        </row>
        <row r="45604">
          <cell r="S45604">
            <v>4725000</v>
          </cell>
        </row>
        <row r="45605">
          <cell r="S45605">
            <v>3647960</v>
          </cell>
        </row>
        <row r="45606">
          <cell r="S45606">
            <v>408743</v>
          </cell>
        </row>
        <row r="45607">
          <cell r="S45607">
            <v>1693893</v>
          </cell>
        </row>
        <row r="45608">
          <cell r="S45608">
            <v>985936.68</v>
          </cell>
        </row>
        <row r="45609">
          <cell r="S45609">
            <v>4432293</v>
          </cell>
        </row>
        <row r="45610">
          <cell r="S45610">
            <v>2668764</v>
          </cell>
        </row>
        <row r="45611">
          <cell r="S45611">
            <v>2501568</v>
          </cell>
        </row>
        <row r="45612">
          <cell r="S45612">
            <v>4200000</v>
          </cell>
          <cell r="BB45612" t="str">
            <v>Oransje</v>
          </cell>
        </row>
        <row r="45613">
          <cell r="S45613">
            <v>3600000</v>
          </cell>
        </row>
        <row r="45614">
          <cell r="S45614">
            <v>4815000</v>
          </cell>
        </row>
        <row r="45615">
          <cell r="S45615">
            <v>1048233</v>
          </cell>
        </row>
        <row r="45616">
          <cell r="S45616">
            <v>2746061</v>
          </cell>
        </row>
        <row r="45617">
          <cell r="S45617">
            <v>4158805</v>
          </cell>
        </row>
        <row r="45618">
          <cell r="S45618">
            <v>1164412</v>
          </cell>
        </row>
        <row r="45619">
          <cell r="S45619">
            <v>454770</v>
          </cell>
        </row>
        <row r="45620">
          <cell r="S45620">
            <v>2106447</v>
          </cell>
        </row>
        <row r="45621">
          <cell r="S45621">
            <v>1488682</v>
          </cell>
          <cell r="BB45621" t="str">
            <v>Rød</v>
          </cell>
        </row>
        <row r="45622">
          <cell r="S45622">
            <v>3024651</v>
          </cell>
        </row>
        <row r="45623">
          <cell r="S45623">
            <v>2955212</v>
          </cell>
        </row>
        <row r="45624">
          <cell r="S45624">
            <v>928622</v>
          </cell>
        </row>
        <row r="45625">
          <cell r="S45625">
            <v>1800000</v>
          </cell>
          <cell r="BB45625" t="str">
            <v>Gul</v>
          </cell>
        </row>
        <row r="45626">
          <cell r="S45626">
            <v>939907</v>
          </cell>
        </row>
        <row r="45627">
          <cell r="S45627">
            <v>4455000</v>
          </cell>
        </row>
        <row r="45628">
          <cell r="S45628">
            <v>1717500</v>
          </cell>
          <cell r="BB45628" t="str">
            <v>Rød</v>
          </cell>
        </row>
        <row r="45629">
          <cell r="S45629">
            <v>3207647</v>
          </cell>
        </row>
        <row r="45630">
          <cell r="S45630">
            <v>1460451</v>
          </cell>
        </row>
        <row r="45631">
          <cell r="S45631">
            <v>912365</v>
          </cell>
        </row>
        <row r="45632">
          <cell r="S45632">
            <v>1338220</v>
          </cell>
        </row>
        <row r="45633">
          <cell r="S45633">
            <v>3007500</v>
          </cell>
        </row>
        <row r="45634">
          <cell r="S45634">
            <v>2780000</v>
          </cell>
        </row>
        <row r="45635">
          <cell r="S45635">
            <v>3769269</v>
          </cell>
        </row>
        <row r="45636">
          <cell r="S45636">
            <v>2400000</v>
          </cell>
          <cell r="BB45636" t="str">
            <v>Oransje</v>
          </cell>
        </row>
        <row r="45637">
          <cell r="S45637">
            <v>3412500</v>
          </cell>
        </row>
        <row r="45638">
          <cell r="S45638">
            <v>2473767</v>
          </cell>
        </row>
        <row r="45639">
          <cell r="S45639">
            <v>2842500</v>
          </cell>
          <cell r="BB45639" t="str">
            <v>Oransje</v>
          </cell>
        </row>
        <row r="45640">
          <cell r="S45640">
            <v>2815419</v>
          </cell>
        </row>
        <row r="45641">
          <cell r="S45641">
            <v>731250</v>
          </cell>
        </row>
        <row r="45642">
          <cell r="S45642">
            <v>3239222</v>
          </cell>
        </row>
        <row r="45643">
          <cell r="S45643">
            <v>2640000</v>
          </cell>
        </row>
        <row r="45644">
          <cell r="S45644">
            <v>1755000</v>
          </cell>
          <cell r="BB45644" t="str">
            <v>Oransje</v>
          </cell>
        </row>
        <row r="45645">
          <cell r="S45645">
            <v>2537229</v>
          </cell>
          <cell r="BB45645" t="str">
            <v>Rød</v>
          </cell>
        </row>
        <row r="45646">
          <cell r="S45646">
            <v>3625275.43</v>
          </cell>
        </row>
        <row r="45647">
          <cell r="S45647">
            <v>2312474</v>
          </cell>
        </row>
        <row r="45648">
          <cell r="S45648">
            <v>3359656.62</v>
          </cell>
          <cell r="BB45648" t="str">
            <v>Rød</v>
          </cell>
        </row>
        <row r="45649">
          <cell r="S45649">
            <v>3180000</v>
          </cell>
        </row>
        <row r="45650">
          <cell r="S45650">
            <v>2475000</v>
          </cell>
        </row>
        <row r="45651">
          <cell r="S45651">
            <v>544568</v>
          </cell>
        </row>
        <row r="45652">
          <cell r="S45652">
            <v>680000</v>
          </cell>
        </row>
        <row r="45653">
          <cell r="S45653">
            <v>2925000</v>
          </cell>
          <cell r="BB45653" t="str">
            <v>Rød</v>
          </cell>
        </row>
        <row r="45654">
          <cell r="S45654">
            <v>3673361</v>
          </cell>
          <cell r="BB45654" t="str">
            <v>Gul</v>
          </cell>
        </row>
        <row r="45655">
          <cell r="S45655">
            <v>1620000</v>
          </cell>
        </row>
        <row r="45656">
          <cell r="S45656">
            <v>4350000</v>
          </cell>
        </row>
        <row r="45657">
          <cell r="S45657">
            <v>2017500</v>
          </cell>
        </row>
        <row r="45658">
          <cell r="S45658">
            <v>835683</v>
          </cell>
          <cell r="BB45658" t="str">
            <v>Oransje</v>
          </cell>
        </row>
        <row r="45659">
          <cell r="S45659">
            <v>4197470</v>
          </cell>
          <cell r="BB45659" t="str">
            <v>Gul</v>
          </cell>
        </row>
        <row r="45660">
          <cell r="S45660">
            <v>2763549</v>
          </cell>
          <cell r="BB45660" t="str">
            <v>Rød</v>
          </cell>
        </row>
        <row r="45661">
          <cell r="S45661">
            <v>1500000</v>
          </cell>
          <cell r="BB45661" t="str">
            <v>Rød</v>
          </cell>
        </row>
        <row r="45662">
          <cell r="S45662">
            <v>2435110</v>
          </cell>
        </row>
        <row r="45663">
          <cell r="S45663">
            <v>2175000</v>
          </cell>
          <cell r="BB45663" t="str">
            <v>Gul</v>
          </cell>
        </row>
        <row r="45664">
          <cell r="S45664">
            <v>2212500</v>
          </cell>
        </row>
        <row r="45665">
          <cell r="S45665">
            <v>2204132</v>
          </cell>
        </row>
        <row r="45666">
          <cell r="S45666">
            <v>4125000</v>
          </cell>
          <cell r="BB45666" t="str">
            <v>Oransje</v>
          </cell>
        </row>
        <row r="45667">
          <cell r="S45667">
            <v>2130000</v>
          </cell>
          <cell r="BB45667" t="str">
            <v>Oransje</v>
          </cell>
        </row>
        <row r="45668">
          <cell r="S45668">
            <v>1610354</v>
          </cell>
        </row>
        <row r="45669">
          <cell r="S45669">
            <v>1794739</v>
          </cell>
          <cell r="BB45669" t="str">
            <v>Rød</v>
          </cell>
        </row>
        <row r="45670">
          <cell r="S45670">
            <v>1250668.75</v>
          </cell>
        </row>
        <row r="45671">
          <cell r="S45671">
            <v>1342500</v>
          </cell>
          <cell r="BB45671" t="str">
            <v>Rød</v>
          </cell>
        </row>
        <row r="45672">
          <cell r="S45672">
            <v>2955000</v>
          </cell>
        </row>
        <row r="45673">
          <cell r="S45673">
            <v>1605435</v>
          </cell>
        </row>
        <row r="45674">
          <cell r="S45674">
            <v>467449</v>
          </cell>
          <cell r="BB45674" t="str">
            <v>Oransje</v>
          </cell>
        </row>
        <row r="45675">
          <cell r="S45675">
            <v>3261900</v>
          </cell>
        </row>
        <row r="45676">
          <cell r="S45676">
            <v>1444788</v>
          </cell>
          <cell r="BB45676" t="str">
            <v>Oransje</v>
          </cell>
        </row>
        <row r="45677">
          <cell r="S45677">
            <v>1027441</v>
          </cell>
        </row>
        <row r="45678">
          <cell r="S45678">
            <v>2514782</v>
          </cell>
          <cell r="BB45678" t="str">
            <v>Oransje</v>
          </cell>
        </row>
        <row r="45679">
          <cell r="S45679">
            <v>2725497</v>
          </cell>
        </row>
        <row r="45680">
          <cell r="S45680">
            <v>1316500.83</v>
          </cell>
        </row>
        <row r="45681">
          <cell r="S45681">
            <v>1200000</v>
          </cell>
        </row>
        <row r="45682">
          <cell r="S45682">
            <v>2875343.74</v>
          </cell>
        </row>
        <row r="45683">
          <cell r="S45683">
            <v>3960000</v>
          </cell>
        </row>
        <row r="45684">
          <cell r="S45684">
            <v>759534</v>
          </cell>
          <cell r="BB45684" t="str">
            <v>Oransje</v>
          </cell>
        </row>
        <row r="45685">
          <cell r="S45685">
            <v>3343538.58</v>
          </cell>
          <cell r="BB45685" t="str">
            <v>Oransje</v>
          </cell>
        </row>
        <row r="45686">
          <cell r="S45686">
            <v>3729638</v>
          </cell>
          <cell r="BB45686" t="str">
            <v>Rød</v>
          </cell>
        </row>
        <row r="45687">
          <cell r="S45687">
            <v>2049051</v>
          </cell>
        </row>
        <row r="45688">
          <cell r="S45688">
            <v>3225000</v>
          </cell>
          <cell r="BB45688" t="str">
            <v>Gul</v>
          </cell>
        </row>
        <row r="45689">
          <cell r="S45689">
            <v>1965000</v>
          </cell>
          <cell r="BB45689" t="str">
            <v>Grønn</v>
          </cell>
        </row>
        <row r="45690">
          <cell r="S45690">
            <v>1950000</v>
          </cell>
        </row>
        <row r="45691">
          <cell r="S45691">
            <v>2175000</v>
          </cell>
        </row>
        <row r="45692">
          <cell r="S45692">
            <v>1676538</v>
          </cell>
        </row>
        <row r="45693">
          <cell r="S45693">
            <v>2000000</v>
          </cell>
        </row>
        <row r="45694">
          <cell r="S45694">
            <v>2229339</v>
          </cell>
        </row>
        <row r="45695">
          <cell r="S45695">
            <v>2775000</v>
          </cell>
        </row>
        <row r="45696">
          <cell r="S45696">
            <v>2700000</v>
          </cell>
        </row>
        <row r="45697">
          <cell r="S45697">
            <v>2625000</v>
          </cell>
          <cell r="BB45697" t="str">
            <v>Gul</v>
          </cell>
        </row>
        <row r="45698">
          <cell r="S45698">
            <v>1648330</v>
          </cell>
        </row>
        <row r="45699">
          <cell r="S45699">
            <v>3030000</v>
          </cell>
        </row>
        <row r="45700">
          <cell r="S45700">
            <v>1269235</v>
          </cell>
        </row>
        <row r="45701">
          <cell r="S45701">
            <v>969318</v>
          </cell>
        </row>
        <row r="45702">
          <cell r="S45702">
            <v>2850000</v>
          </cell>
        </row>
        <row r="45703">
          <cell r="S45703">
            <v>2780934</v>
          </cell>
        </row>
        <row r="45704">
          <cell r="S45704">
            <v>2758931</v>
          </cell>
          <cell r="BB45704" t="str">
            <v>Oransje</v>
          </cell>
        </row>
        <row r="45705">
          <cell r="S45705">
            <v>2026645.89</v>
          </cell>
        </row>
        <row r="45706">
          <cell r="S45706">
            <v>3719202</v>
          </cell>
          <cell r="BB45706" t="str">
            <v>Gul</v>
          </cell>
        </row>
        <row r="45707">
          <cell r="S45707">
            <v>2557500</v>
          </cell>
        </row>
        <row r="45708">
          <cell r="S45708">
            <v>3675000</v>
          </cell>
        </row>
        <row r="45709">
          <cell r="S45709">
            <v>4118677</v>
          </cell>
        </row>
        <row r="45710">
          <cell r="S45710">
            <v>1259963</v>
          </cell>
        </row>
        <row r="45711">
          <cell r="S45711">
            <v>2441022</v>
          </cell>
        </row>
        <row r="45712">
          <cell r="S45712">
            <v>313670</v>
          </cell>
        </row>
        <row r="45713">
          <cell r="S45713">
            <v>2242500</v>
          </cell>
          <cell r="BB45713" t="str">
            <v>Gul</v>
          </cell>
        </row>
        <row r="45714">
          <cell r="S45714">
            <v>354401</v>
          </cell>
          <cell r="BB45714" t="str">
            <v>Oransje</v>
          </cell>
        </row>
        <row r="45715">
          <cell r="S45715">
            <v>2235216</v>
          </cell>
        </row>
        <row r="45716">
          <cell r="S45716">
            <v>1717697</v>
          </cell>
        </row>
        <row r="45717">
          <cell r="S45717">
            <v>1850000</v>
          </cell>
        </row>
        <row r="45718">
          <cell r="S45718">
            <v>3090000</v>
          </cell>
        </row>
        <row r="45719">
          <cell r="S45719">
            <v>2872500</v>
          </cell>
          <cell r="BB45719" t="str">
            <v>Grønn</v>
          </cell>
        </row>
        <row r="45720">
          <cell r="S45720">
            <v>2587500</v>
          </cell>
        </row>
        <row r="45721">
          <cell r="S45721">
            <v>1544880.97</v>
          </cell>
          <cell r="BB45721" t="str">
            <v>Rød</v>
          </cell>
        </row>
        <row r="45722">
          <cell r="S45722">
            <v>3315000</v>
          </cell>
          <cell r="BB45722" t="str">
            <v>Oransje</v>
          </cell>
        </row>
        <row r="45723">
          <cell r="S45723">
            <v>2008706</v>
          </cell>
        </row>
        <row r="45724">
          <cell r="S45724">
            <v>2700000</v>
          </cell>
        </row>
        <row r="45725">
          <cell r="S45725">
            <v>3375000</v>
          </cell>
        </row>
        <row r="45726">
          <cell r="S45726">
            <v>2345239</v>
          </cell>
          <cell r="BB45726" t="str">
            <v>Oransje</v>
          </cell>
        </row>
        <row r="45727">
          <cell r="S45727">
            <v>1492634</v>
          </cell>
        </row>
        <row r="45728">
          <cell r="S45728">
            <v>3225000</v>
          </cell>
        </row>
        <row r="45729">
          <cell r="S45729">
            <v>1212327.24</v>
          </cell>
        </row>
        <row r="45730">
          <cell r="S45730">
            <v>4081359</v>
          </cell>
        </row>
        <row r="45731">
          <cell r="S45731">
            <v>2765806</v>
          </cell>
        </row>
        <row r="45732">
          <cell r="S45732">
            <v>2927904.73</v>
          </cell>
        </row>
        <row r="45733">
          <cell r="S45733">
            <v>2250000</v>
          </cell>
          <cell r="BB45733" t="str">
            <v>Rød</v>
          </cell>
        </row>
        <row r="45734">
          <cell r="S45734">
            <v>3577500</v>
          </cell>
        </row>
        <row r="45735">
          <cell r="S45735">
            <v>1453401</v>
          </cell>
        </row>
        <row r="45736">
          <cell r="S45736">
            <v>1202849</v>
          </cell>
        </row>
        <row r="45737">
          <cell r="S45737">
            <v>3690000</v>
          </cell>
        </row>
        <row r="45738">
          <cell r="S45738">
            <v>3166450</v>
          </cell>
          <cell r="BB45738" t="str">
            <v>Gul</v>
          </cell>
        </row>
        <row r="45739">
          <cell r="S45739">
            <v>446938</v>
          </cell>
        </row>
        <row r="45740">
          <cell r="S45740">
            <v>863514</v>
          </cell>
        </row>
        <row r="45741">
          <cell r="S45741">
            <v>286314</v>
          </cell>
        </row>
        <row r="45742">
          <cell r="S45742">
            <v>1482222</v>
          </cell>
        </row>
        <row r="45743">
          <cell r="S45743">
            <v>1608424</v>
          </cell>
          <cell r="BB45743" t="str">
            <v>Gul</v>
          </cell>
        </row>
        <row r="45744">
          <cell r="S45744">
            <v>1440000</v>
          </cell>
        </row>
        <row r="45745">
          <cell r="S45745">
            <v>968574</v>
          </cell>
          <cell r="BB45745" t="str">
            <v>Rød</v>
          </cell>
        </row>
        <row r="45746">
          <cell r="S45746">
            <v>1704109</v>
          </cell>
        </row>
        <row r="45747">
          <cell r="S45747">
            <v>2015918</v>
          </cell>
        </row>
        <row r="45748">
          <cell r="S45748">
            <v>2147850</v>
          </cell>
        </row>
        <row r="45749">
          <cell r="S45749">
            <v>1378255</v>
          </cell>
        </row>
        <row r="45750">
          <cell r="S45750">
            <v>1935000</v>
          </cell>
        </row>
        <row r="45751">
          <cell r="S45751">
            <v>2287411</v>
          </cell>
        </row>
        <row r="45752">
          <cell r="S45752">
            <v>2153925</v>
          </cell>
        </row>
        <row r="45753">
          <cell r="S45753">
            <v>189340.59</v>
          </cell>
        </row>
        <row r="45754">
          <cell r="S45754">
            <v>1278384</v>
          </cell>
        </row>
        <row r="45755">
          <cell r="S45755">
            <v>1293414</v>
          </cell>
        </row>
        <row r="45756">
          <cell r="S45756">
            <v>3495000</v>
          </cell>
        </row>
        <row r="45757">
          <cell r="S45757">
            <v>1330145</v>
          </cell>
          <cell r="BB45757" t="str">
            <v>Rød</v>
          </cell>
        </row>
        <row r="45758">
          <cell r="S45758">
            <v>2054938</v>
          </cell>
        </row>
        <row r="45759">
          <cell r="S45759">
            <v>2786787</v>
          </cell>
        </row>
        <row r="45760">
          <cell r="S45760">
            <v>3150000</v>
          </cell>
        </row>
        <row r="45761">
          <cell r="S45761">
            <v>1106154</v>
          </cell>
          <cell r="BB45761" t="str">
            <v>Grønn</v>
          </cell>
        </row>
        <row r="45762">
          <cell r="S45762">
            <v>856987</v>
          </cell>
          <cell r="BB45762" t="str">
            <v>Rød</v>
          </cell>
        </row>
        <row r="45763">
          <cell r="S45763">
            <v>4329245</v>
          </cell>
        </row>
        <row r="45764">
          <cell r="S45764">
            <v>1382463</v>
          </cell>
          <cell r="BB45764" t="str">
            <v>Gul</v>
          </cell>
        </row>
        <row r="45765">
          <cell r="S45765">
            <v>1912500</v>
          </cell>
          <cell r="BB45765" t="str">
            <v>Grønn</v>
          </cell>
        </row>
        <row r="45766">
          <cell r="S45766">
            <v>1575000</v>
          </cell>
        </row>
        <row r="45767">
          <cell r="S45767">
            <v>3246467</v>
          </cell>
        </row>
        <row r="45768">
          <cell r="S45768">
            <v>3487500</v>
          </cell>
        </row>
        <row r="45769">
          <cell r="S45769">
            <v>916282</v>
          </cell>
        </row>
        <row r="45770">
          <cell r="S45770">
            <v>1821262</v>
          </cell>
          <cell r="BB45770" t="str">
            <v>Grønn</v>
          </cell>
        </row>
        <row r="45771">
          <cell r="S45771">
            <v>464690.41</v>
          </cell>
        </row>
        <row r="45772">
          <cell r="S45772">
            <v>1657500</v>
          </cell>
          <cell r="BB45772" t="str">
            <v>Rød</v>
          </cell>
        </row>
        <row r="45773">
          <cell r="S45773">
            <v>4035000</v>
          </cell>
          <cell r="BB45773" t="str">
            <v>Oransje</v>
          </cell>
        </row>
        <row r="45774">
          <cell r="S45774">
            <v>3407771</v>
          </cell>
        </row>
        <row r="45775">
          <cell r="S45775">
            <v>2625000</v>
          </cell>
        </row>
        <row r="45776">
          <cell r="S45776">
            <v>1470000</v>
          </cell>
        </row>
        <row r="45777">
          <cell r="S45777">
            <v>271941.73</v>
          </cell>
          <cell r="BB45777" t="str">
            <v>Rød</v>
          </cell>
        </row>
        <row r="45778">
          <cell r="S45778">
            <v>2242500</v>
          </cell>
        </row>
        <row r="45779">
          <cell r="S45779">
            <v>1372500</v>
          </cell>
          <cell r="BB45779" t="str">
            <v>Rød</v>
          </cell>
        </row>
        <row r="45780">
          <cell r="S45780">
            <v>465885</v>
          </cell>
        </row>
        <row r="45781">
          <cell r="S45781">
            <v>3317850</v>
          </cell>
          <cell r="BB45781" t="str">
            <v>Oransje</v>
          </cell>
        </row>
        <row r="45782">
          <cell r="S45782">
            <v>2310000</v>
          </cell>
        </row>
        <row r="45783">
          <cell r="S45783">
            <v>900000</v>
          </cell>
          <cell r="BB45783" t="str">
            <v>Gul</v>
          </cell>
        </row>
        <row r="45784">
          <cell r="S45784">
            <v>1862579</v>
          </cell>
        </row>
        <row r="45785">
          <cell r="S45785">
            <v>3442500</v>
          </cell>
        </row>
        <row r="45786">
          <cell r="S45786">
            <v>2485799</v>
          </cell>
        </row>
        <row r="45787">
          <cell r="S45787">
            <v>2550000</v>
          </cell>
        </row>
        <row r="45788">
          <cell r="S45788">
            <v>178811</v>
          </cell>
        </row>
        <row r="45789">
          <cell r="S45789">
            <v>1875000</v>
          </cell>
          <cell r="BB45789" t="str">
            <v>Rød</v>
          </cell>
        </row>
        <row r="45790">
          <cell r="S45790">
            <v>1423500</v>
          </cell>
        </row>
        <row r="45791">
          <cell r="S45791">
            <v>2117762</v>
          </cell>
        </row>
        <row r="45792">
          <cell r="S45792">
            <v>2887500</v>
          </cell>
        </row>
        <row r="45793">
          <cell r="S45793">
            <v>1500000</v>
          </cell>
          <cell r="BB45793" t="str">
            <v>Oransje</v>
          </cell>
        </row>
        <row r="45794">
          <cell r="S45794">
            <v>2580000</v>
          </cell>
        </row>
        <row r="45795">
          <cell r="S45795">
            <v>2325000</v>
          </cell>
          <cell r="BB45795" t="str">
            <v>Oransje</v>
          </cell>
        </row>
        <row r="45796">
          <cell r="S45796">
            <v>3060000</v>
          </cell>
        </row>
        <row r="45797">
          <cell r="S45797">
            <v>583151</v>
          </cell>
          <cell r="BB45797" t="str">
            <v>Gul</v>
          </cell>
        </row>
        <row r="45798">
          <cell r="S45798">
            <v>2608182</v>
          </cell>
          <cell r="BB45798" t="str">
            <v>Oransje</v>
          </cell>
        </row>
        <row r="45799">
          <cell r="S45799">
            <v>1427228</v>
          </cell>
          <cell r="BB45799" t="str">
            <v>Gul</v>
          </cell>
        </row>
        <row r="45800">
          <cell r="S45800">
            <v>1568940</v>
          </cell>
          <cell r="BB45800" t="str">
            <v>Oransje</v>
          </cell>
        </row>
        <row r="45801">
          <cell r="S45801">
            <v>1132791</v>
          </cell>
        </row>
        <row r="45802">
          <cell r="S45802">
            <v>1083315</v>
          </cell>
          <cell r="BB45802" t="str">
            <v>Oransje</v>
          </cell>
        </row>
        <row r="45803">
          <cell r="S45803">
            <v>1510606</v>
          </cell>
        </row>
        <row r="45804">
          <cell r="S45804">
            <v>2563717</v>
          </cell>
        </row>
        <row r="45805">
          <cell r="S45805">
            <v>1453750</v>
          </cell>
          <cell r="BB45805" t="str">
            <v>Rød</v>
          </cell>
        </row>
        <row r="45806">
          <cell r="S45806">
            <v>1798367</v>
          </cell>
          <cell r="BB45806" t="str">
            <v>Gul</v>
          </cell>
        </row>
        <row r="45807">
          <cell r="S45807">
            <v>781000</v>
          </cell>
          <cell r="BB45807" t="str">
            <v>Rød</v>
          </cell>
        </row>
        <row r="45808">
          <cell r="S45808">
            <v>1575000</v>
          </cell>
          <cell r="BB45808" t="str">
            <v>Rød</v>
          </cell>
        </row>
        <row r="45809">
          <cell r="S45809">
            <v>958980</v>
          </cell>
        </row>
        <row r="45810">
          <cell r="S45810">
            <v>1022108</v>
          </cell>
        </row>
        <row r="45811">
          <cell r="S45811">
            <v>1350142</v>
          </cell>
        </row>
        <row r="45812">
          <cell r="S45812">
            <v>4177500</v>
          </cell>
        </row>
        <row r="45813">
          <cell r="S45813">
            <v>2085000</v>
          </cell>
        </row>
        <row r="45814">
          <cell r="S45814">
            <v>756884.55</v>
          </cell>
        </row>
        <row r="45815">
          <cell r="S45815">
            <v>2745000</v>
          </cell>
        </row>
        <row r="45816">
          <cell r="S45816">
            <v>2737500</v>
          </cell>
        </row>
        <row r="45817">
          <cell r="S45817">
            <v>4794957</v>
          </cell>
        </row>
        <row r="45818">
          <cell r="S45818">
            <v>463527</v>
          </cell>
        </row>
        <row r="45819">
          <cell r="S45819">
            <v>2475000</v>
          </cell>
        </row>
        <row r="45820">
          <cell r="S45820">
            <v>2367638</v>
          </cell>
        </row>
        <row r="45821">
          <cell r="S45821">
            <v>1837500</v>
          </cell>
        </row>
        <row r="45822">
          <cell r="S45822">
            <v>1805106</v>
          </cell>
        </row>
        <row r="45823">
          <cell r="S45823">
            <v>3271570</v>
          </cell>
        </row>
        <row r="45824">
          <cell r="S45824">
            <v>901280</v>
          </cell>
        </row>
        <row r="45825">
          <cell r="S45825">
            <v>1764373</v>
          </cell>
        </row>
        <row r="45826">
          <cell r="S45826">
            <v>4500000</v>
          </cell>
          <cell r="BB45826" t="str">
            <v>Oransje</v>
          </cell>
        </row>
        <row r="45827">
          <cell r="S45827">
            <v>4038883</v>
          </cell>
        </row>
        <row r="45828">
          <cell r="S45828">
            <v>3664718</v>
          </cell>
        </row>
        <row r="45829">
          <cell r="S45829">
            <v>2388342</v>
          </cell>
        </row>
        <row r="45830">
          <cell r="S45830">
            <v>2120710</v>
          </cell>
          <cell r="BB45830" t="str">
            <v>Oransje</v>
          </cell>
        </row>
        <row r="45831">
          <cell r="S45831">
            <v>1550097</v>
          </cell>
        </row>
        <row r="45832">
          <cell r="S45832">
            <v>1077792</v>
          </cell>
          <cell r="BB45832" t="str">
            <v>Rød</v>
          </cell>
        </row>
        <row r="45833">
          <cell r="S45833">
            <v>3315000</v>
          </cell>
        </row>
        <row r="45834">
          <cell r="S45834">
            <v>966925</v>
          </cell>
        </row>
        <row r="45835">
          <cell r="S45835">
            <v>1410000</v>
          </cell>
          <cell r="BB45835" t="str">
            <v>Gul</v>
          </cell>
        </row>
        <row r="45836">
          <cell r="S45836">
            <v>1236926</v>
          </cell>
        </row>
        <row r="45837">
          <cell r="S45837">
            <v>2490000</v>
          </cell>
          <cell r="BB45837" t="str">
            <v>Gul</v>
          </cell>
        </row>
        <row r="45838">
          <cell r="S45838">
            <v>2175000</v>
          </cell>
        </row>
        <row r="45839">
          <cell r="S45839">
            <v>1567500</v>
          </cell>
        </row>
        <row r="45840">
          <cell r="S45840">
            <v>1867500</v>
          </cell>
        </row>
        <row r="45841">
          <cell r="S45841">
            <v>2700000</v>
          </cell>
        </row>
        <row r="45842">
          <cell r="S45842">
            <v>1447500</v>
          </cell>
        </row>
        <row r="45843">
          <cell r="S45843">
            <v>2175000</v>
          </cell>
          <cell r="BB45843" t="str">
            <v>Gul</v>
          </cell>
        </row>
        <row r="45844">
          <cell r="S45844">
            <v>2013395</v>
          </cell>
        </row>
        <row r="45845">
          <cell r="S45845">
            <v>1999006</v>
          </cell>
        </row>
        <row r="45846">
          <cell r="S45846">
            <v>2947500</v>
          </cell>
          <cell r="BB45846" t="str">
            <v>Oransje</v>
          </cell>
        </row>
        <row r="45847">
          <cell r="S45847">
            <v>3375000</v>
          </cell>
        </row>
        <row r="45848">
          <cell r="S45848">
            <v>4365000</v>
          </cell>
        </row>
        <row r="45849">
          <cell r="S45849">
            <v>3510000</v>
          </cell>
        </row>
        <row r="45850">
          <cell r="S45850">
            <v>3247500</v>
          </cell>
          <cell r="BB45850" t="str">
            <v>Gul</v>
          </cell>
        </row>
        <row r="45851">
          <cell r="S45851">
            <v>2289161</v>
          </cell>
        </row>
        <row r="45852">
          <cell r="S45852">
            <v>2835000</v>
          </cell>
        </row>
        <row r="45853">
          <cell r="S45853">
            <v>3177929</v>
          </cell>
        </row>
        <row r="45854">
          <cell r="S45854">
            <v>3605650</v>
          </cell>
          <cell r="BB45854" t="str">
            <v>Oransje</v>
          </cell>
        </row>
        <row r="45855">
          <cell r="S45855">
            <v>3562500</v>
          </cell>
        </row>
        <row r="45856">
          <cell r="S45856">
            <v>2775000</v>
          </cell>
        </row>
        <row r="45857">
          <cell r="S45857">
            <v>1444378</v>
          </cell>
          <cell r="BB45857" t="str">
            <v>Gul</v>
          </cell>
        </row>
        <row r="45858">
          <cell r="S45858">
            <v>1741500</v>
          </cell>
        </row>
        <row r="45859">
          <cell r="S45859">
            <v>1387500</v>
          </cell>
          <cell r="BB45859" t="str">
            <v>Rød</v>
          </cell>
        </row>
        <row r="45860">
          <cell r="S45860">
            <v>722887</v>
          </cell>
          <cell r="BB45860" t="str">
            <v>Rød</v>
          </cell>
        </row>
        <row r="45861">
          <cell r="S45861">
            <v>1743750</v>
          </cell>
        </row>
        <row r="45862">
          <cell r="S45862">
            <v>2385000</v>
          </cell>
          <cell r="BB45862" t="str">
            <v>Grønn</v>
          </cell>
        </row>
        <row r="45863">
          <cell r="S45863">
            <v>1513590</v>
          </cell>
        </row>
        <row r="45864">
          <cell r="S45864">
            <v>2645943</v>
          </cell>
        </row>
        <row r="45865">
          <cell r="S45865">
            <v>3375000</v>
          </cell>
          <cell r="BB45865" t="str">
            <v>Gul</v>
          </cell>
        </row>
        <row r="45866">
          <cell r="S45866">
            <v>1852897</v>
          </cell>
        </row>
        <row r="45867">
          <cell r="S45867">
            <v>545832</v>
          </cell>
        </row>
        <row r="45868">
          <cell r="S45868">
            <v>662401</v>
          </cell>
        </row>
        <row r="45869">
          <cell r="S45869">
            <v>1650000</v>
          </cell>
        </row>
        <row r="45870">
          <cell r="S45870">
            <v>3078699</v>
          </cell>
        </row>
        <row r="45871">
          <cell r="S45871">
            <v>4184258</v>
          </cell>
        </row>
        <row r="45872">
          <cell r="S45872">
            <v>1642500</v>
          </cell>
        </row>
        <row r="45873">
          <cell r="S45873">
            <v>2028915</v>
          </cell>
          <cell r="BB45873" t="str">
            <v>Lys grønn</v>
          </cell>
        </row>
        <row r="45874">
          <cell r="S45874">
            <v>1979783</v>
          </cell>
        </row>
        <row r="45875">
          <cell r="S45875">
            <v>1929343</v>
          </cell>
          <cell r="BB45875" t="str">
            <v>Rød</v>
          </cell>
        </row>
        <row r="45876">
          <cell r="S45876">
            <v>1500000</v>
          </cell>
        </row>
        <row r="45877">
          <cell r="S45877">
            <v>674341</v>
          </cell>
          <cell r="BB45877" t="str">
            <v>Rød</v>
          </cell>
        </row>
        <row r="45878">
          <cell r="S45878">
            <v>3637500</v>
          </cell>
          <cell r="BB45878" t="str">
            <v>Oransje</v>
          </cell>
        </row>
        <row r="45879">
          <cell r="S45879">
            <v>5133000</v>
          </cell>
        </row>
        <row r="45880">
          <cell r="S45880">
            <v>3570000</v>
          </cell>
        </row>
        <row r="45881">
          <cell r="S45881">
            <v>4631250</v>
          </cell>
        </row>
        <row r="45882">
          <cell r="S45882">
            <v>3823221.88</v>
          </cell>
        </row>
        <row r="45883">
          <cell r="S45883">
            <v>1793011</v>
          </cell>
        </row>
        <row r="45884">
          <cell r="S45884">
            <v>2854844</v>
          </cell>
        </row>
        <row r="45885">
          <cell r="S45885">
            <v>2428770</v>
          </cell>
        </row>
        <row r="45886">
          <cell r="S45886">
            <v>1572636</v>
          </cell>
          <cell r="BB45886" t="str">
            <v>Rød</v>
          </cell>
        </row>
        <row r="45887">
          <cell r="S45887">
            <v>1901541</v>
          </cell>
        </row>
        <row r="45888">
          <cell r="S45888">
            <v>2689431</v>
          </cell>
        </row>
        <row r="45889">
          <cell r="S45889">
            <v>1553510</v>
          </cell>
          <cell r="BB45889" t="str">
            <v>Rød</v>
          </cell>
        </row>
        <row r="45890">
          <cell r="S45890">
            <v>3300000</v>
          </cell>
          <cell r="BB45890" t="str">
            <v>Oransje</v>
          </cell>
        </row>
        <row r="45891">
          <cell r="S45891">
            <v>2884050</v>
          </cell>
        </row>
        <row r="45892">
          <cell r="S45892">
            <v>4387500</v>
          </cell>
        </row>
        <row r="45893">
          <cell r="S45893">
            <v>2664307</v>
          </cell>
        </row>
        <row r="45894">
          <cell r="S45894">
            <v>4500000</v>
          </cell>
        </row>
        <row r="45895">
          <cell r="S45895">
            <v>2180583</v>
          </cell>
          <cell r="BB45895" t="str">
            <v>Gul</v>
          </cell>
        </row>
        <row r="45896">
          <cell r="S45896">
            <v>3919315</v>
          </cell>
          <cell r="BB45896" t="str">
            <v>Oransje</v>
          </cell>
        </row>
        <row r="45897">
          <cell r="S45897">
            <v>4650000</v>
          </cell>
        </row>
        <row r="45898">
          <cell r="S45898">
            <v>609465</v>
          </cell>
        </row>
        <row r="45899">
          <cell r="S45899">
            <v>1267308</v>
          </cell>
        </row>
        <row r="45900">
          <cell r="S45900">
            <v>1740000</v>
          </cell>
        </row>
        <row r="45901">
          <cell r="S45901">
            <v>4685951</v>
          </cell>
        </row>
        <row r="45902">
          <cell r="S45902">
            <v>1562721</v>
          </cell>
        </row>
        <row r="45903">
          <cell r="S45903">
            <v>774400</v>
          </cell>
        </row>
        <row r="45904">
          <cell r="S45904">
            <v>1192278.67</v>
          </cell>
        </row>
        <row r="45905">
          <cell r="S45905">
            <v>2025000</v>
          </cell>
        </row>
        <row r="45906">
          <cell r="S45906">
            <v>771235</v>
          </cell>
        </row>
        <row r="45907">
          <cell r="S45907">
            <v>2715000</v>
          </cell>
          <cell r="BB45907" t="str">
            <v>Oransje</v>
          </cell>
        </row>
        <row r="45908">
          <cell r="S45908">
            <v>443716</v>
          </cell>
        </row>
        <row r="45909">
          <cell r="S45909">
            <v>1931745</v>
          </cell>
        </row>
        <row r="45910">
          <cell r="S45910">
            <v>2866189</v>
          </cell>
          <cell r="BB45910" t="str">
            <v>Oransje</v>
          </cell>
        </row>
        <row r="45911">
          <cell r="S45911">
            <v>2958074</v>
          </cell>
          <cell r="BB45911" t="str">
            <v>Lys grønn</v>
          </cell>
        </row>
        <row r="45912">
          <cell r="S45912">
            <v>3232500</v>
          </cell>
        </row>
        <row r="45913">
          <cell r="S45913">
            <v>937500</v>
          </cell>
          <cell r="BB45913" t="str">
            <v>Oransje</v>
          </cell>
        </row>
        <row r="45914">
          <cell r="S45914">
            <v>3183647</v>
          </cell>
        </row>
        <row r="45915">
          <cell r="S45915">
            <v>1552500</v>
          </cell>
        </row>
        <row r="45916">
          <cell r="S45916">
            <v>2962500</v>
          </cell>
        </row>
        <row r="45917">
          <cell r="S45917">
            <v>1740000</v>
          </cell>
        </row>
        <row r="45918">
          <cell r="S45918">
            <v>7578082.1699999999</v>
          </cell>
        </row>
        <row r="45919">
          <cell r="S45919">
            <v>2295000</v>
          </cell>
        </row>
        <row r="45920">
          <cell r="S45920">
            <v>1515000</v>
          </cell>
        </row>
        <row r="45921">
          <cell r="S45921">
            <v>2059598</v>
          </cell>
          <cell r="BB45921" t="str">
            <v>Oransje</v>
          </cell>
        </row>
        <row r="45922">
          <cell r="S45922">
            <v>1601153</v>
          </cell>
        </row>
        <row r="45923">
          <cell r="S45923">
            <v>2932500</v>
          </cell>
          <cell r="BB45923" t="str">
            <v>Gul</v>
          </cell>
        </row>
        <row r="45924">
          <cell r="S45924">
            <v>4200000</v>
          </cell>
          <cell r="BB45924" t="str">
            <v>Oransje</v>
          </cell>
        </row>
        <row r="45925">
          <cell r="S45925">
            <v>2895000</v>
          </cell>
          <cell r="BB45925" t="str">
            <v>Gul</v>
          </cell>
        </row>
        <row r="45926">
          <cell r="S45926">
            <v>1927500</v>
          </cell>
        </row>
        <row r="45927">
          <cell r="S45927">
            <v>1336921</v>
          </cell>
        </row>
        <row r="45928">
          <cell r="S45928">
            <v>3225000</v>
          </cell>
        </row>
        <row r="45929">
          <cell r="S45929">
            <v>2046582</v>
          </cell>
        </row>
        <row r="45930">
          <cell r="S45930">
            <v>2524091</v>
          </cell>
        </row>
        <row r="45931">
          <cell r="S45931">
            <v>1420000</v>
          </cell>
        </row>
        <row r="45932">
          <cell r="S45932">
            <v>1852500</v>
          </cell>
        </row>
        <row r="45933">
          <cell r="S45933">
            <v>2475000</v>
          </cell>
          <cell r="BB45933" t="str">
            <v>Gul</v>
          </cell>
        </row>
        <row r="45934">
          <cell r="S45934">
            <v>2535000</v>
          </cell>
          <cell r="BB45934" t="str">
            <v>Oransje</v>
          </cell>
        </row>
        <row r="45935">
          <cell r="S45935">
            <v>2625000</v>
          </cell>
          <cell r="BB45935" t="str">
            <v>Rød</v>
          </cell>
        </row>
        <row r="45936">
          <cell r="S45936">
            <v>1800000</v>
          </cell>
        </row>
        <row r="45937">
          <cell r="S45937">
            <v>1064250.26</v>
          </cell>
          <cell r="BB45937" t="str">
            <v>Gul</v>
          </cell>
        </row>
        <row r="45938">
          <cell r="S45938">
            <v>1537500</v>
          </cell>
        </row>
        <row r="45939">
          <cell r="S45939">
            <v>478061</v>
          </cell>
        </row>
        <row r="45940">
          <cell r="S45940">
            <v>2737500</v>
          </cell>
        </row>
        <row r="45941">
          <cell r="S45941">
            <v>1189132</v>
          </cell>
          <cell r="BB45941" t="str">
            <v>Rød</v>
          </cell>
        </row>
        <row r="45942">
          <cell r="S45942">
            <v>3406500</v>
          </cell>
        </row>
        <row r="45943">
          <cell r="S45943">
            <v>2735500</v>
          </cell>
          <cell r="BB45943" t="str">
            <v>Oransje</v>
          </cell>
        </row>
        <row r="45944">
          <cell r="S45944">
            <v>1009468</v>
          </cell>
        </row>
        <row r="45945">
          <cell r="S45945">
            <v>2722759</v>
          </cell>
        </row>
        <row r="45946">
          <cell r="S45946">
            <v>1104853</v>
          </cell>
        </row>
        <row r="45947">
          <cell r="S45947">
            <v>350000</v>
          </cell>
        </row>
        <row r="45948">
          <cell r="S45948">
            <v>3377083.56</v>
          </cell>
          <cell r="BB45948" t="str">
            <v>Rød</v>
          </cell>
        </row>
        <row r="45949">
          <cell r="S45949">
            <v>4993434</v>
          </cell>
        </row>
        <row r="45950">
          <cell r="S45950">
            <v>2362500</v>
          </cell>
          <cell r="BB45950" t="str">
            <v>Oransje</v>
          </cell>
        </row>
        <row r="45951">
          <cell r="S45951">
            <v>3779626</v>
          </cell>
        </row>
        <row r="45952">
          <cell r="S45952">
            <v>3067500</v>
          </cell>
        </row>
        <row r="45953">
          <cell r="S45953">
            <v>2865000</v>
          </cell>
        </row>
        <row r="45954">
          <cell r="S45954">
            <v>3382500</v>
          </cell>
        </row>
        <row r="45955">
          <cell r="S45955">
            <v>2632500</v>
          </cell>
        </row>
        <row r="45956">
          <cell r="S45956">
            <v>936473</v>
          </cell>
        </row>
        <row r="45957">
          <cell r="S45957">
            <v>2190820</v>
          </cell>
        </row>
        <row r="45958">
          <cell r="S45958">
            <v>1093126.57</v>
          </cell>
        </row>
        <row r="45959">
          <cell r="S45959">
            <v>3435000</v>
          </cell>
        </row>
        <row r="45960">
          <cell r="S45960">
            <v>3900000</v>
          </cell>
        </row>
        <row r="45961">
          <cell r="S45961">
            <v>1500000</v>
          </cell>
          <cell r="BB45961" t="str">
            <v>Oransje</v>
          </cell>
        </row>
        <row r="45962">
          <cell r="S45962">
            <v>436457</v>
          </cell>
        </row>
        <row r="45963">
          <cell r="S45963">
            <v>682943</v>
          </cell>
        </row>
        <row r="45964">
          <cell r="S45964">
            <v>1539811</v>
          </cell>
        </row>
        <row r="45965">
          <cell r="S45965">
            <v>1732500</v>
          </cell>
          <cell r="BB45965" t="str">
            <v>Rød</v>
          </cell>
        </row>
        <row r="45966">
          <cell r="S45966">
            <v>2460000</v>
          </cell>
        </row>
        <row r="45967">
          <cell r="S45967">
            <v>710648</v>
          </cell>
        </row>
        <row r="45968">
          <cell r="S45968">
            <v>2070000</v>
          </cell>
          <cell r="BB45968" t="str">
            <v>Oransje</v>
          </cell>
        </row>
        <row r="45969">
          <cell r="S45969">
            <v>260032</v>
          </cell>
        </row>
        <row r="45970">
          <cell r="S45970">
            <v>817500</v>
          </cell>
          <cell r="BB45970" t="str">
            <v>Rød</v>
          </cell>
        </row>
        <row r="45971">
          <cell r="S45971">
            <v>3450000</v>
          </cell>
        </row>
        <row r="45972">
          <cell r="S45972">
            <v>268274</v>
          </cell>
        </row>
        <row r="45973">
          <cell r="S45973">
            <v>3150000</v>
          </cell>
        </row>
        <row r="45974">
          <cell r="S45974">
            <v>3255000</v>
          </cell>
        </row>
        <row r="45975">
          <cell r="S45975">
            <v>2568750</v>
          </cell>
        </row>
        <row r="45976">
          <cell r="S45976">
            <v>1702500</v>
          </cell>
          <cell r="BB45976" t="str">
            <v>Rød</v>
          </cell>
        </row>
        <row r="45977">
          <cell r="S45977">
            <v>2423341</v>
          </cell>
        </row>
        <row r="45978">
          <cell r="S45978">
            <v>3075000</v>
          </cell>
        </row>
        <row r="45979">
          <cell r="S45979">
            <v>1950000</v>
          </cell>
        </row>
        <row r="45980">
          <cell r="S45980">
            <v>1577971.09</v>
          </cell>
          <cell r="BB45980" t="str">
            <v>Oransje</v>
          </cell>
        </row>
        <row r="45981">
          <cell r="S45981">
            <v>2820000</v>
          </cell>
        </row>
        <row r="45982">
          <cell r="S45982">
            <v>5918058</v>
          </cell>
        </row>
        <row r="45983">
          <cell r="S45983">
            <v>1995000</v>
          </cell>
          <cell r="BB45983" t="str">
            <v>Grønn</v>
          </cell>
        </row>
        <row r="45984">
          <cell r="S45984">
            <v>1971591</v>
          </cell>
        </row>
        <row r="45985">
          <cell r="S45985">
            <v>3150000</v>
          </cell>
          <cell r="BB45985" t="str">
            <v>Oransje</v>
          </cell>
        </row>
        <row r="45986">
          <cell r="S45986">
            <v>2972949</v>
          </cell>
        </row>
        <row r="45987">
          <cell r="S45987">
            <v>2272500</v>
          </cell>
          <cell r="BB45987" t="str">
            <v>Gul</v>
          </cell>
        </row>
        <row r="45988">
          <cell r="S45988">
            <v>1567500</v>
          </cell>
        </row>
        <row r="45989">
          <cell r="S45989">
            <v>856266</v>
          </cell>
        </row>
        <row r="45990">
          <cell r="S45990">
            <v>2713104</v>
          </cell>
        </row>
        <row r="45991">
          <cell r="S45991">
            <v>3847500</v>
          </cell>
        </row>
        <row r="45992">
          <cell r="S45992">
            <v>1000000</v>
          </cell>
          <cell r="BB45992" t="str">
            <v>Rød</v>
          </cell>
        </row>
        <row r="45993">
          <cell r="S45993">
            <v>1234746</v>
          </cell>
        </row>
        <row r="45994">
          <cell r="S45994">
            <v>2850000</v>
          </cell>
        </row>
        <row r="45995">
          <cell r="S45995">
            <v>4680000</v>
          </cell>
          <cell r="BB45995" t="str">
            <v>Gul</v>
          </cell>
        </row>
        <row r="45996">
          <cell r="S45996">
            <v>1695000</v>
          </cell>
          <cell r="BB45996" t="str">
            <v>Rød</v>
          </cell>
        </row>
        <row r="45997">
          <cell r="S45997">
            <v>2692500</v>
          </cell>
          <cell r="BB45997" t="str">
            <v>Gul</v>
          </cell>
        </row>
        <row r="45998">
          <cell r="S45998">
            <v>2874397</v>
          </cell>
          <cell r="BB45998" t="str">
            <v>Gul</v>
          </cell>
        </row>
        <row r="45999">
          <cell r="S45999">
            <v>356755</v>
          </cell>
        </row>
        <row r="46000">
          <cell r="S46000">
            <v>3263058</v>
          </cell>
        </row>
        <row r="46001">
          <cell r="S46001">
            <v>3180000</v>
          </cell>
        </row>
        <row r="46002">
          <cell r="S46002">
            <v>3270000</v>
          </cell>
          <cell r="BB46002" t="str">
            <v>Oransje</v>
          </cell>
        </row>
        <row r="46003">
          <cell r="S46003">
            <v>1425000</v>
          </cell>
          <cell r="BB46003" t="str">
            <v>Grønn</v>
          </cell>
        </row>
        <row r="46004">
          <cell r="S46004">
            <v>1755000</v>
          </cell>
        </row>
        <row r="46005">
          <cell r="S46005">
            <v>1687500</v>
          </cell>
        </row>
        <row r="46006">
          <cell r="S46006">
            <v>1780591</v>
          </cell>
        </row>
        <row r="46007">
          <cell r="S46007">
            <v>980389</v>
          </cell>
        </row>
        <row r="46008">
          <cell r="S46008">
            <v>1303969</v>
          </cell>
        </row>
        <row r="46009">
          <cell r="S46009">
            <v>2452500</v>
          </cell>
          <cell r="BB46009" t="str">
            <v>Oransje</v>
          </cell>
        </row>
        <row r="46010">
          <cell r="S46010">
            <v>5061190</v>
          </cell>
        </row>
        <row r="46011">
          <cell r="S46011">
            <v>2020991</v>
          </cell>
          <cell r="BB46011" t="str">
            <v>Rød</v>
          </cell>
        </row>
        <row r="46012">
          <cell r="S46012">
            <v>1045005</v>
          </cell>
        </row>
        <row r="46013">
          <cell r="S46013">
            <v>2810544.89</v>
          </cell>
        </row>
        <row r="46014">
          <cell r="S46014">
            <v>2659775</v>
          </cell>
        </row>
        <row r="46015">
          <cell r="S46015">
            <v>694395</v>
          </cell>
        </row>
        <row r="46016">
          <cell r="S46016">
            <v>2895000</v>
          </cell>
        </row>
        <row r="46017">
          <cell r="S46017">
            <v>1784112</v>
          </cell>
        </row>
        <row r="46018">
          <cell r="S46018">
            <v>5790158</v>
          </cell>
        </row>
        <row r="46019">
          <cell r="S46019">
            <v>1890000</v>
          </cell>
        </row>
        <row r="46020">
          <cell r="S46020">
            <v>2463031</v>
          </cell>
        </row>
        <row r="46021">
          <cell r="S46021">
            <v>4168971</v>
          </cell>
        </row>
        <row r="46022">
          <cell r="S46022">
            <v>1320000</v>
          </cell>
          <cell r="BB46022" t="str">
            <v>Rød</v>
          </cell>
        </row>
        <row r="46023">
          <cell r="S46023">
            <v>3276191</v>
          </cell>
        </row>
        <row r="46024">
          <cell r="S46024">
            <v>600686</v>
          </cell>
        </row>
        <row r="46025">
          <cell r="S46025">
            <v>2047500</v>
          </cell>
        </row>
        <row r="46026">
          <cell r="S46026">
            <v>211206</v>
          </cell>
        </row>
        <row r="46027">
          <cell r="S46027">
            <v>481079</v>
          </cell>
        </row>
        <row r="46028">
          <cell r="S46028">
            <v>997349</v>
          </cell>
          <cell r="BB46028" t="str">
            <v>Lys grønn</v>
          </cell>
        </row>
        <row r="46029">
          <cell r="S46029">
            <v>1563268</v>
          </cell>
        </row>
        <row r="46030">
          <cell r="S46030">
            <v>2168454</v>
          </cell>
        </row>
        <row r="46031">
          <cell r="S46031">
            <v>1033462</v>
          </cell>
        </row>
        <row r="46032">
          <cell r="S46032">
            <v>2445000</v>
          </cell>
        </row>
        <row r="46033">
          <cell r="S46033">
            <v>1050000</v>
          </cell>
        </row>
        <row r="46034">
          <cell r="S46034">
            <v>1465599</v>
          </cell>
        </row>
        <row r="46035">
          <cell r="S46035">
            <v>541812</v>
          </cell>
        </row>
        <row r="46036">
          <cell r="S46036">
            <v>1852500</v>
          </cell>
        </row>
        <row r="46037">
          <cell r="S46037">
            <v>492053</v>
          </cell>
        </row>
        <row r="46038">
          <cell r="S46038">
            <v>2662500</v>
          </cell>
          <cell r="BB46038" t="str">
            <v>Grønn</v>
          </cell>
        </row>
        <row r="46039">
          <cell r="S46039">
            <v>347898</v>
          </cell>
          <cell r="BB46039" t="str">
            <v>Rød</v>
          </cell>
        </row>
        <row r="46040">
          <cell r="S46040">
            <v>1170282</v>
          </cell>
        </row>
        <row r="46041">
          <cell r="S46041">
            <v>2625000</v>
          </cell>
        </row>
        <row r="46042">
          <cell r="S46042">
            <v>1569318</v>
          </cell>
          <cell r="BB46042" t="str">
            <v>Rød</v>
          </cell>
        </row>
        <row r="46043">
          <cell r="S46043">
            <v>1565128</v>
          </cell>
        </row>
        <row r="46044">
          <cell r="S46044">
            <v>379630</v>
          </cell>
        </row>
        <row r="46045">
          <cell r="S46045">
            <v>1738615</v>
          </cell>
        </row>
        <row r="46046">
          <cell r="S46046">
            <v>1816292</v>
          </cell>
          <cell r="BB46046" t="str">
            <v>Rød</v>
          </cell>
        </row>
        <row r="46047">
          <cell r="S46047">
            <v>3165000</v>
          </cell>
        </row>
        <row r="46048">
          <cell r="S46048">
            <v>2500000</v>
          </cell>
        </row>
        <row r="46049">
          <cell r="S46049">
            <v>1732500</v>
          </cell>
          <cell r="BB46049" t="str">
            <v>Oransje</v>
          </cell>
        </row>
        <row r="46050">
          <cell r="S46050">
            <v>3510000</v>
          </cell>
          <cell r="BB46050" t="str">
            <v>Gul</v>
          </cell>
        </row>
        <row r="46051">
          <cell r="S46051">
            <v>2662500</v>
          </cell>
          <cell r="BB46051" t="str">
            <v>Rød</v>
          </cell>
        </row>
        <row r="46052">
          <cell r="S46052">
            <v>3030000</v>
          </cell>
        </row>
        <row r="46053">
          <cell r="S46053">
            <v>940435</v>
          </cell>
        </row>
        <row r="46054">
          <cell r="S46054">
            <v>1622490</v>
          </cell>
        </row>
        <row r="46055">
          <cell r="S46055">
            <v>1400000</v>
          </cell>
        </row>
        <row r="46056">
          <cell r="S46056">
            <v>2925000</v>
          </cell>
        </row>
        <row r="46057">
          <cell r="S46057">
            <v>756468</v>
          </cell>
        </row>
        <row r="46058">
          <cell r="S46058">
            <v>1837672.13</v>
          </cell>
        </row>
        <row r="46059">
          <cell r="S46059">
            <v>2724288</v>
          </cell>
        </row>
        <row r="46060">
          <cell r="S46060">
            <v>1565239</v>
          </cell>
        </row>
        <row r="46061">
          <cell r="S46061">
            <v>273428</v>
          </cell>
        </row>
        <row r="46062">
          <cell r="S46062">
            <v>2122500</v>
          </cell>
          <cell r="BB46062" t="str">
            <v>Rød</v>
          </cell>
        </row>
        <row r="46063">
          <cell r="S46063">
            <v>1491390</v>
          </cell>
          <cell r="BB46063" t="str">
            <v>Rød</v>
          </cell>
        </row>
        <row r="46064">
          <cell r="S46064">
            <v>2848950</v>
          </cell>
        </row>
        <row r="46065">
          <cell r="S46065">
            <v>2625000</v>
          </cell>
        </row>
        <row r="46066">
          <cell r="S46066">
            <v>1285019</v>
          </cell>
        </row>
        <row r="46067">
          <cell r="S46067">
            <v>223349</v>
          </cell>
          <cell r="BB46067" t="str">
            <v>Rød</v>
          </cell>
        </row>
        <row r="46068">
          <cell r="S46068">
            <v>1672500</v>
          </cell>
          <cell r="BB46068" t="str">
            <v>Rød</v>
          </cell>
        </row>
        <row r="46069">
          <cell r="S46069">
            <v>1000000</v>
          </cell>
        </row>
        <row r="46070">
          <cell r="S46070">
            <v>550524</v>
          </cell>
          <cell r="BB46070" t="str">
            <v>Rød</v>
          </cell>
        </row>
        <row r="46071">
          <cell r="S46071">
            <v>2092541</v>
          </cell>
          <cell r="BB46071" t="str">
            <v>Oransje</v>
          </cell>
        </row>
        <row r="46072">
          <cell r="S46072">
            <v>1169961</v>
          </cell>
        </row>
        <row r="46073">
          <cell r="S46073">
            <v>2145000</v>
          </cell>
          <cell r="BB46073" t="str">
            <v>Gul</v>
          </cell>
        </row>
        <row r="46074">
          <cell r="S46074">
            <v>384183</v>
          </cell>
        </row>
        <row r="46075">
          <cell r="S46075">
            <v>1426159</v>
          </cell>
        </row>
        <row r="46076">
          <cell r="S46076">
            <v>252124</v>
          </cell>
        </row>
        <row r="46077">
          <cell r="S46077">
            <v>2295000</v>
          </cell>
          <cell r="BB46077" t="str">
            <v>Gul</v>
          </cell>
        </row>
        <row r="46078">
          <cell r="S46078">
            <v>4440000</v>
          </cell>
        </row>
        <row r="46079">
          <cell r="S46079">
            <v>3375000</v>
          </cell>
        </row>
        <row r="46080">
          <cell r="S46080">
            <v>257366</v>
          </cell>
        </row>
        <row r="46081">
          <cell r="S46081">
            <v>3120000</v>
          </cell>
        </row>
        <row r="46082">
          <cell r="S46082">
            <v>2863531</v>
          </cell>
        </row>
        <row r="46083">
          <cell r="S46083">
            <v>1882193</v>
          </cell>
        </row>
        <row r="46084">
          <cell r="S46084">
            <v>2085000</v>
          </cell>
        </row>
        <row r="46085">
          <cell r="S46085">
            <v>2278174</v>
          </cell>
        </row>
        <row r="46086">
          <cell r="S46086">
            <v>1715683.97</v>
          </cell>
        </row>
        <row r="46087">
          <cell r="S46087">
            <v>2092500</v>
          </cell>
        </row>
        <row r="46088">
          <cell r="S46088">
            <v>1431324</v>
          </cell>
          <cell r="BB46088" t="str">
            <v>Rød</v>
          </cell>
        </row>
        <row r="46089">
          <cell r="S46089">
            <v>1702671</v>
          </cell>
        </row>
        <row r="46090">
          <cell r="S46090">
            <v>3533704</v>
          </cell>
        </row>
        <row r="46091">
          <cell r="S46091">
            <v>1460202</v>
          </cell>
        </row>
        <row r="46092">
          <cell r="S46092">
            <v>1775898</v>
          </cell>
          <cell r="BB46092" t="str">
            <v>Rød</v>
          </cell>
        </row>
        <row r="46093">
          <cell r="S46093">
            <v>2400000</v>
          </cell>
          <cell r="BB46093" t="str">
            <v>Oransje</v>
          </cell>
        </row>
        <row r="46094">
          <cell r="S46094">
            <v>3135000</v>
          </cell>
        </row>
        <row r="46095">
          <cell r="S46095">
            <v>1800000</v>
          </cell>
          <cell r="BB46095" t="str">
            <v>Grønn</v>
          </cell>
        </row>
        <row r="46096">
          <cell r="S46096">
            <v>2065394</v>
          </cell>
        </row>
        <row r="46097">
          <cell r="S46097">
            <v>2472177</v>
          </cell>
        </row>
        <row r="46098">
          <cell r="S46098">
            <v>188546</v>
          </cell>
          <cell r="BB46098" t="str">
            <v>Rød</v>
          </cell>
        </row>
        <row r="46099">
          <cell r="S46099">
            <v>1635000</v>
          </cell>
        </row>
        <row r="46100">
          <cell r="S46100">
            <v>1710000</v>
          </cell>
          <cell r="BB46100" t="str">
            <v>Oransje</v>
          </cell>
        </row>
        <row r="46101">
          <cell r="S46101">
            <v>2887500</v>
          </cell>
          <cell r="BB46101" t="str">
            <v>Gul</v>
          </cell>
        </row>
        <row r="46102">
          <cell r="S46102">
            <v>2850000</v>
          </cell>
        </row>
        <row r="46103">
          <cell r="S46103">
            <v>2813797</v>
          </cell>
        </row>
        <row r="46104">
          <cell r="S46104">
            <v>3150000</v>
          </cell>
        </row>
        <row r="46105">
          <cell r="S46105">
            <v>3552705</v>
          </cell>
        </row>
        <row r="46106">
          <cell r="S46106">
            <v>2250000</v>
          </cell>
        </row>
        <row r="46107">
          <cell r="S46107">
            <v>4125000</v>
          </cell>
        </row>
        <row r="46108">
          <cell r="S46108">
            <v>1950000</v>
          </cell>
        </row>
        <row r="46109">
          <cell r="S46109">
            <v>2550000</v>
          </cell>
        </row>
        <row r="46110">
          <cell r="S46110">
            <v>2730000</v>
          </cell>
        </row>
        <row r="46111">
          <cell r="S46111">
            <v>1687500</v>
          </cell>
          <cell r="BB46111" t="str">
            <v>Rød</v>
          </cell>
        </row>
        <row r="46112">
          <cell r="S46112">
            <v>1843915</v>
          </cell>
        </row>
        <row r="46113">
          <cell r="S46113">
            <v>2385000</v>
          </cell>
          <cell r="BB46113" t="str">
            <v>Oransje</v>
          </cell>
        </row>
        <row r="46114">
          <cell r="S46114">
            <v>3144219</v>
          </cell>
        </row>
        <row r="46115">
          <cell r="S46115">
            <v>1495933.49</v>
          </cell>
        </row>
        <row r="46116">
          <cell r="S46116">
            <v>3826645.5</v>
          </cell>
        </row>
        <row r="46117">
          <cell r="S46117">
            <v>3909455</v>
          </cell>
        </row>
        <row r="46118">
          <cell r="S46118">
            <v>2350000</v>
          </cell>
        </row>
        <row r="46119">
          <cell r="S46119">
            <v>1509135</v>
          </cell>
          <cell r="BB46119" t="str">
            <v>Rød</v>
          </cell>
        </row>
        <row r="46120">
          <cell r="S46120">
            <v>2400000</v>
          </cell>
        </row>
        <row r="46121">
          <cell r="S46121">
            <v>2625000</v>
          </cell>
        </row>
        <row r="46122">
          <cell r="S46122">
            <v>2289216</v>
          </cell>
          <cell r="BB46122" t="str">
            <v>Grønn</v>
          </cell>
        </row>
        <row r="46123">
          <cell r="S46123">
            <v>3221984</v>
          </cell>
        </row>
        <row r="46124">
          <cell r="S46124">
            <v>2598177</v>
          </cell>
        </row>
        <row r="46125">
          <cell r="S46125">
            <v>2250000</v>
          </cell>
        </row>
        <row r="46126">
          <cell r="S46126">
            <v>1605000</v>
          </cell>
        </row>
        <row r="46127">
          <cell r="S46127">
            <v>327668</v>
          </cell>
        </row>
        <row r="46128">
          <cell r="S46128">
            <v>2331017</v>
          </cell>
        </row>
        <row r="46129">
          <cell r="S46129">
            <v>1968599</v>
          </cell>
        </row>
        <row r="46130">
          <cell r="S46130">
            <v>3602348</v>
          </cell>
        </row>
        <row r="46131">
          <cell r="S46131">
            <v>3863715</v>
          </cell>
          <cell r="BB46131" t="str">
            <v>Oransje</v>
          </cell>
        </row>
        <row r="46132">
          <cell r="S46132">
            <v>1687500</v>
          </cell>
          <cell r="BB46132" t="str">
            <v>Grønn</v>
          </cell>
        </row>
        <row r="46133">
          <cell r="S46133">
            <v>1255039.3899999999</v>
          </cell>
        </row>
        <row r="46134">
          <cell r="S46134">
            <v>2070000</v>
          </cell>
        </row>
        <row r="46135">
          <cell r="S46135">
            <v>3022500</v>
          </cell>
        </row>
        <row r="46136">
          <cell r="S46136">
            <v>426244</v>
          </cell>
          <cell r="BB46136" t="str">
            <v>Rød</v>
          </cell>
        </row>
        <row r="46137">
          <cell r="S46137">
            <v>3405000</v>
          </cell>
        </row>
        <row r="46138">
          <cell r="S46138">
            <v>572805</v>
          </cell>
        </row>
        <row r="46139">
          <cell r="S46139">
            <v>844181</v>
          </cell>
        </row>
        <row r="46140">
          <cell r="S46140">
            <v>3772768</v>
          </cell>
        </row>
        <row r="46141">
          <cell r="S46141">
            <v>2333250</v>
          </cell>
        </row>
        <row r="46142">
          <cell r="S46142">
            <v>2932500</v>
          </cell>
        </row>
        <row r="46143">
          <cell r="S46143">
            <v>2775000</v>
          </cell>
        </row>
        <row r="46144">
          <cell r="S46144">
            <v>3532500</v>
          </cell>
        </row>
        <row r="46145">
          <cell r="S46145">
            <v>3045000</v>
          </cell>
        </row>
        <row r="46146">
          <cell r="S46146">
            <v>3758898</v>
          </cell>
        </row>
        <row r="46147">
          <cell r="S46147">
            <v>1620000</v>
          </cell>
        </row>
        <row r="46148">
          <cell r="S46148">
            <v>2872500</v>
          </cell>
        </row>
        <row r="46149">
          <cell r="S46149">
            <v>1375729</v>
          </cell>
        </row>
        <row r="46150">
          <cell r="S46150">
            <v>1182622.4099999999</v>
          </cell>
        </row>
        <row r="46151">
          <cell r="S46151">
            <v>1867500</v>
          </cell>
        </row>
        <row r="46152">
          <cell r="S46152">
            <v>2115000</v>
          </cell>
          <cell r="BB46152" t="str">
            <v>Oransje</v>
          </cell>
        </row>
        <row r="46153">
          <cell r="S46153">
            <v>1838741</v>
          </cell>
        </row>
        <row r="46154">
          <cell r="S46154">
            <v>3303505</v>
          </cell>
          <cell r="BB46154" t="str">
            <v>Gul</v>
          </cell>
        </row>
        <row r="46155">
          <cell r="S46155">
            <v>3556151</v>
          </cell>
        </row>
        <row r="46156">
          <cell r="S46156">
            <v>1040525</v>
          </cell>
        </row>
        <row r="46157">
          <cell r="S46157">
            <v>937500</v>
          </cell>
        </row>
        <row r="46158">
          <cell r="S46158">
            <v>1785000</v>
          </cell>
          <cell r="BB46158" t="str">
            <v>Oransje</v>
          </cell>
        </row>
        <row r="46159">
          <cell r="S46159">
            <v>2362500</v>
          </cell>
          <cell r="BB46159" t="str">
            <v>Oransje</v>
          </cell>
        </row>
        <row r="46160">
          <cell r="S46160">
            <v>2925000</v>
          </cell>
        </row>
        <row r="46161">
          <cell r="S46161">
            <v>1628322</v>
          </cell>
          <cell r="BB46161" t="str">
            <v>Oransje</v>
          </cell>
        </row>
        <row r="46162">
          <cell r="S46162">
            <v>4137177</v>
          </cell>
        </row>
        <row r="46163">
          <cell r="S46163">
            <v>2955000</v>
          </cell>
          <cell r="BB46163" t="str">
            <v>Oransje</v>
          </cell>
        </row>
        <row r="46164">
          <cell r="S46164">
            <v>3750000</v>
          </cell>
        </row>
        <row r="46165">
          <cell r="S46165">
            <v>2610000</v>
          </cell>
        </row>
        <row r="46166">
          <cell r="S46166">
            <v>4110000</v>
          </cell>
          <cell r="BB46166" t="str">
            <v>Gul</v>
          </cell>
        </row>
        <row r="46167">
          <cell r="S46167">
            <v>1164099</v>
          </cell>
        </row>
        <row r="46168">
          <cell r="S46168">
            <v>3292500</v>
          </cell>
          <cell r="BB46168" t="str">
            <v>Oransje</v>
          </cell>
        </row>
        <row r="46169">
          <cell r="S46169">
            <v>2557500</v>
          </cell>
        </row>
        <row r="46170">
          <cell r="S46170">
            <v>2784783</v>
          </cell>
        </row>
        <row r="46171">
          <cell r="S46171">
            <v>2737500</v>
          </cell>
          <cell r="BB46171" t="str">
            <v>Oransje</v>
          </cell>
        </row>
        <row r="46172">
          <cell r="S46172">
            <v>220933</v>
          </cell>
        </row>
        <row r="46173">
          <cell r="S46173">
            <v>1530390</v>
          </cell>
        </row>
        <row r="46174">
          <cell r="S46174">
            <v>4827209</v>
          </cell>
        </row>
        <row r="46175">
          <cell r="S46175">
            <v>3490094</v>
          </cell>
        </row>
        <row r="46176">
          <cell r="S46176">
            <v>1276231</v>
          </cell>
          <cell r="BB46176" t="str">
            <v>Rød</v>
          </cell>
        </row>
        <row r="46177">
          <cell r="S46177">
            <v>3952500</v>
          </cell>
          <cell r="BB46177" t="str">
            <v>Rød</v>
          </cell>
        </row>
        <row r="46178">
          <cell r="S46178">
            <v>2749558</v>
          </cell>
        </row>
        <row r="46179">
          <cell r="S46179">
            <v>2704293</v>
          </cell>
        </row>
        <row r="46180">
          <cell r="S46180">
            <v>3112500</v>
          </cell>
        </row>
        <row r="46181">
          <cell r="S46181">
            <v>2479151</v>
          </cell>
        </row>
        <row r="46182">
          <cell r="S46182">
            <v>274341</v>
          </cell>
        </row>
        <row r="46183">
          <cell r="S46183">
            <v>1830000</v>
          </cell>
          <cell r="BB46183" t="str">
            <v>Rød</v>
          </cell>
        </row>
        <row r="46184">
          <cell r="S46184">
            <v>1066422</v>
          </cell>
        </row>
        <row r="46185">
          <cell r="S46185">
            <v>1725000</v>
          </cell>
          <cell r="BB46185" t="str">
            <v>Grønn</v>
          </cell>
        </row>
        <row r="46186">
          <cell r="S46186">
            <v>1554520</v>
          </cell>
        </row>
        <row r="46187">
          <cell r="S46187">
            <v>2128305</v>
          </cell>
        </row>
        <row r="46188">
          <cell r="S46188">
            <v>2700000</v>
          </cell>
          <cell r="BB46188" t="str">
            <v>Oransje</v>
          </cell>
        </row>
        <row r="46189">
          <cell r="S46189">
            <v>544317</v>
          </cell>
        </row>
        <row r="46190">
          <cell r="S46190">
            <v>1644987.05</v>
          </cell>
        </row>
        <row r="46191">
          <cell r="S46191">
            <v>2040000</v>
          </cell>
        </row>
        <row r="46192">
          <cell r="S46192">
            <v>1528347</v>
          </cell>
        </row>
        <row r="46193">
          <cell r="S46193">
            <v>3367500</v>
          </cell>
          <cell r="BB46193" t="str">
            <v>Gul</v>
          </cell>
        </row>
        <row r="46194">
          <cell r="S46194">
            <v>1470000</v>
          </cell>
        </row>
        <row r="46195">
          <cell r="S46195">
            <v>1981930</v>
          </cell>
          <cell r="BB46195" t="str">
            <v>Gul</v>
          </cell>
        </row>
        <row r="46196">
          <cell r="S46196">
            <v>4980000</v>
          </cell>
        </row>
        <row r="46197">
          <cell r="S46197">
            <v>1650000</v>
          </cell>
        </row>
        <row r="46198">
          <cell r="S46198">
            <v>1460132</v>
          </cell>
        </row>
        <row r="46199">
          <cell r="S46199">
            <v>5669766</v>
          </cell>
          <cell r="BB46199" t="str">
            <v>Oransje</v>
          </cell>
        </row>
        <row r="46200">
          <cell r="S46200">
            <v>375000</v>
          </cell>
          <cell r="BB46200" t="str">
            <v>Oransje</v>
          </cell>
        </row>
        <row r="46201">
          <cell r="S46201">
            <v>1928292</v>
          </cell>
        </row>
        <row r="46202">
          <cell r="S46202">
            <v>2212500</v>
          </cell>
        </row>
        <row r="46203">
          <cell r="S46203">
            <v>4762500</v>
          </cell>
        </row>
        <row r="46204">
          <cell r="S46204">
            <v>3030000</v>
          </cell>
          <cell r="BB46204" t="str">
            <v>Oransje</v>
          </cell>
        </row>
        <row r="46205">
          <cell r="S46205">
            <v>3007500</v>
          </cell>
        </row>
        <row r="46206">
          <cell r="S46206">
            <v>2690069</v>
          </cell>
        </row>
        <row r="46207">
          <cell r="S46207">
            <v>600000</v>
          </cell>
        </row>
        <row r="46208">
          <cell r="S46208">
            <v>3247500</v>
          </cell>
        </row>
        <row r="46209">
          <cell r="S46209">
            <v>1263293</v>
          </cell>
        </row>
        <row r="46210">
          <cell r="S46210">
            <v>1682212</v>
          </cell>
        </row>
        <row r="46211">
          <cell r="S46211">
            <v>933842.39</v>
          </cell>
        </row>
        <row r="46212">
          <cell r="S46212">
            <v>4162500</v>
          </cell>
        </row>
        <row r="46213">
          <cell r="S46213">
            <v>3285000</v>
          </cell>
        </row>
        <row r="46214">
          <cell r="S46214">
            <v>497229</v>
          </cell>
        </row>
        <row r="46215">
          <cell r="S46215">
            <v>2475000</v>
          </cell>
        </row>
        <row r="46216">
          <cell r="S46216">
            <v>2046114</v>
          </cell>
        </row>
        <row r="46217">
          <cell r="S46217">
            <v>2500000</v>
          </cell>
        </row>
        <row r="46218">
          <cell r="S46218">
            <v>1117500</v>
          </cell>
          <cell r="BB46218" t="str">
            <v>Rød</v>
          </cell>
        </row>
        <row r="46219">
          <cell r="S46219">
            <v>3037500</v>
          </cell>
          <cell r="BB46219" t="str">
            <v>Rød</v>
          </cell>
        </row>
        <row r="46220">
          <cell r="S46220">
            <v>1538163</v>
          </cell>
        </row>
        <row r="46221">
          <cell r="S46221">
            <v>1120000</v>
          </cell>
        </row>
        <row r="46222">
          <cell r="S46222">
            <v>3125808</v>
          </cell>
        </row>
        <row r="46223">
          <cell r="S46223">
            <v>1840441</v>
          </cell>
          <cell r="BB46223" t="str">
            <v>Oransje</v>
          </cell>
        </row>
        <row r="46224">
          <cell r="S46224">
            <v>1515000</v>
          </cell>
          <cell r="BB46224" t="str">
            <v>Grønn</v>
          </cell>
        </row>
        <row r="46225">
          <cell r="S46225">
            <v>2085000</v>
          </cell>
        </row>
        <row r="46226">
          <cell r="S46226">
            <v>1740000</v>
          </cell>
          <cell r="BB46226" t="str">
            <v>Gul</v>
          </cell>
        </row>
        <row r="46227">
          <cell r="S46227">
            <v>2370937</v>
          </cell>
        </row>
        <row r="46228">
          <cell r="S46228">
            <v>2190000</v>
          </cell>
        </row>
        <row r="46229">
          <cell r="S46229">
            <v>1560000</v>
          </cell>
        </row>
        <row r="46230">
          <cell r="S46230">
            <v>1145675</v>
          </cell>
        </row>
        <row r="46231">
          <cell r="S46231">
            <v>1787471</v>
          </cell>
        </row>
        <row r="46232">
          <cell r="S46232">
            <v>3721297</v>
          </cell>
        </row>
        <row r="46233">
          <cell r="S46233">
            <v>1245000</v>
          </cell>
          <cell r="BB46233" t="str">
            <v>Rød</v>
          </cell>
        </row>
        <row r="46234">
          <cell r="S46234">
            <v>2400000</v>
          </cell>
        </row>
        <row r="46235">
          <cell r="S46235">
            <v>1531373</v>
          </cell>
          <cell r="BB46235" t="str">
            <v>Gul</v>
          </cell>
        </row>
        <row r="46236">
          <cell r="S46236">
            <v>2512500</v>
          </cell>
        </row>
        <row r="46237">
          <cell r="S46237">
            <v>994185</v>
          </cell>
          <cell r="BB46237" t="str">
            <v>Oransje</v>
          </cell>
        </row>
        <row r="46238">
          <cell r="S46238">
            <v>1845000</v>
          </cell>
          <cell r="BB46238" t="str">
            <v>Gul</v>
          </cell>
        </row>
        <row r="46239">
          <cell r="S46239">
            <v>2135853</v>
          </cell>
        </row>
        <row r="46240">
          <cell r="S46240">
            <v>3600000</v>
          </cell>
        </row>
        <row r="46241">
          <cell r="S46241">
            <v>3517500</v>
          </cell>
        </row>
        <row r="46242">
          <cell r="S46242">
            <v>3855000</v>
          </cell>
        </row>
        <row r="46243">
          <cell r="S46243">
            <v>331067</v>
          </cell>
        </row>
        <row r="46244">
          <cell r="S46244">
            <v>2775000</v>
          </cell>
        </row>
        <row r="46245">
          <cell r="S46245">
            <v>3056250</v>
          </cell>
        </row>
        <row r="46246">
          <cell r="S46246">
            <v>3090000</v>
          </cell>
          <cell r="BB46246" t="str">
            <v>Gul</v>
          </cell>
        </row>
        <row r="46247">
          <cell r="S46247">
            <v>1717500</v>
          </cell>
        </row>
        <row r="46248">
          <cell r="S46248">
            <v>348503</v>
          </cell>
          <cell r="BB46248" t="str">
            <v>Oransje</v>
          </cell>
        </row>
        <row r="46249">
          <cell r="S46249">
            <v>917121</v>
          </cell>
          <cell r="BB46249" t="str">
            <v>Rød</v>
          </cell>
        </row>
        <row r="46250">
          <cell r="S46250">
            <v>4425000</v>
          </cell>
        </row>
        <row r="46251">
          <cell r="S46251">
            <v>3060000</v>
          </cell>
        </row>
        <row r="46252">
          <cell r="S46252">
            <v>2325000</v>
          </cell>
        </row>
        <row r="46253">
          <cell r="S46253">
            <v>1354613</v>
          </cell>
        </row>
        <row r="46254">
          <cell r="S46254">
            <v>1710000</v>
          </cell>
          <cell r="BB46254" t="str">
            <v>Rød</v>
          </cell>
        </row>
        <row r="46255">
          <cell r="S46255">
            <v>4350000</v>
          </cell>
          <cell r="BB46255" t="str">
            <v>Gul</v>
          </cell>
        </row>
        <row r="46256">
          <cell r="S46256">
            <v>1152430</v>
          </cell>
        </row>
        <row r="46257">
          <cell r="S46257">
            <v>3171753</v>
          </cell>
        </row>
        <row r="46258">
          <cell r="S46258">
            <v>3600000</v>
          </cell>
          <cell r="BB46258" t="str">
            <v>Rød</v>
          </cell>
        </row>
        <row r="46259">
          <cell r="S46259">
            <v>2912131</v>
          </cell>
        </row>
        <row r="46260">
          <cell r="S46260">
            <v>3330000</v>
          </cell>
        </row>
        <row r="46261">
          <cell r="S46261">
            <v>1222973</v>
          </cell>
          <cell r="BB46261" t="str">
            <v>Rød</v>
          </cell>
        </row>
        <row r="46262">
          <cell r="S46262">
            <v>2418041</v>
          </cell>
          <cell r="BB46262" t="str">
            <v>Rød</v>
          </cell>
        </row>
        <row r="46263">
          <cell r="S46263">
            <v>3025973</v>
          </cell>
          <cell r="BB46263" t="str">
            <v>Oransje</v>
          </cell>
        </row>
        <row r="46264">
          <cell r="S46264">
            <v>2377500</v>
          </cell>
          <cell r="BB46264" t="str">
            <v>Oransje</v>
          </cell>
        </row>
        <row r="46265">
          <cell r="S46265">
            <v>2850000</v>
          </cell>
          <cell r="BB46265" t="str">
            <v>Oransje</v>
          </cell>
        </row>
        <row r="46266">
          <cell r="S46266">
            <v>2002500</v>
          </cell>
        </row>
        <row r="46267">
          <cell r="S46267">
            <v>1560000</v>
          </cell>
          <cell r="BB46267" t="str">
            <v>Gul</v>
          </cell>
        </row>
        <row r="46268">
          <cell r="S46268">
            <v>1950000</v>
          </cell>
        </row>
        <row r="46269">
          <cell r="S46269">
            <v>4800000</v>
          </cell>
        </row>
        <row r="46270">
          <cell r="S46270">
            <v>2160000</v>
          </cell>
        </row>
        <row r="46271">
          <cell r="S46271">
            <v>2113398</v>
          </cell>
        </row>
        <row r="46272">
          <cell r="S46272">
            <v>1792500</v>
          </cell>
        </row>
        <row r="46273">
          <cell r="S46273">
            <v>487137</v>
          </cell>
        </row>
        <row r="46274">
          <cell r="S46274">
            <v>2613107</v>
          </cell>
        </row>
        <row r="46275">
          <cell r="S46275">
            <v>2426891</v>
          </cell>
        </row>
        <row r="46276">
          <cell r="S46276">
            <v>1200000</v>
          </cell>
        </row>
        <row r="46277">
          <cell r="S46277">
            <v>3627494</v>
          </cell>
        </row>
        <row r="46278">
          <cell r="S46278">
            <v>2632500</v>
          </cell>
        </row>
        <row r="46279">
          <cell r="S46279">
            <v>2117481</v>
          </cell>
        </row>
        <row r="46280">
          <cell r="S46280">
            <v>3360000</v>
          </cell>
        </row>
        <row r="46281">
          <cell r="S46281">
            <v>1884472</v>
          </cell>
          <cell r="BB46281" t="str">
            <v>Rød</v>
          </cell>
        </row>
        <row r="46282">
          <cell r="S46282">
            <v>2340000</v>
          </cell>
          <cell r="BB46282" t="str">
            <v>Oransje</v>
          </cell>
        </row>
        <row r="46283">
          <cell r="S46283">
            <v>1027500</v>
          </cell>
          <cell r="BB46283" t="str">
            <v>Rød</v>
          </cell>
        </row>
        <row r="46284">
          <cell r="S46284">
            <v>947089</v>
          </cell>
          <cell r="BB46284" t="str">
            <v>Oransje</v>
          </cell>
        </row>
        <row r="46285">
          <cell r="S46285">
            <v>3067500</v>
          </cell>
        </row>
        <row r="46286">
          <cell r="S46286">
            <v>1642500</v>
          </cell>
          <cell r="BB46286" t="str">
            <v>Rød</v>
          </cell>
        </row>
        <row r="46287">
          <cell r="S46287">
            <v>1800165</v>
          </cell>
        </row>
        <row r="46288">
          <cell r="S46288">
            <v>2106999</v>
          </cell>
        </row>
        <row r="46289">
          <cell r="S46289">
            <v>1537500</v>
          </cell>
        </row>
        <row r="46290">
          <cell r="S46290">
            <v>3397500</v>
          </cell>
        </row>
        <row r="46291">
          <cell r="S46291">
            <v>2632500</v>
          </cell>
        </row>
        <row r="46292">
          <cell r="S46292">
            <v>1980000</v>
          </cell>
        </row>
        <row r="46293">
          <cell r="S46293">
            <v>2287500</v>
          </cell>
        </row>
        <row r="46294">
          <cell r="S46294">
            <v>1867325</v>
          </cell>
        </row>
        <row r="46295">
          <cell r="S46295">
            <v>1914780</v>
          </cell>
        </row>
        <row r="46296">
          <cell r="S46296">
            <v>1309949</v>
          </cell>
        </row>
        <row r="46297">
          <cell r="S46297">
            <v>2812500</v>
          </cell>
          <cell r="BB46297" t="str">
            <v>Grønn</v>
          </cell>
        </row>
        <row r="46298">
          <cell r="S46298">
            <v>1078000</v>
          </cell>
        </row>
        <row r="46299">
          <cell r="S46299">
            <v>300000</v>
          </cell>
        </row>
        <row r="46300">
          <cell r="S46300">
            <v>1567500</v>
          </cell>
        </row>
        <row r="46301">
          <cell r="S46301">
            <v>3273750</v>
          </cell>
        </row>
        <row r="46302">
          <cell r="S46302">
            <v>4950000</v>
          </cell>
        </row>
        <row r="46303">
          <cell r="S46303">
            <v>2661020</v>
          </cell>
        </row>
        <row r="46304">
          <cell r="S46304">
            <v>2352251.9300000002</v>
          </cell>
          <cell r="BB46304" t="str">
            <v>Oransje</v>
          </cell>
        </row>
        <row r="46305">
          <cell r="S46305">
            <v>3250000</v>
          </cell>
        </row>
        <row r="46306">
          <cell r="S46306">
            <v>1395000</v>
          </cell>
          <cell r="BB46306" t="str">
            <v>Rød</v>
          </cell>
        </row>
        <row r="46307">
          <cell r="S46307">
            <v>2985123</v>
          </cell>
        </row>
        <row r="46308">
          <cell r="S46308">
            <v>2755308</v>
          </cell>
        </row>
        <row r="46309">
          <cell r="S46309">
            <v>450115</v>
          </cell>
        </row>
        <row r="46310">
          <cell r="S46310">
            <v>2452500</v>
          </cell>
          <cell r="BB46310" t="str">
            <v>Oransje</v>
          </cell>
        </row>
        <row r="46311">
          <cell r="S46311">
            <v>960033</v>
          </cell>
        </row>
        <row r="46312">
          <cell r="S46312">
            <v>3289425</v>
          </cell>
        </row>
        <row r="46313">
          <cell r="S46313">
            <v>4215000</v>
          </cell>
        </row>
        <row r="46314">
          <cell r="S46314">
            <v>293373</v>
          </cell>
        </row>
        <row r="46315">
          <cell r="S46315">
            <v>2092500</v>
          </cell>
        </row>
        <row r="46316">
          <cell r="S46316">
            <v>1614070</v>
          </cell>
        </row>
        <row r="46317">
          <cell r="S46317">
            <v>3862500</v>
          </cell>
          <cell r="BB46317" t="str">
            <v>Oransje</v>
          </cell>
        </row>
        <row r="46318">
          <cell r="S46318">
            <v>2250000</v>
          </cell>
          <cell r="BB46318" t="str">
            <v>Gul</v>
          </cell>
        </row>
        <row r="46319">
          <cell r="S46319">
            <v>989757</v>
          </cell>
        </row>
        <row r="46320">
          <cell r="S46320">
            <v>1426355</v>
          </cell>
        </row>
        <row r="46321">
          <cell r="S46321">
            <v>1435228</v>
          </cell>
        </row>
        <row r="46322">
          <cell r="S46322">
            <v>939997</v>
          </cell>
        </row>
        <row r="46323">
          <cell r="S46323">
            <v>3847500</v>
          </cell>
        </row>
        <row r="46324">
          <cell r="S46324">
            <v>865758</v>
          </cell>
          <cell r="BB46324" t="str">
            <v>Rød</v>
          </cell>
        </row>
        <row r="46325">
          <cell r="S46325">
            <v>2841457</v>
          </cell>
        </row>
        <row r="46326">
          <cell r="S46326">
            <v>1615157</v>
          </cell>
        </row>
        <row r="46327">
          <cell r="S46327">
            <v>1717173</v>
          </cell>
          <cell r="BB46327" t="str">
            <v>Rød</v>
          </cell>
        </row>
        <row r="46328">
          <cell r="S46328">
            <v>1582500</v>
          </cell>
        </row>
        <row r="46329">
          <cell r="S46329">
            <v>4552500</v>
          </cell>
        </row>
        <row r="46330">
          <cell r="S46330">
            <v>1626000</v>
          </cell>
          <cell r="BB46330" t="str">
            <v>Gul</v>
          </cell>
        </row>
        <row r="46331">
          <cell r="S46331">
            <v>2345550</v>
          </cell>
        </row>
        <row r="46332">
          <cell r="S46332">
            <v>1602476</v>
          </cell>
        </row>
        <row r="46333">
          <cell r="S46333">
            <v>1901427</v>
          </cell>
        </row>
        <row r="46334">
          <cell r="S46334">
            <v>1387500</v>
          </cell>
        </row>
        <row r="46335">
          <cell r="S46335">
            <v>3352500</v>
          </cell>
          <cell r="BB46335" t="str">
            <v>Oransje</v>
          </cell>
        </row>
        <row r="46336">
          <cell r="S46336">
            <v>914068</v>
          </cell>
          <cell r="BB46336" t="str">
            <v>Rød</v>
          </cell>
        </row>
        <row r="46337">
          <cell r="S46337">
            <v>3975732</v>
          </cell>
        </row>
        <row r="46338">
          <cell r="S46338">
            <v>2850000</v>
          </cell>
        </row>
        <row r="46339">
          <cell r="S46339">
            <v>1817135</v>
          </cell>
        </row>
        <row r="46340">
          <cell r="S46340">
            <v>3716641</v>
          </cell>
        </row>
        <row r="46341">
          <cell r="S46341">
            <v>3076135</v>
          </cell>
          <cell r="BB46341" t="str">
            <v>Oransje</v>
          </cell>
        </row>
        <row r="46342">
          <cell r="S46342">
            <v>3285000</v>
          </cell>
        </row>
        <row r="46343">
          <cell r="S46343">
            <v>1207950</v>
          </cell>
          <cell r="BB46343" t="str">
            <v>Rød</v>
          </cell>
        </row>
        <row r="46344">
          <cell r="S46344">
            <v>1432600</v>
          </cell>
          <cell r="BB46344" t="str">
            <v>Rød</v>
          </cell>
        </row>
        <row r="46345">
          <cell r="S46345">
            <v>1189370</v>
          </cell>
        </row>
        <row r="46346">
          <cell r="S46346">
            <v>1530000</v>
          </cell>
          <cell r="BB46346" t="str">
            <v>Rød</v>
          </cell>
        </row>
        <row r="46347">
          <cell r="S46347">
            <v>2622341.21</v>
          </cell>
          <cell r="BB46347" t="str">
            <v>Oransje</v>
          </cell>
        </row>
        <row r="46348">
          <cell r="S46348">
            <v>3150000</v>
          </cell>
        </row>
        <row r="46349">
          <cell r="S46349">
            <v>1103038</v>
          </cell>
        </row>
        <row r="46350">
          <cell r="S46350">
            <v>1627500</v>
          </cell>
        </row>
        <row r="46351">
          <cell r="S46351">
            <v>466805</v>
          </cell>
        </row>
        <row r="46352">
          <cell r="S46352">
            <v>2467460</v>
          </cell>
        </row>
        <row r="46353">
          <cell r="S46353">
            <v>1322962</v>
          </cell>
          <cell r="BB46353" t="str">
            <v>Oransje</v>
          </cell>
        </row>
        <row r="46354">
          <cell r="S46354">
            <v>1470219</v>
          </cell>
        </row>
        <row r="46355">
          <cell r="S46355">
            <v>2880000</v>
          </cell>
        </row>
        <row r="46356">
          <cell r="S46356">
            <v>960485</v>
          </cell>
        </row>
        <row r="46357">
          <cell r="S46357">
            <v>1500000</v>
          </cell>
          <cell r="BB46357" t="str">
            <v>Grønn</v>
          </cell>
        </row>
        <row r="46358">
          <cell r="S46358">
            <v>1076000</v>
          </cell>
          <cell r="BB46358" t="str">
            <v>Oransje</v>
          </cell>
        </row>
        <row r="46359">
          <cell r="S46359">
            <v>2356415</v>
          </cell>
        </row>
        <row r="46360">
          <cell r="S46360">
            <v>907509</v>
          </cell>
        </row>
        <row r="46361">
          <cell r="S46361">
            <v>3292500</v>
          </cell>
        </row>
        <row r="46362">
          <cell r="S46362">
            <v>2130000</v>
          </cell>
          <cell r="BB46362" t="str">
            <v>Gul</v>
          </cell>
        </row>
        <row r="46363">
          <cell r="S46363">
            <v>1575000</v>
          </cell>
          <cell r="BB46363" t="str">
            <v>Rød</v>
          </cell>
        </row>
        <row r="46364">
          <cell r="S46364">
            <v>2115000</v>
          </cell>
        </row>
        <row r="46365">
          <cell r="S46365">
            <v>3450000</v>
          </cell>
        </row>
        <row r="46366">
          <cell r="S46366">
            <v>982500</v>
          </cell>
          <cell r="BB46366" t="str">
            <v>Gul</v>
          </cell>
        </row>
        <row r="46367">
          <cell r="S46367">
            <v>2999391</v>
          </cell>
        </row>
        <row r="46368">
          <cell r="S46368">
            <v>1488750</v>
          </cell>
        </row>
        <row r="46369">
          <cell r="S46369">
            <v>2932500</v>
          </cell>
        </row>
        <row r="46370">
          <cell r="S46370">
            <v>660561</v>
          </cell>
        </row>
        <row r="46371">
          <cell r="S46371">
            <v>1438118</v>
          </cell>
        </row>
        <row r="46372">
          <cell r="S46372">
            <v>1343094</v>
          </cell>
        </row>
        <row r="46373">
          <cell r="S46373">
            <v>675000</v>
          </cell>
        </row>
        <row r="46374">
          <cell r="S46374">
            <v>1687500</v>
          </cell>
        </row>
        <row r="46375">
          <cell r="S46375">
            <v>2385000</v>
          </cell>
        </row>
        <row r="46376">
          <cell r="S46376">
            <v>2602500</v>
          </cell>
        </row>
        <row r="46377">
          <cell r="S46377">
            <v>668719</v>
          </cell>
        </row>
        <row r="46378">
          <cell r="S46378">
            <v>4725000</v>
          </cell>
        </row>
        <row r="46379">
          <cell r="S46379">
            <v>433022</v>
          </cell>
        </row>
        <row r="46380">
          <cell r="S46380">
            <v>1749628</v>
          </cell>
          <cell r="BB46380" t="str">
            <v>Gul</v>
          </cell>
        </row>
        <row r="46381">
          <cell r="S46381">
            <v>2865000</v>
          </cell>
        </row>
        <row r="46382">
          <cell r="S46382">
            <v>2760000</v>
          </cell>
        </row>
        <row r="46383">
          <cell r="S46383">
            <v>3900000</v>
          </cell>
        </row>
        <row r="46384">
          <cell r="S46384">
            <v>2827500</v>
          </cell>
        </row>
        <row r="46385">
          <cell r="S46385">
            <v>1458819</v>
          </cell>
          <cell r="BB46385" t="str">
            <v>Oransje</v>
          </cell>
        </row>
        <row r="46386">
          <cell r="S46386">
            <v>1710000</v>
          </cell>
        </row>
        <row r="46387">
          <cell r="S46387">
            <v>3737671</v>
          </cell>
          <cell r="BB46387" t="str">
            <v>Gul</v>
          </cell>
        </row>
        <row r="46388">
          <cell r="S46388">
            <v>3262500</v>
          </cell>
        </row>
        <row r="46389">
          <cell r="S46389">
            <v>1275000</v>
          </cell>
        </row>
        <row r="46390">
          <cell r="S46390">
            <v>1898399</v>
          </cell>
          <cell r="BB46390" t="str">
            <v>Rød</v>
          </cell>
        </row>
        <row r="46391">
          <cell r="S46391">
            <v>2062500</v>
          </cell>
        </row>
        <row r="46392">
          <cell r="S46392">
            <v>2925000</v>
          </cell>
        </row>
        <row r="46393">
          <cell r="S46393">
            <v>1600000</v>
          </cell>
        </row>
        <row r="46394">
          <cell r="S46394">
            <v>2640000</v>
          </cell>
          <cell r="BB46394" t="str">
            <v>Gul</v>
          </cell>
        </row>
        <row r="46395">
          <cell r="S46395">
            <v>1062137</v>
          </cell>
        </row>
        <row r="46396">
          <cell r="S46396">
            <v>3057212</v>
          </cell>
          <cell r="BB46396" t="str">
            <v>Gul</v>
          </cell>
        </row>
        <row r="46397">
          <cell r="S46397">
            <v>758826</v>
          </cell>
        </row>
        <row r="46398">
          <cell r="S46398">
            <v>3292908</v>
          </cell>
          <cell r="BB46398" t="str">
            <v>Oransje</v>
          </cell>
        </row>
        <row r="46399">
          <cell r="S46399">
            <v>1590000</v>
          </cell>
        </row>
        <row r="46400">
          <cell r="S46400">
            <v>2625000</v>
          </cell>
          <cell r="BB46400" t="str">
            <v>Gul</v>
          </cell>
        </row>
        <row r="46401">
          <cell r="S46401">
            <v>3478277</v>
          </cell>
        </row>
        <row r="46402">
          <cell r="S46402">
            <v>965278</v>
          </cell>
          <cell r="BB46402" t="str">
            <v>Rød</v>
          </cell>
        </row>
        <row r="46403">
          <cell r="S46403">
            <v>1440000</v>
          </cell>
          <cell r="BB46403" t="str">
            <v>Rød</v>
          </cell>
        </row>
        <row r="46404">
          <cell r="S46404">
            <v>3022500</v>
          </cell>
          <cell r="BB46404" t="str">
            <v>Oransje</v>
          </cell>
        </row>
        <row r="46405">
          <cell r="S46405">
            <v>2895000</v>
          </cell>
        </row>
        <row r="46406">
          <cell r="S46406">
            <v>1842999</v>
          </cell>
        </row>
        <row r="46407">
          <cell r="S46407">
            <v>1717500</v>
          </cell>
        </row>
        <row r="46408">
          <cell r="S46408">
            <v>1438284</v>
          </cell>
        </row>
        <row r="46409">
          <cell r="S46409">
            <v>2325000</v>
          </cell>
        </row>
        <row r="46410">
          <cell r="S46410">
            <v>1391425</v>
          </cell>
        </row>
        <row r="46411">
          <cell r="S46411">
            <v>1163216</v>
          </cell>
        </row>
        <row r="46412">
          <cell r="S46412">
            <v>870921</v>
          </cell>
        </row>
        <row r="46413">
          <cell r="S46413">
            <v>1748107</v>
          </cell>
        </row>
        <row r="46414">
          <cell r="S46414">
            <v>1139463</v>
          </cell>
        </row>
        <row r="46415">
          <cell r="S46415">
            <v>2280000</v>
          </cell>
          <cell r="BB46415" t="str">
            <v>Rød</v>
          </cell>
        </row>
        <row r="46416">
          <cell r="S46416">
            <v>510632</v>
          </cell>
        </row>
        <row r="46417">
          <cell r="S46417">
            <v>351675</v>
          </cell>
        </row>
        <row r="46418">
          <cell r="S46418">
            <v>1117368.1499999999</v>
          </cell>
          <cell r="BB46418" t="str">
            <v>Rød</v>
          </cell>
        </row>
        <row r="46419">
          <cell r="S46419">
            <v>1525805</v>
          </cell>
        </row>
        <row r="46420">
          <cell r="S46420">
            <v>2132910</v>
          </cell>
          <cell r="BB46420" t="str">
            <v>Lys grønn</v>
          </cell>
        </row>
        <row r="46421">
          <cell r="S46421">
            <v>1007374</v>
          </cell>
          <cell r="BB46421" t="str">
            <v>Oransje</v>
          </cell>
        </row>
        <row r="46422">
          <cell r="S46422">
            <v>2084418</v>
          </cell>
        </row>
        <row r="46423">
          <cell r="S46423">
            <v>2403209</v>
          </cell>
        </row>
        <row r="46424">
          <cell r="S46424">
            <v>1691550</v>
          </cell>
        </row>
        <row r="46425">
          <cell r="S46425">
            <v>1740000</v>
          </cell>
        </row>
        <row r="46426">
          <cell r="S46426">
            <v>3581300</v>
          </cell>
        </row>
        <row r="46427">
          <cell r="S46427">
            <v>221911</v>
          </cell>
        </row>
        <row r="46428">
          <cell r="S46428">
            <v>1657500</v>
          </cell>
          <cell r="BB46428" t="str">
            <v>Gul</v>
          </cell>
        </row>
        <row r="46429">
          <cell r="S46429">
            <v>1328405</v>
          </cell>
        </row>
        <row r="46430">
          <cell r="S46430">
            <v>1622037</v>
          </cell>
        </row>
        <row r="46431">
          <cell r="S46431">
            <v>3292500</v>
          </cell>
          <cell r="BB46431" t="str">
            <v>Oransje</v>
          </cell>
        </row>
        <row r="46432">
          <cell r="S46432">
            <v>2825962</v>
          </cell>
          <cell r="BB46432" t="str">
            <v>Rød</v>
          </cell>
        </row>
        <row r="46433">
          <cell r="S46433">
            <v>3345000</v>
          </cell>
        </row>
        <row r="46434">
          <cell r="S46434">
            <v>1890000</v>
          </cell>
        </row>
        <row r="46435">
          <cell r="S46435">
            <v>3105000</v>
          </cell>
        </row>
        <row r="46436">
          <cell r="S46436">
            <v>4035000</v>
          </cell>
        </row>
        <row r="46437">
          <cell r="S46437">
            <v>2490000</v>
          </cell>
          <cell r="BB46437" t="str">
            <v>Oransje</v>
          </cell>
        </row>
        <row r="46438">
          <cell r="S46438">
            <v>1300000</v>
          </cell>
          <cell r="BB46438" t="str">
            <v>Lys grønn</v>
          </cell>
        </row>
        <row r="46439">
          <cell r="S46439">
            <v>2098344</v>
          </cell>
          <cell r="BB46439" t="str">
            <v>Gul</v>
          </cell>
        </row>
        <row r="46440">
          <cell r="S46440">
            <v>228686</v>
          </cell>
        </row>
        <row r="46441">
          <cell r="S46441">
            <v>2535881</v>
          </cell>
        </row>
        <row r="46442">
          <cell r="S46442">
            <v>647789</v>
          </cell>
        </row>
        <row r="46443">
          <cell r="S46443">
            <v>2093090</v>
          </cell>
        </row>
        <row r="46444">
          <cell r="S46444">
            <v>1522500</v>
          </cell>
          <cell r="BB46444" t="str">
            <v>Rød</v>
          </cell>
        </row>
        <row r="46445">
          <cell r="S46445">
            <v>222400</v>
          </cell>
        </row>
        <row r="46446">
          <cell r="S46446">
            <v>1350000</v>
          </cell>
        </row>
        <row r="46447">
          <cell r="S46447">
            <v>1620000</v>
          </cell>
        </row>
        <row r="46448">
          <cell r="S46448">
            <v>230061</v>
          </cell>
        </row>
        <row r="46449">
          <cell r="S46449">
            <v>2776142</v>
          </cell>
        </row>
        <row r="46450">
          <cell r="S46450">
            <v>289766</v>
          </cell>
        </row>
        <row r="46451">
          <cell r="S46451">
            <v>2852780</v>
          </cell>
          <cell r="BB46451" t="str">
            <v>Oransje</v>
          </cell>
        </row>
        <row r="46452">
          <cell r="S46452">
            <v>3449514</v>
          </cell>
        </row>
        <row r="46453">
          <cell r="S46453">
            <v>1210522</v>
          </cell>
        </row>
        <row r="46454">
          <cell r="S46454">
            <v>1179088</v>
          </cell>
        </row>
        <row r="46455">
          <cell r="S46455">
            <v>1671163</v>
          </cell>
          <cell r="BB46455" t="str">
            <v>Oransje</v>
          </cell>
        </row>
        <row r="46456">
          <cell r="S46456">
            <v>3892500</v>
          </cell>
          <cell r="BB46456" t="str">
            <v>Oransje</v>
          </cell>
        </row>
        <row r="46457">
          <cell r="S46457">
            <v>201441</v>
          </cell>
        </row>
        <row r="46458">
          <cell r="S46458">
            <v>701513</v>
          </cell>
        </row>
        <row r="46459">
          <cell r="S46459">
            <v>4352640</v>
          </cell>
        </row>
        <row r="46460">
          <cell r="S46460">
            <v>651241</v>
          </cell>
        </row>
        <row r="46461">
          <cell r="S46461">
            <v>2760376</v>
          </cell>
        </row>
        <row r="46462">
          <cell r="S46462">
            <v>2459893.7200000002</v>
          </cell>
          <cell r="BB46462" t="str">
            <v>Oransje</v>
          </cell>
        </row>
        <row r="46463">
          <cell r="S46463">
            <v>2092500</v>
          </cell>
        </row>
        <row r="46464">
          <cell r="S46464">
            <v>2062500</v>
          </cell>
        </row>
        <row r="46465">
          <cell r="S46465">
            <v>968340</v>
          </cell>
        </row>
        <row r="46466">
          <cell r="S46466">
            <v>2152581</v>
          </cell>
        </row>
        <row r="46467">
          <cell r="S46467">
            <v>3158763</v>
          </cell>
        </row>
        <row r="46468">
          <cell r="S46468">
            <v>2430000</v>
          </cell>
          <cell r="BB46468" t="str">
            <v>Rød</v>
          </cell>
        </row>
        <row r="46469">
          <cell r="S46469">
            <v>1481723</v>
          </cell>
        </row>
        <row r="46470">
          <cell r="S46470">
            <v>0</v>
          </cell>
        </row>
        <row r="46471">
          <cell r="S46471">
            <v>2049393</v>
          </cell>
          <cell r="BB46471" t="str">
            <v>Gul</v>
          </cell>
        </row>
        <row r="46472">
          <cell r="S46472">
            <v>1878382</v>
          </cell>
        </row>
        <row r="46473">
          <cell r="S46473">
            <v>1710000</v>
          </cell>
        </row>
        <row r="46474">
          <cell r="S46474">
            <v>3330000</v>
          </cell>
        </row>
        <row r="46475">
          <cell r="S46475">
            <v>2299461</v>
          </cell>
        </row>
        <row r="46476">
          <cell r="S46476">
            <v>1792500</v>
          </cell>
          <cell r="BB46476" t="str">
            <v>Rød</v>
          </cell>
        </row>
        <row r="46477">
          <cell r="S46477">
            <v>1695000</v>
          </cell>
        </row>
        <row r="46478">
          <cell r="S46478">
            <v>677396</v>
          </cell>
          <cell r="BB46478" t="str">
            <v>Rød</v>
          </cell>
        </row>
        <row r="46479">
          <cell r="S46479">
            <v>2370540</v>
          </cell>
          <cell r="BB46479" t="str">
            <v>Oransje</v>
          </cell>
        </row>
        <row r="46480">
          <cell r="S46480">
            <v>3420000</v>
          </cell>
          <cell r="BB46480" t="str">
            <v>Gul</v>
          </cell>
        </row>
        <row r="46481">
          <cell r="S46481">
            <v>1597500</v>
          </cell>
          <cell r="BB46481" t="str">
            <v>Rød</v>
          </cell>
        </row>
        <row r="46482">
          <cell r="S46482">
            <v>2507648</v>
          </cell>
          <cell r="BB46482" t="str">
            <v>Oransje</v>
          </cell>
        </row>
        <row r="46483">
          <cell r="S46483">
            <v>1528552.03</v>
          </cell>
        </row>
        <row r="46484">
          <cell r="S46484">
            <v>3570000</v>
          </cell>
        </row>
        <row r="46485">
          <cell r="S46485">
            <v>584170</v>
          </cell>
        </row>
        <row r="46486">
          <cell r="S46486">
            <v>2812500</v>
          </cell>
        </row>
        <row r="46487">
          <cell r="S46487">
            <v>828716</v>
          </cell>
        </row>
        <row r="46488">
          <cell r="S46488">
            <v>4980000</v>
          </cell>
          <cell r="BB46488" t="str">
            <v>Oransje</v>
          </cell>
        </row>
        <row r="46489">
          <cell r="S46489">
            <v>1215000</v>
          </cell>
        </row>
        <row r="46490">
          <cell r="S46490">
            <v>3187500</v>
          </cell>
        </row>
        <row r="46491">
          <cell r="S46491">
            <v>1035000</v>
          </cell>
        </row>
        <row r="46492">
          <cell r="S46492">
            <v>2210647</v>
          </cell>
        </row>
        <row r="46493">
          <cell r="S46493">
            <v>1953804</v>
          </cell>
          <cell r="BB46493" t="str">
            <v>Oransje</v>
          </cell>
        </row>
        <row r="46494">
          <cell r="S46494">
            <v>2122500</v>
          </cell>
        </row>
        <row r="46495">
          <cell r="S46495">
            <v>1672500</v>
          </cell>
          <cell r="BB46495" t="str">
            <v>Rød</v>
          </cell>
        </row>
        <row r="46496">
          <cell r="S46496">
            <v>887186</v>
          </cell>
        </row>
        <row r="46497">
          <cell r="S46497">
            <v>607500</v>
          </cell>
        </row>
        <row r="46498">
          <cell r="S46498">
            <v>2450015</v>
          </cell>
        </row>
        <row r="46499">
          <cell r="S46499">
            <v>861940</v>
          </cell>
        </row>
        <row r="46500">
          <cell r="S46500">
            <v>3652500</v>
          </cell>
        </row>
        <row r="46501">
          <cell r="S46501">
            <v>2010000</v>
          </cell>
        </row>
        <row r="46502">
          <cell r="S46502">
            <v>2287428</v>
          </cell>
        </row>
        <row r="46503">
          <cell r="S46503">
            <v>4674128</v>
          </cell>
          <cell r="BB46503" t="str">
            <v>Rød</v>
          </cell>
        </row>
        <row r="46504">
          <cell r="S46504">
            <v>2870000</v>
          </cell>
          <cell r="BB46504" t="str">
            <v>Lys grønn</v>
          </cell>
        </row>
        <row r="46505">
          <cell r="S46505">
            <v>2497500</v>
          </cell>
          <cell r="BB46505" t="str">
            <v>Gul</v>
          </cell>
        </row>
        <row r="46506">
          <cell r="S46506">
            <v>2302500</v>
          </cell>
        </row>
        <row r="46507">
          <cell r="S46507">
            <v>8062500</v>
          </cell>
          <cell r="BB46507" t="str">
            <v>Oransje</v>
          </cell>
        </row>
        <row r="46508">
          <cell r="S46508">
            <v>2424738</v>
          </cell>
        </row>
        <row r="46509">
          <cell r="S46509">
            <v>225000</v>
          </cell>
        </row>
        <row r="46510">
          <cell r="S46510">
            <v>1402937</v>
          </cell>
        </row>
        <row r="46511">
          <cell r="S46511">
            <v>2310000</v>
          </cell>
        </row>
        <row r="46512">
          <cell r="S46512">
            <v>2040000</v>
          </cell>
        </row>
        <row r="46513">
          <cell r="S46513">
            <v>1000000</v>
          </cell>
        </row>
        <row r="46514">
          <cell r="S46514">
            <v>3272945</v>
          </cell>
        </row>
        <row r="46515">
          <cell r="S46515">
            <v>1275000</v>
          </cell>
        </row>
        <row r="46516">
          <cell r="S46516">
            <v>1320000</v>
          </cell>
        </row>
        <row r="46517">
          <cell r="S46517">
            <v>1988882</v>
          </cell>
        </row>
        <row r="46518">
          <cell r="S46518">
            <v>5295000</v>
          </cell>
        </row>
        <row r="46519">
          <cell r="S46519">
            <v>2910000</v>
          </cell>
        </row>
        <row r="46520">
          <cell r="S46520">
            <v>1554755</v>
          </cell>
        </row>
        <row r="46521">
          <cell r="S46521">
            <v>1173435</v>
          </cell>
        </row>
        <row r="46522">
          <cell r="S46522">
            <v>2499966</v>
          </cell>
        </row>
        <row r="46523">
          <cell r="S46523">
            <v>3622500</v>
          </cell>
        </row>
        <row r="46524">
          <cell r="S46524">
            <v>1740000</v>
          </cell>
        </row>
        <row r="46525">
          <cell r="S46525">
            <v>1762500</v>
          </cell>
        </row>
        <row r="46526">
          <cell r="S46526">
            <v>1590000</v>
          </cell>
          <cell r="BB46526" t="str">
            <v>Rød</v>
          </cell>
        </row>
        <row r="46527">
          <cell r="S46527">
            <v>3045000</v>
          </cell>
          <cell r="BB46527" t="str">
            <v>Rød</v>
          </cell>
        </row>
        <row r="46528">
          <cell r="S46528">
            <v>379995</v>
          </cell>
          <cell r="BB46528" t="str">
            <v>Oransje</v>
          </cell>
        </row>
        <row r="46529">
          <cell r="S46529">
            <v>3862500</v>
          </cell>
        </row>
        <row r="46530">
          <cell r="S46530">
            <v>234064</v>
          </cell>
          <cell r="BB46530" t="str">
            <v>Gul</v>
          </cell>
        </row>
        <row r="46531">
          <cell r="S46531">
            <v>2897315</v>
          </cell>
          <cell r="BB46531" t="str">
            <v>Gul</v>
          </cell>
        </row>
        <row r="46532">
          <cell r="S46532">
            <v>1571470</v>
          </cell>
          <cell r="BB46532" t="str">
            <v>Gul</v>
          </cell>
        </row>
        <row r="46533">
          <cell r="S46533">
            <v>300000</v>
          </cell>
          <cell r="BB46533" t="str">
            <v>Rød</v>
          </cell>
        </row>
        <row r="46534">
          <cell r="S46534">
            <v>1605000</v>
          </cell>
        </row>
        <row r="46535">
          <cell r="S46535">
            <v>1822500</v>
          </cell>
        </row>
        <row r="46536">
          <cell r="S46536">
            <v>661979</v>
          </cell>
          <cell r="BB46536" t="str">
            <v>Rød</v>
          </cell>
        </row>
        <row r="46537">
          <cell r="S46537">
            <v>2557500</v>
          </cell>
        </row>
        <row r="46538">
          <cell r="S46538">
            <v>1972500</v>
          </cell>
        </row>
        <row r="46539">
          <cell r="S46539">
            <v>2308559</v>
          </cell>
        </row>
        <row r="46540">
          <cell r="S46540">
            <v>2820000</v>
          </cell>
          <cell r="BB46540" t="str">
            <v>Oransje</v>
          </cell>
        </row>
        <row r="46541">
          <cell r="S46541">
            <v>1875000</v>
          </cell>
        </row>
        <row r="46542">
          <cell r="S46542">
            <v>1792500</v>
          </cell>
        </row>
        <row r="46543">
          <cell r="S46543">
            <v>3682500</v>
          </cell>
        </row>
        <row r="46544">
          <cell r="S46544">
            <v>1110898</v>
          </cell>
        </row>
        <row r="46545">
          <cell r="S46545">
            <v>2719913</v>
          </cell>
        </row>
        <row r="46546">
          <cell r="S46546">
            <v>2160000</v>
          </cell>
        </row>
        <row r="46547">
          <cell r="S46547">
            <v>3022427</v>
          </cell>
          <cell r="BB46547" t="str">
            <v>Oransje</v>
          </cell>
        </row>
        <row r="46548">
          <cell r="S46548">
            <v>2970000</v>
          </cell>
          <cell r="BB46548" t="str">
            <v>Oransje</v>
          </cell>
        </row>
        <row r="46549">
          <cell r="S46549">
            <v>2496600</v>
          </cell>
        </row>
        <row r="46550">
          <cell r="S46550">
            <v>3277500</v>
          </cell>
        </row>
        <row r="46551">
          <cell r="S46551">
            <v>3169203</v>
          </cell>
        </row>
        <row r="46552">
          <cell r="S46552">
            <v>2200000</v>
          </cell>
        </row>
        <row r="46553">
          <cell r="S46553">
            <v>1995000</v>
          </cell>
        </row>
        <row r="46554">
          <cell r="S46554">
            <v>2340000</v>
          </cell>
          <cell r="BB46554" t="str">
            <v>Oransje</v>
          </cell>
        </row>
        <row r="46555">
          <cell r="S46555">
            <v>2486031</v>
          </cell>
        </row>
        <row r="46556">
          <cell r="S46556">
            <v>615617</v>
          </cell>
          <cell r="BB46556" t="str">
            <v>Oransje</v>
          </cell>
        </row>
        <row r="46557">
          <cell r="S46557">
            <v>240368</v>
          </cell>
        </row>
        <row r="46558">
          <cell r="S46558">
            <v>1558181</v>
          </cell>
        </row>
        <row r="46559">
          <cell r="S46559">
            <v>3210000</v>
          </cell>
          <cell r="BB46559" t="str">
            <v>Oransje</v>
          </cell>
        </row>
        <row r="46560">
          <cell r="S46560">
            <v>2872500</v>
          </cell>
        </row>
        <row r="46561">
          <cell r="S46561">
            <v>1278330.5</v>
          </cell>
        </row>
        <row r="46562">
          <cell r="S46562">
            <v>1721118</v>
          </cell>
        </row>
        <row r="46563">
          <cell r="S46563">
            <v>959057</v>
          </cell>
        </row>
        <row r="46564">
          <cell r="S46564">
            <v>1830000</v>
          </cell>
        </row>
        <row r="46565">
          <cell r="S46565">
            <v>2006963</v>
          </cell>
        </row>
        <row r="46566">
          <cell r="S46566">
            <v>3442500</v>
          </cell>
        </row>
        <row r="46567">
          <cell r="S46567">
            <v>2130000</v>
          </cell>
          <cell r="BB46567" t="str">
            <v>Gul</v>
          </cell>
        </row>
        <row r="46568">
          <cell r="S46568">
            <v>1690199</v>
          </cell>
        </row>
        <row r="46569">
          <cell r="S46569">
            <v>522337</v>
          </cell>
        </row>
        <row r="46570">
          <cell r="S46570">
            <v>1299460</v>
          </cell>
        </row>
        <row r="46571">
          <cell r="S46571">
            <v>3196860</v>
          </cell>
        </row>
        <row r="46572">
          <cell r="S46572">
            <v>3112500</v>
          </cell>
        </row>
        <row r="46573">
          <cell r="S46573">
            <v>2910000</v>
          </cell>
        </row>
        <row r="46574">
          <cell r="S46574">
            <v>336336</v>
          </cell>
          <cell r="BB46574" t="str">
            <v>Rød</v>
          </cell>
        </row>
        <row r="46575">
          <cell r="S46575">
            <v>756643</v>
          </cell>
        </row>
        <row r="46576">
          <cell r="S46576">
            <v>1432500</v>
          </cell>
          <cell r="BB46576" t="str">
            <v>Rød</v>
          </cell>
        </row>
        <row r="46577">
          <cell r="S46577">
            <v>4162500</v>
          </cell>
        </row>
        <row r="46578">
          <cell r="S46578">
            <v>911809</v>
          </cell>
        </row>
        <row r="46579">
          <cell r="S46579">
            <v>1152156</v>
          </cell>
        </row>
        <row r="46580">
          <cell r="S46580">
            <v>3317665</v>
          </cell>
        </row>
        <row r="46581">
          <cell r="S46581">
            <v>1611641</v>
          </cell>
          <cell r="BB46581" t="str">
            <v>Grønn</v>
          </cell>
        </row>
        <row r="46582">
          <cell r="S46582">
            <v>1304487</v>
          </cell>
        </row>
        <row r="46583">
          <cell r="S46583">
            <v>1982293</v>
          </cell>
        </row>
        <row r="46584">
          <cell r="S46584">
            <v>2647500</v>
          </cell>
          <cell r="BB46584" t="str">
            <v>Rød</v>
          </cell>
        </row>
        <row r="46585">
          <cell r="S46585">
            <v>3801286</v>
          </cell>
        </row>
        <row r="46586">
          <cell r="S46586">
            <v>2835000</v>
          </cell>
          <cell r="BB46586" t="str">
            <v>Oransje</v>
          </cell>
        </row>
        <row r="46587">
          <cell r="S46587">
            <v>2693478</v>
          </cell>
          <cell r="BB46587" t="str">
            <v>Oransje</v>
          </cell>
        </row>
        <row r="46588">
          <cell r="S46588">
            <v>1919784</v>
          </cell>
        </row>
        <row r="46589">
          <cell r="S46589">
            <v>2085000</v>
          </cell>
          <cell r="BB46589" t="str">
            <v>Oransje</v>
          </cell>
        </row>
        <row r="46590">
          <cell r="S46590">
            <v>1350017</v>
          </cell>
          <cell r="BB46590" t="str">
            <v>Oransje</v>
          </cell>
        </row>
        <row r="46591">
          <cell r="S46591">
            <v>2767500</v>
          </cell>
        </row>
        <row r="46592">
          <cell r="S46592">
            <v>2092500</v>
          </cell>
        </row>
        <row r="46593">
          <cell r="S46593">
            <v>2205000</v>
          </cell>
        </row>
        <row r="46594">
          <cell r="S46594">
            <v>2320075</v>
          </cell>
        </row>
        <row r="46595">
          <cell r="S46595">
            <v>2535000</v>
          </cell>
          <cell r="BB46595" t="str">
            <v>Oransje</v>
          </cell>
        </row>
        <row r="46596">
          <cell r="S46596">
            <v>2610000</v>
          </cell>
          <cell r="BB46596" t="str">
            <v>Rød</v>
          </cell>
        </row>
        <row r="46597">
          <cell r="S46597">
            <v>1486351</v>
          </cell>
          <cell r="BB46597" t="str">
            <v>Rød</v>
          </cell>
        </row>
        <row r="46598">
          <cell r="S46598">
            <v>3165000</v>
          </cell>
        </row>
        <row r="46599">
          <cell r="S46599">
            <v>3675000</v>
          </cell>
          <cell r="BB46599" t="str">
            <v>Oransje</v>
          </cell>
        </row>
        <row r="46600">
          <cell r="S46600">
            <v>2767500</v>
          </cell>
        </row>
        <row r="46601">
          <cell r="S46601">
            <v>3097500</v>
          </cell>
        </row>
        <row r="46602">
          <cell r="S46602">
            <v>2810294.12</v>
          </cell>
          <cell r="BB46602" t="str">
            <v>Grønn</v>
          </cell>
        </row>
        <row r="46603">
          <cell r="S46603">
            <v>1575000</v>
          </cell>
          <cell r="BB46603" t="str">
            <v>Rød</v>
          </cell>
        </row>
        <row r="46604">
          <cell r="S46604">
            <v>3698999</v>
          </cell>
          <cell r="BB46604" t="str">
            <v>Oransje</v>
          </cell>
        </row>
        <row r="46605">
          <cell r="S46605">
            <v>1301355</v>
          </cell>
        </row>
        <row r="46606">
          <cell r="S46606">
            <v>3285000</v>
          </cell>
        </row>
        <row r="46607">
          <cell r="S46607">
            <v>1056274</v>
          </cell>
        </row>
        <row r="46608">
          <cell r="S46608">
            <v>1530000</v>
          </cell>
        </row>
        <row r="46609">
          <cell r="S46609">
            <v>1885012</v>
          </cell>
        </row>
        <row r="46610">
          <cell r="S46610">
            <v>1738725</v>
          </cell>
        </row>
        <row r="46611">
          <cell r="S46611">
            <v>4125000</v>
          </cell>
          <cell r="BB46611" t="str">
            <v>Oransje</v>
          </cell>
        </row>
        <row r="46612">
          <cell r="S46612">
            <v>1470000</v>
          </cell>
          <cell r="BB46612" t="str">
            <v>Oransje</v>
          </cell>
        </row>
        <row r="46613">
          <cell r="S46613">
            <v>2738279</v>
          </cell>
        </row>
        <row r="46614">
          <cell r="S46614">
            <v>2565000</v>
          </cell>
        </row>
        <row r="46615">
          <cell r="S46615">
            <v>639937</v>
          </cell>
          <cell r="BB46615" t="str">
            <v>Oransje</v>
          </cell>
        </row>
        <row r="46616">
          <cell r="S46616">
            <v>2025000</v>
          </cell>
          <cell r="BB46616" t="str">
            <v>Gul</v>
          </cell>
        </row>
        <row r="46617">
          <cell r="S46617">
            <v>3781130.57</v>
          </cell>
        </row>
        <row r="46618">
          <cell r="S46618">
            <v>2271622</v>
          </cell>
          <cell r="BB46618" t="str">
            <v>Grønn</v>
          </cell>
        </row>
        <row r="46619">
          <cell r="S46619">
            <v>2062500</v>
          </cell>
        </row>
        <row r="46620">
          <cell r="S46620">
            <v>1237500</v>
          </cell>
          <cell r="BB46620" t="str">
            <v>Gul</v>
          </cell>
        </row>
        <row r="46621">
          <cell r="S46621">
            <v>1119927</v>
          </cell>
        </row>
        <row r="46622">
          <cell r="S46622">
            <v>401876</v>
          </cell>
        </row>
        <row r="46623">
          <cell r="S46623">
            <v>284919.26</v>
          </cell>
        </row>
        <row r="46624">
          <cell r="S46624">
            <v>2202293.36</v>
          </cell>
          <cell r="BB46624" t="str">
            <v>Oransje</v>
          </cell>
        </row>
        <row r="46625">
          <cell r="S46625">
            <v>1435475</v>
          </cell>
          <cell r="BB46625" t="str">
            <v>Oransje</v>
          </cell>
        </row>
        <row r="46626">
          <cell r="S46626">
            <v>2728229</v>
          </cell>
        </row>
        <row r="46627">
          <cell r="S46627">
            <v>1747500</v>
          </cell>
          <cell r="BB46627" t="str">
            <v>Oransje</v>
          </cell>
        </row>
        <row r="46628">
          <cell r="S46628">
            <v>2992500</v>
          </cell>
        </row>
        <row r="46629">
          <cell r="S46629">
            <v>2114762</v>
          </cell>
        </row>
        <row r="46630">
          <cell r="S46630">
            <v>3450000</v>
          </cell>
        </row>
        <row r="46631">
          <cell r="S46631">
            <v>2640000</v>
          </cell>
        </row>
        <row r="46632">
          <cell r="S46632">
            <v>1678044</v>
          </cell>
        </row>
        <row r="46633">
          <cell r="S46633">
            <v>1620000</v>
          </cell>
          <cell r="BB46633" t="str">
            <v>Rød</v>
          </cell>
        </row>
        <row r="46634">
          <cell r="S46634">
            <v>3817500</v>
          </cell>
          <cell r="BB46634" t="str">
            <v>Oransje</v>
          </cell>
        </row>
        <row r="46635">
          <cell r="S46635">
            <v>3292500</v>
          </cell>
        </row>
        <row r="46636">
          <cell r="S46636">
            <v>1712332</v>
          </cell>
        </row>
        <row r="46637">
          <cell r="S46637">
            <v>1793715</v>
          </cell>
        </row>
        <row r="46638">
          <cell r="S46638">
            <v>529547</v>
          </cell>
        </row>
        <row r="46639">
          <cell r="S46639">
            <v>4057500</v>
          </cell>
        </row>
        <row r="46640">
          <cell r="S46640">
            <v>1614037</v>
          </cell>
        </row>
        <row r="46641">
          <cell r="S46641">
            <v>1218000</v>
          </cell>
        </row>
        <row r="46642">
          <cell r="S46642">
            <v>2430000</v>
          </cell>
        </row>
        <row r="46643">
          <cell r="S46643">
            <v>2100913</v>
          </cell>
        </row>
        <row r="46644">
          <cell r="S46644">
            <v>1902514</v>
          </cell>
        </row>
        <row r="46645">
          <cell r="S46645">
            <v>3250000</v>
          </cell>
        </row>
        <row r="46646">
          <cell r="S46646">
            <v>2332500</v>
          </cell>
          <cell r="BB46646" t="str">
            <v>Oransje</v>
          </cell>
        </row>
        <row r="46647">
          <cell r="S46647">
            <v>3007495</v>
          </cell>
        </row>
        <row r="46648">
          <cell r="S46648">
            <v>284857</v>
          </cell>
        </row>
        <row r="46649">
          <cell r="S46649">
            <v>2256755</v>
          </cell>
          <cell r="BB46649" t="str">
            <v>Gul</v>
          </cell>
        </row>
        <row r="46650">
          <cell r="S46650">
            <v>2527500</v>
          </cell>
          <cell r="BB46650" t="str">
            <v>Rød</v>
          </cell>
        </row>
        <row r="46651">
          <cell r="S46651">
            <v>360000</v>
          </cell>
        </row>
        <row r="46652">
          <cell r="S46652">
            <v>1117500</v>
          </cell>
        </row>
        <row r="46653">
          <cell r="S46653">
            <v>1140000</v>
          </cell>
          <cell r="BB46653" t="str">
            <v>Rød</v>
          </cell>
        </row>
        <row r="46654">
          <cell r="S46654">
            <v>1575000</v>
          </cell>
        </row>
        <row r="46655">
          <cell r="S46655">
            <v>1672500</v>
          </cell>
        </row>
        <row r="46656">
          <cell r="S46656">
            <v>883582</v>
          </cell>
          <cell r="BB46656" t="str">
            <v>Grønn</v>
          </cell>
        </row>
        <row r="46657">
          <cell r="S46657">
            <v>1800277</v>
          </cell>
          <cell r="BB46657" t="str">
            <v>Oransje</v>
          </cell>
        </row>
        <row r="46658">
          <cell r="S46658">
            <v>2133594</v>
          </cell>
        </row>
        <row r="46659">
          <cell r="S46659">
            <v>1707268.44</v>
          </cell>
        </row>
        <row r="46660">
          <cell r="S46660">
            <v>3442500</v>
          </cell>
          <cell r="BB46660" t="str">
            <v>Rød</v>
          </cell>
        </row>
        <row r="46661">
          <cell r="S46661">
            <v>2206075</v>
          </cell>
        </row>
        <row r="46662">
          <cell r="S46662">
            <v>2945406</v>
          </cell>
        </row>
        <row r="46663">
          <cell r="S46663">
            <v>1800000</v>
          </cell>
          <cell r="BB46663" t="str">
            <v>Rød</v>
          </cell>
        </row>
        <row r="46664">
          <cell r="S46664">
            <v>471595</v>
          </cell>
          <cell r="BB46664" t="str">
            <v>Oransje</v>
          </cell>
        </row>
        <row r="46665">
          <cell r="S46665">
            <v>1239065</v>
          </cell>
        </row>
        <row r="46666">
          <cell r="S46666">
            <v>1374043</v>
          </cell>
        </row>
        <row r="46667">
          <cell r="S46667">
            <v>3880740</v>
          </cell>
        </row>
        <row r="46668">
          <cell r="S46668">
            <v>1010654</v>
          </cell>
        </row>
        <row r="46669">
          <cell r="S46669">
            <v>2887500</v>
          </cell>
        </row>
        <row r="46670">
          <cell r="S46670">
            <v>2309836</v>
          </cell>
        </row>
        <row r="46671">
          <cell r="S46671">
            <v>3885000</v>
          </cell>
        </row>
        <row r="46672">
          <cell r="S46672">
            <v>2392500</v>
          </cell>
        </row>
        <row r="46673">
          <cell r="S46673">
            <v>3135000</v>
          </cell>
        </row>
        <row r="46674">
          <cell r="S46674">
            <v>2062500</v>
          </cell>
          <cell r="BB46674" t="str">
            <v>Rød</v>
          </cell>
        </row>
        <row r="46675">
          <cell r="S46675">
            <v>3246569</v>
          </cell>
        </row>
        <row r="46676">
          <cell r="S46676">
            <v>2550000</v>
          </cell>
          <cell r="BB46676" t="str">
            <v>Oransje</v>
          </cell>
        </row>
        <row r="46677">
          <cell r="S46677">
            <v>4476294</v>
          </cell>
        </row>
        <row r="46678">
          <cell r="S46678">
            <v>1198000</v>
          </cell>
        </row>
        <row r="46679">
          <cell r="S46679">
            <v>4072500</v>
          </cell>
          <cell r="BB46679" t="str">
            <v>Oransje</v>
          </cell>
        </row>
        <row r="46680">
          <cell r="S46680">
            <v>1135590</v>
          </cell>
        </row>
        <row r="46681">
          <cell r="S46681">
            <v>1401133</v>
          </cell>
        </row>
        <row r="46682">
          <cell r="S46682">
            <v>2610000</v>
          </cell>
          <cell r="BB46682" t="str">
            <v>Gul</v>
          </cell>
        </row>
        <row r="46683">
          <cell r="S46683">
            <v>3697500</v>
          </cell>
          <cell r="BB46683" t="str">
            <v>Gul</v>
          </cell>
        </row>
        <row r="46684">
          <cell r="S46684">
            <v>3540656</v>
          </cell>
        </row>
        <row r="46685">
          <cell r="S46685">
            <v>403657</v>
          </cell>
        </row>
        <row r="46686">
          <cell r="S46686">
            <v>1063587</v>
          </cell>
        </row>
        <row r="46687">
          <cell r="S46687">
            <v>2393883</v>
          </cell>
        </row>
        <row r="46688">
          <cell r="S46688">
            <v>1245000</v>
          </cell>
          <cell r="BB46688" t="str">
            <v>Rød</v>
          </cell>
        </row>
        <row r="46689">
          <cell r="S46689">
            <v>2300971</v>
          </cell>
        </row>
        <row r="46690">
          <cell r="S46690">
            <v>2317500</v>
          </cell>
          <cell r="BB46690" t="str">
            <v>Gul</v>
          </cell>
        </row>
        <row r="46691">
          <cell r="S46691">
            <v>2415000</v>
          </cell>
        </row>
        <row r="46692">
          <cell r="S46692">
            <v>1173051</v>
          </cell>
        </row>
        <row r="46693">
          <cell r="S46693">
            <v>1350000</v>
          </cell>
        </row>
        <row r="46694">
          <cell r="S46694">
            <v>2016405</v>
          </cell>
        </row>
        <row r="46695">
          <cell r="S46695">
            <v>2092500</v>
          </cell>
        </row>
        <row r="46696">
          <cell r="S46696">
            <v>3390000</v>
          </cell>
        </row>
        <row r="46697">
          <cell r="S46697">
            <v>1440310</v>
          </cell>
        </row>
        <row r="46698">
          <cell r="S46698">
            <v>1890000</v>
          </cell>
        </row>
        <row r="46699">
          <cell r="S46699">
            <v>2452500</v>
          </cell>
        </row>
        <row r="46700">
          <cell r="S46700">
            <v>1554945</v>
          </cell>
        </row>
        <row r="46701">
          <cell r="S46701">
            <v>1700443</v>
          </cell>
          <cell r="BB46701" t="str">
            <v>Rød</v>
          </cell>
        </row>
        <row r="46702">
          <cell r="S46702">
            <v>1492101</v>
          </cell>
        </row>
        <row r="46703">
          <cell r="S46703">
            <v>3022500</v>
          </cell>
          <cell r="BB46703" t="str">
            <v>Gul</v>
          </cell>
        </row>
        <row r="46704">
          <cell r="S46704">
            <v>3202500</v>
          </cell>
          <cell r="BB46704" t="str">
            <v>Oransje</v>
          </cell>
        </row>
        <row r="46705">
          <cell r="S46705">
            <v>1530000</v>
          </cell>
        </row>
        <row r="46706">
          <cell r="S46706">
            <v>4027500</v>
          </cell>
        </row>
        <row r="46707">
          <cell r="S46707">
            <v>1933747</v>
          </cell>
          <cell r="BB46707" t="str">
            <v>Gul</v>
          </cell>
        </row>
        <row r="46708">
          <cell r="S46708">
            <v>2737500</v>
          </cell>
          <cell r="BB46708" t="str">
            <v>Gul</v>
          </cell>
        </row>
        <row r="46709">
          <cell r="S46709">
            <v>2848374</v>
          </cell>
        </row>
        <row r="46710">
          <cell r="S46710">
            <v>3315000</v>
          </cell>
          <cell r="BB46710" t="str">
            <v>Rød</v>
          </cell>
        </row>
        <row r="46711">
          <cell r="S46711">
            <v>2077500</v>
          </cell>
          <cell r="BB46711" t="str">
            <v>Rød</v>
          </cell>
        </row>
        <row r="46712">
          <cell r="S46712">
            <v>970143</v>
          </cell>
          <cell r="BB46712" t="str">
            <v>Rød</v>
          </cell>
        </row>
        <row r="46713">
          <cell r="S46713">
            <v>2734491</v>
          </cell>
          <cell r="BB46713" t="str">
            <v>Rød</v>
          </cell>
        </row>
        <row r="46714">
          <cell r="S46714">
            <v>1725000</v>
          </cell>
        </row>
        <row r="46715">
          <cell r="S46715">
            <v>606939</v>
          </cell>
        </row>
        <row r="46716">
          <cell r="S46716">
            <v>3125114</v>
          </cell>
        </row>
        <row r="46717">
          <cell r="S46717">
            <v>3800000</v>
          </cell>
        </row>
        <row r="46718">
          <cell r="S46718">
            <v>2842500</v>
          </cell>
          <cell r="BB46718" t="str">
            <v>Gul</v>
          </cell>
        </row>
        <row r="46719">
          <cell r="S46719">
            <v>3465000</v>
          </cell>
          <cell r="BB46719" t="str">
            <v>Oransje</v>
          </cell>
        </row>
        <row r="46720">
          <cell r="S46720">
            <v>567734</v>
          </cell>
        </row>
        <row r="46721">
          <cell r="S46721">
            <v>2122500</v>
          </cell>
          <cell r="BB46721" t="str">
            <v>Oransje</v>
          </cell>
        </row>
        <row r="46722">
          <cell r="S46722">
            <v>2692500</v>
          </cell>
        </row>
        <row r="46723">
          <cell r="S46723">
            <v>1474954</v>
          </cell>
        </row>
        <row r="46724">
          <cell r="S46724">
            <v>1571656</v>
          </cell>
        </row>
        <row r="46725">
          <cell r="S46725">
            <v>3067500</v>
          </cell>
        </row>
        <row r="46726">
          <cell r="S46726">
            <v>337734</v>
          </cell>
          <cell r="BB46726" t="str">
            <v>Oransje</v>
          </cell>
        </row>
        <row r="46727">
          <cell r="S46727">
            <v>2160000</v>
          </cell>
        </row>
        <row r="46728">
          <cell r="S46728">
            <v>2775000</v>
          </cell>
        </row>
        <row r="46729">
          <cell r="S46729">
            <v>2602500</v>
          </cell>
        </row>
        <row r="46730">
          <cell r="S46730">
            <v>3684644</v>
          </cell>
          <cell r="BB46730" t="str">
            <v>Oransje</v>
          </cell>
        </row>
        <row r="46731">
          <cell r="S46731">
            <v>4380000</v>
          </cell>
        </row>
        <row r="46732">
          <cell r="S46732">
            <v>734657</v>
          </cell>
        </row>
        <row r="46733">
          <cell r="S46733">
            <v>2617500</v>
          </cell>
        </row>
        <row r="46734">
          <cell r="S46734">
            <v>1598909</v>
          </cell>
        </row>
        <row r="46735">
          <cell r="S46735">
            <v>629470</v>
          </cell>
        </row>
        <row r="46736">
          <cell r="S46736">
            <v>697500</v>
          </cell>
        </row>
        <row r="46737">
          <cell r="S46737">
            <v>3547500</v>
          </cell>
          <cell r="BB46737" t="str">
            <v>Oransje</v>
          </cell>
        </row>
        <row r="46738">
          <cell r="S46738">
            <v>971587</v>
          </cell>
        </row>
        <row r="46739">
          <cell r="S46739">
            <v>3309796</v>
          </cell>
        </row>
        <row r="46740">
          <cell r="S46740">
            <v>3090000</v>
          </cell>
        </row>
        <row r="46741">
          <cell r="S46741">
            <v>2009218</v>
          </cell>
          <cell r="BB46741" t="str">
            <v>Rød</v>
          </cell>
        </row>
        <row r="46742">
          <cell r="S46742">
            <v>1184022.6599999999</v>
          </cell>
          <cell r="BB46742" t="str">
            <v>Rød</v>
          </cell>
        </row>
        <row r="46743">
          <cell r="S46743">
            <v>2950000</v>
          </cell>
        </row>
        <row r="46744">
          <cell r="S46744">
            <v>3124695</v>
          </cell>
        </row>
        <row r="46745">
          <cell r="S46745">
            <v>3205840</v>
          </cell>
        </row>
        <row r="46746">
          <cell r="S46746">
            <v>1830905.35</v>
          </cell>
        </row>
        <row r="46747">
          <cell r="S46747">
            <v>1741917</v>
          </cell>
        </row>
        <row r="46748">
          <cell r="S46748">
            <v>1176729</v>
          </cell>
          <cell r="BB46748" t="str">
            <v>Rød</v>
          </cell>
        </row>
        <row r="46749">
          <cell r="S46749">
            <v>2430000</v>
          </cell>
        </row>
        <row r="46750">
          <cell r="S46750">
            <v>1900000</v>
          </cell>
          <cell r="BB46750" t="str">
            <v>Rød</v>
          </cell>
        </row>
        <row r="46751">
          <cell r="S46751">
            <v>1657500</v>
          </cell>
        </row>
        <row r="46752">
          <cell r="S46752">
            <v>3546200</v>
          </cell>
        </row>
        <row r="46753">
          <cell r="S46753">
            <v>312459</v>
          </cell>
        </row>
        <row r="46754">
          <cell r="S46754">
            <v>1762500</v>
          </cell>
        </row>
        <row r="46755">
          <cell r="S46755">
            <v>682659</v>
          </cell>
        </row>
        <row r="46756">
          <cell r="S46756">
            <v>249097</v>
          </cell>
        </row>
        <row r="46757">
          <cell r="S46757">
            <v>2185000</v>
          </cell>
        </row>
        <row r="46758">
          <cell r="S46758">
            <v>983962.26</v>
          </cell>
        </row>
        <row r="46759">
          <cell r="S46759">
            <v>3295000</v>
          </cell>
        </row>
        <row r="46760">
          <cell r="S46760">
            <v>1350000</v>
          </cell>
        </row>
        <row r="46761">
          <cell r="S46761">
            <v>2640000</v>
          </cell>
        </row>
        <row r="46762">
          <cell r="S46762">
            <v>3000000</v>
          </cell>
        </row>
        <row r="46763">
          <cell r="S46763">
            <v>1815000</v>
          </cell>
          <cell r="BB46763" t="str">
            <v>Gul</v>
          </cell>
        </row>
        <row r="46764">
          <cell r="S46764">
            <v>2000000</v>
          </cell>
        </row>
        <row r="46765">
          <cell r="S46765">
            <v>2850000</v>
          </cell>
        </row>
        <row r="46766">
          <cell r="S46766">
            <v>3541493</v>
          </cell>
        </row>
        <row r="46767">
          <cell r="S46767">
            <v>1824048</v>
          </cell>
        </row>
        <row r="46768">
          <cell r="S46768">
            <v>2450498</v>
          </cell>
        </row>
        <row r="46769">
          <cell r="S46769">
            <v>1350000</v>
          </cell>
        </row>
        <row r="46770">
          <cell r="S46770">
            <v>4282500</v>
          </cell>
        </row>
        <row r="46771">
          <cell r="S46771">
            <v>2337469</v>
          </cell>
        </row>
        <row r="46772">
          <cell r="S46772">
            <v>320648</v>
          </cell>
        </row>
        <row r="46773">
          <cell r="S46773">
            <v>372794</v>
          </cell>
          <cell r="BB46773" t="str">
            <v>Grønn</v>
          </cell>
        </row>
        <row r="46774">
          <cell r="S46774">
            <v>1790000</v>
          </cell>
        </row>
        <row r="46775">
          <cell r="S46775">
            <v>1545000</v>
          </cell>
          <cell r="BB46775" t="str">
            <v>Grønn</v>
          </cell>
        </row>
        <row r="46776">
          <cell r="S46776">
            <v>1589670.15</v>
          </cell>
          <cell r="BB46776" t="str">
            <v>Oransje</v>
          </cell>
        </row>
        <row r="46777">
          <cell r="S46777">
            <v>2150000</v>
          </cell>
        </row>
        <row r="46778">
          <cell r="S46778">
            <v>2985000</v>
          </cell>
        </row>
        <row r="46779">
          <cell r="S46779">
            <v>1738725</v>
          </cell>
        </row>
        <row r="46780">
          <cell r="S46780">
            <v>1965000</v>
          </cell>
          <cell r="BB46780" t="str">
            <v>Oransje</v>
          </cell>
        </row>
        <row r="46781">
          <cell r="S46781">
            <v>1617065</v>
          </cell>
        </row>
        <row r="46782">
          <cell r="S46782">
            <v>1624110.44</v>
          </cell>
        </row>
        <row r="46783">
          <cell r="S46783">
            <v>2486250</v>
          </cell>
        </row>
        <row r="46784">
          <cell r="S46784">
            <v>2132256</v>
          </cell>
          <cell r="BB46784" t="str">
            <v>Rød</v>
          </cell>
        </row>
        <row r="46785">
          <cell r="S46785">
            <v>1310000</v>
          </cell>
        </row>
        <row r="46786">
          <cell r="S46786">
            <v>2098998</v>
          </cell>
        </row>
        <row r="46787">
          <cell r="S46787">
            <v>2167500</v>
          </cell>
          <cell r="BB46787" t="str">
            <v>Oransje</v>
          </cell>
        </row>
        <row r="46788">
          <cell r="S46788">
            <v>770960</v>
          </cell>
        </row>
        <row r="46789">
          <cell r="S46789">
            <v>1392464.85</v>
          </cell>
        </row>
        <row r="46790">
          <cell r="S46790">
            <v>1930546</v>
          </cell>
          <cell r="BB46790" t="str">
            <v>Oransje</v>
          </cell>
        </row>
        <row r="46791">
          <cell r="S46791">
            <v>1717500</v>
          </cell>
          <cell r="BB46791" t="str">
            <v>Rød</v>
          </cell>
        </row>
        <row r="46792">
          <cell r="S46792">
            <v>1997524</v>
          </cell>
        </row>
        <row r="46793">
          <cell r="S46793">
            <v>2137500</v>
          </cell>
          <cell r="BB46793" t="str">
            <v>Rød</v>
          </cell>
        </row>
        <row r="46794">
          <cell r="S46794">
            <v>2025850</v>
          </cell>
        </row>
        <row r="46795">
          <cell r="S46795">
            <v>666336</v>
          </cell>
        </row>
        <row r="46796">
          <cell r="S46796">
            <v>1642500</v>
          </cell>
        </row>
        <row r="46797">
          <cell r="S46797">
            <v>5917500</v>
          </cell>
        </row>
        <row r="46798">
          <cell r="S46798">
            <v>1335000</v>
          </cell>
          <cell r="BB46798" t="str">
            <v>Rød</v>
          </cell>
        </row>
        <row r="46799">
          <cell r="S46799">
            <v>3277500</v>
          </cell>
          <cell r="BB46799" t="str">
            <v>Grønn</v>
          </cell>
        </row>
        <row r="46800">
          <cell r="S46800">
            <v>1252500</v>
          </cell>
        </row>
        <row r="46801">
          <cell r="S46801">
            <v>1617194</v>
          </cell>
        </row>
        <row r="46802">
          <cell r="S46802">
            <v>2578814</v>
          </cell>
        </row>
        <row r="46803">
          <cell r="S46803">
            <v>2707500</v>
          </cell>
        </row>
        <row r="46804">
          <cell r="S46804">
            <v>1410000</v>
          </cell>
        </row>
        <row r="46805">
          <cell r="S46805">
            <v>2751739</v>
          </cell>
          <cell r="BB46805" t="str">
            <v>Oransje</v>
          </cell>
        </row>
        <row r="46806">
          <cell r="S46806">
            <v>2685000</v>
          </cell>
          <cell r="BB46806" t="str">
            <v>Oransje</v>
          </cell>
        </row>
        <row r="46807">
          <cell r="S46807">
            <v>1049387</v>
          </cell>
        </row>
        <row r="46808">
          <cell r="S46808">
            <v>2527500</v>
          </cell>
        </row>
        <row r="46809">
          <cell r="S46809">
            <v>3285000</v>
          </cell>
          <cell r="BB46809" t="str">
            <v>Oransje</v>
          </cell>
        </row>
        <row r="46810">
          <cell r="S46810">
            <v>1695000</v>
          </cell>
          <cell r="BB46810" t="str">
            <v>Gul</v>
          </cell>
        </row>
        <row r="46811">
          <cell r="S46811">
            <v>683401</v>
          </cell>
        </row>
        <row r="46812">
          <cell r="S46812">
            <v>1972500</v>
          </cell>
          <cell r="BB46812" t="str">
            <v>Oransje</v>
          </cell>
        </row>
        <row r="46813">
          <cell r="S46813">
            <v>1477890</v>
          </cell>
        </row>
        <row r="46814">
          <cell r="S46814">
            <v>1567500</v>
          </cell>
          <cell r="BB46814" t="str">
            <v>Rød</v>
          </cell>
        </row>
        <row r="46815">
          <cell r="S46815">
            <v>3390000</v>
          </cell>
        </row>
        <row r="46816">
          <cell r="S46816">
            <v>3682500</v>
          </cell>
          <cell r="BB46816" t="str">
            <v>Rød</v>
          </cell>
        </row>
        <row r="46817">
          <cell r="S46817">
            <v>2625000</v>
          </cell>
        </row>
        <row r="46818">
          <cell r="S46818">
            <v>1436602</v>
          </cell>
        </row>
        <row r="46819">
          <cell r="S46819">
            <v>1770000</v>
          </cell>
        </row>
        <row r="46820">
          <cell r="S46820">
            <v>2921704</v>
          </cell>
        </row>
        <row r="46821">
          <cell r="S46821">
            <v>2452500</v>
          </cell>
        </row>
        <row r="46822">
          <cell r="S46822">
            <v>1224139</v>
          </cell>
          <cell r="BB46822" t="str">
            <v>Rød</v>
          </cell>
        </row>
        <row r="46823">
          <cell r="S46823">
            <v>4125000</v>
          </cell>
        </row>
        <row r="46824">
          <cell r="S46824">
            <v>3000000</v>
          </cell>
        </row>
        <row r="46825">
          <cell r="S46825">
            <v>1046071.42</v>
          </cell>
        </row>
        <row r="46826">
          <cell r="S46826">
            <v>1702985</v>
          </cell>
        </row>
        <row r="46827">
          <cell r="S46827">
            <v>1620000</v>
          </cell>
          <cell r="BB46827" t="str">
            <v>Gul</v>
          </cell>
        </row>
        <row r="46828">
          <cell r="S46828">
            <v>3479075</v>
          </cell>
        </row>
        <row r="46829">
          <cell r="S46829">
            <v>1657500</v>
          </cell>
        </row>
        <row r="46830">
          <cell r="S46830">
            <v>469046</v>
          </cell>
          <cell r="BB46830" t="str">
            <v>Rød</v>
          </cell>
        </row>
        <row r="46831">
          <cell r="S46831">
            <v>2143536</v>
          </cell>
          <cell r="BB46831" t="str">
            <v>Gul</v>
          </cell>
        </row>
        <row r="46832">
          <cell r="S46832">
            <v>739554</v>
          </cell>
        </row>
        <row r="46833">
          <cell r="S46833">
            <v>1590779</v>
          </cell>
        </row>
        <row r="46834">
          <cell r="S46834">
            <v>2835056</v>
          </cell>
        </row>
        <row r="46835">
          <cell r="S46835">
            <v>2055000</v>
          </cell>
        </row>
        <row r="46836">
          <cell r="S46836">
            <v>1986330</v>
          </cell>
        </row>
        <row r="46837">
          <cell r="S46837">
            <v>3345000</v>
          </cell>
          <cell r="BB46837" t="str">
            <v>Oransje</v>
          </cell>
        </row>
        <row r="46838">
          <cell r="S46838">
            <v>2100000</v>
          </cell>
          <cell r="BB46838" t="str">
            <v>Grønn</v>
          </cell>
        </row>
        <row r="46839">
          <cell r="S46839">
            <v>2512500</v>
          </cell>
        </row>
        <row r="46840">
          <cell r="S46840">
            <v>246890</v>
          </cell>
        </row>
        <row r="46841">
          <cell r="S46841">
            <v>4597500</v>
          </cell>
        </row>
        <row r="46842">
          <cell r="S46842">
            <v>3000000</v>
          </cell>
        </row>
        <row r="46843">
          <cell r="S46843">
            <v>3503657</v>
          </cell>
        </row>
        <row r="46844">
          <cell r="S46844">
            <v>2528731</v>
          </cell>
        </row>
        <row r="46845">
          <cell r="S46845">
            <v>1672500</v>
          </cell>
        </row>
        <row r="46846">
          <cell r="S46846">
            <v>4065907</v>
          </cell>
        </row>
        <row r="46847">
          <cell r="S46847">
            <v>2010000</v>
          </cell>
        </row>
        <row r="46848">
          <cell r="S46848">
            <v>1612500</v>
          </cell>
        </row>
        <row r="46849">
          <cell r="S46849">
            <v>830000</v>
          </cell>
          <cell r="BB46849" t="str">
            <v>Rød</v>
          </cell>
        </row>
        <row r="46850">
          <cell r="S46850">
            <v>2245644.7200000002</v>
          </cell>
        </row>
        <row r="46851">
          <cell r="S46851">
            <v>1987500</v>
          </cell>
          <cell r="BB46851" t="str">
            <v>Gul</v>
          </cell>
        </row>
        <row r="46852">
          <cell r="S46852">
            <v>2550000</v>
          </cell>
          <cell r="BB46852" t="str">
            <v>Oransje</v>
          </cell>
        </row>
        <row r="46853">
          <cell r="S46853">
            <v>1912312</v>
          </cell>
        </row>
        <row r="46854">
          <cell r="S46854">
            <v>2062500</v>
          </cell>
          <cell r="BB46854" t="str">
            <v>Grønn</v>
          </cell>
        </row>
        <row r="46855">
          <cell r="S46855">
            <v>2797500</v>
          </cell>
        </row>
        <row r="46856">
          <cell r="S46856">
            <v>1597530</v>
          </cell>
        </row>
        <row r="46857">
          <cell r="S46857">
            <v>2857500</v>
          </cell>
          <cell r="BB46857" t="str">
            <v>Gul</v>
          </cell>
        </row>
        <row r="46858">
          <cell r="S46858">
            <v>3309839</v>
          </cell>
        </row>
        <row r="46859">
          <cell r="S46859">
            <v>2010000</v>
          </cell>
          <cell r="BB46859" t="str">
            <v>Gul</v>
          </cell>
        </row>
        <row r="46860">
          <cell r="S46860">
            <v>3532500</v>
          </cell>
          <cell r="BB46860" t="str">
            <v>Gul</v>
          </cell>
        </row>
        <row r="46861">
          <cell r="S46861">
            <v>1231918</v>
          </cell>
        </row>
        <row r="46862">
          <cell r="S46862">
            <v>1810000</v>
          </cell>
        </row>
        <row r="46863">
          <cell r="S46863">
            <v>3000000</v>
          </cell>
          <cell r="BB46863" t="str">
            <v>Rød</v>
          </cell>
        </row>
        <row r="46864">
          <cell r="S46864">
            <v>8370000</v>
          </cell>
        </row>
        <row r="46865">
          <cell r="S46865">
            <v>2077500</v>
          </cell>
          <cell r="BB46865" t="str">
            <v>Rød</v>
          </cell>
        </row>
        <row r="46866">
          <cell r="S46866">
            <v>675400</v>
          </cell>
          <cell r="BB46866" t="str">
            <v>Gul</v>
          </cell>
        </row>
        <row r="46867">
          <cell r="S46867">
            <v>1434403</v>
          </cell>
        </row>
        <row r="46868">
          <cell r="S46868">
            <v>1218042</v>
          </cell>
        </row>
        <row r="46869">
          <cell r="S46869">
            <v>2475000</v>
          </cell>
          <cell r="BB46869" t="str">
            <v>Oransje</v>
          </cell>
        </row>
        <row r="46870">
          <cell r="S46870">
            <v>1725000</v>
          </cell>
        </row>
        <row r="46871">
          <cell r="S46871">
            <v>2850000</v>
          </cell>
        </row>
        <row r="46872">
          <cell r="S46872">
            <v>881806</v>
          </cell>
        </row>
        <row r="46873">
          <cell r="S46873">
            <v>2983861</v>
          </cell>
        </row>
        <row r="46874">
          <cell r="S46874">
            <v>2687027</v>
          </cell>
        </row>
        <row r="46875">
          <cell r="S46875">
            <v>4084460</v>
          </cell>
        </row>
        <row r="46876">
          <cell r="S46876">
            <v>550000</v>
          </cell>
        </row>
        <row r="46877">
          <cell r="S46877">
            <v>1190699</v>
          </cell>
        </row>
        <row r="46878">
          <cell r="S46878">
            <v>1402500</v>
          </cell>
          <cell r="BB46878" t="str">
            <v>Rød</v>
          </cell>
        </row>
        <row r="46879">
          <cell r="S46879">
            <v>2700000</v>
          </cell>
        </row>
        <row r="46880">
          <cell r="S46880">
            <v>750000</v>
          </cell>
        </row>
        <row r="46881">
          <cell r="S46881">
            <v>3037500</v>
          </cell>
          <cell r="BB46881" t="str">
            <v>Oransje</v>
          </cell>
        </row>
        <row r="46882">
          <cell r="S46882">
            <v>1507500</v>
          </cell>
          <cell r="BB46882" t="str">
            <v>Oransje</v>
          </cell>
        </row>
        <row r="46883">
          <cell r="S46883">
            <v>5485408</v>
          </cell>
        </row>
        <row r="46884">
          <cell r="S46884">
            <v>2550000</v>
          </cell>
        </row>
        <row r="46885">
          <cell r="S46885">
            <v>1747500</v>
          </cell>
        </row>
        <row r="46886">
          <cell r="S46886">
            <v>3071130</v>
          </cell>
        </row>
        <row r="46887">
          <cell r="S46887">
            <v>1697101</v>
          </cell>
          <cell r="BB46887" t="str">
            <v>Rød</v>
          </cell>
        </row>
        <row r="46888">
          <cell r="S46888">
            <v>3300000</v>
          </cell>
        </row>
        <row r="46889">
          <cell r="S46889">
            <v>2497863</v>
          </cell>
          <cell r="BB46889" t="str">
            <v>Gul</v>
          </cell>
        </row>
        <row r="46890">
          <cell r="S46890">
            <v>8700000</v>
          </cell>
          <cell r="BB46890" t="str">
            <v>Gul</v>
          </cell>
        </row>
        <row r="46891">
          <cell r="S46891">
            <v>2002938</v>
          </cell>
        </row>
        <row r="46892">
          <cell r="S46892">
            <v>1024252</v>
          </cell>
          <cell r="BB46892" t="str">
            <v>Gul</v>
          </cell>
        </row>
        <row r="46893">
          <cell r="S46893">
            <v>1132500</v>
          </cell>
          <cell r="BB46893" t="str">
            <v>Gul</v>
          </cell>
        </row>
        <row r="46894">
          <cell r="S46894">
            <v>1875000</v>
          </cell>
          <cell r="BB46894" t="str">
            <v>Rød</v>
          </cell>
        </row>
        <row r="46895">
          <cell r="S46895">
            <v>3075000</v>
          </cell>
        </row>
        <row r="46896">
          <cell r="S46896">
            <v>1380000</v>
          </cell>
        </row>
        <row r="46897">
          <cell r="S46897">
            <v>2378764</v>
          </cell>
          <cell r="BB46897" t="str">
            <v>Rød</v>
          </cell>
        </row>
        <row r="46898">
          <cell r="S46898">
            <v>2737500</v>
          </cell>
        </row>
        <row r="46899">
          <cell r="S46899">
            <v>1688844</v>
          </cell>
          <cell r="BB46899" t="str">
            <v>Gul</v>
          </cell>
        </row>
        <row r="46900">
          <cell r="S46900">
            <v>864895</v>
          </cell>
          <cell r="BB46900" t="str">
            <v>Grønn</v>
          </cell>
        </row>
        <row r="46901">
          <cell r="S46901">
            <v>1410632</v>
          </cell>
        </row>
        <row r="46902">
          <cell r="S46902">
            <v>4104153</v>
          </cell>
          <cell r="BB46902" t="str">
            <v>Gul</v>
          </cell>
        </row>
        <row r="46903">
          <cell r="S46903">
            <v>578196</v>
          </cell>
        </row>
        <row r="46904">
          <cell r="S46904">
            <v>1575000</v>
          </cell>
          <cell r="BB46904" t="str">
            <v>Rød</v>
          </cell>
        </row>
        <row r="46905">
          <cell r="S46905">
            <v>516810</v>
          </cell>
          <cell r="BB46905" t="str">
            <v>Gul</v>
          </cell>
        </row>
        <row r="46906">
          <cell r="S46906">
            <v>2551932</v>
          </cell>
          <cell r="BB46906" t="str">
            <v>Gul</v>
          </cell>
        </row>
        <row r="46907">
          <cell r="S46907">
            <v>5445000</v>
          </cell>
        </row>
        <row r="46908">
          <cell r="S46908">
            <v>1980000</v>
          </cell>
          <cell r="BB46908" t="str">
            <v>Oransje</v>
          </cell>
        </row>
        <row r="46909">
          <cell r="S46909">
            <v>1819399</v>
          </cell>
        </row>
        <row r="46910">
          <cell r="S46910">
            <v>1812441.2</v>
          </cell>
        </row>
        <row r="46911">
          <cell r="S46911">
            <v>1184083</v>
          </cell>
        </row>
        <row r="46912">
          <cell r="S46912">
            <v>5534890.2599999998</v>
          </cell>
        </row>
        <row r="46913">
          <cell r="S46913">
            <v>1530000</v>
          </cell>
        </row>
        <row r="46914">
          <cell r="S46914">
            <v>2002500</v>
          </cell>
        </row>
        <row r="46915">
          <cell r="S46915">
            <v>2407403</v>
          </cell>
        </row>
        <row r="46916">
          <cell r="S46916">
            <v>3172500</v>
          </cell>
        </row>
        <row r="46917">
          <cell r="S46917">
            <v>2391310</v>
          </cell>
        </row>
        <row r="46918">
          <cell r="S46918">
            <v>1386851</v>
          </cell>
        </row>
        <row r="46919">
          <cell r="S46919">
            <v>2175000</v>
          </cell>
          <cell r="BB46919" t="str">
            <v>Gul</v>
          </cell>
        </row>
        <row r="46920">
          <cell r="S46920">
            <v>3142500</v>
          </cell>
          <cell r="BB46920" t="str">
            <v>Oransje</v>
          </cell>
        </row>
        <row r="46921">
          <cell r="S46921">
            <v>3652500</v>
          </cell>
        </row>
        <row r="46922">
          <cell r="S46922">
            <v>5900836</v>
          </cell>
        </row>
        <row r="46923">
          <cell r="S46923">
            <v>2197500</v>
          </cell>
        </row>
        <row r="46924">
          <cell r="S46924">
            <v>1245000</v>
          </cell>
          <cell r="BB46924" t="str">
            <v>Oransje</v>
          </cell>
        </row>
        <row r="46925">
          <cell r="S46925">
            <v>951205</v>
          </cell>
        </row>
        <row r="46926">
          <cell r="S46926">
            <v>2317500</v>
          </cell>
          <cell r="BB46926" t="str">
            <v>Oransje</v>
          </cell>
        </row>
        <row r="46927">
          <cell r="S46927">
            <v>3487500</v>
          </cell>
        </row>
        <row r="46928">
          <cell r="S46928">
            <v>1700000</v>
          </cell>
          <cell r="BB46928" t="str">
            <v>Rød</v>
          </cell>
        </row>
        <row r="46929">
          <cell r="S46929">
            <v>4398310</v>
          </cell>
        </row>
        <row r="46930">
          <cell r="S46930">
            <v>4500000</v>
          </cell>
          <cell r="BB46930" t="str">
            <v>Rød</v>
          </cell>
        </row>
        <row r="46931">
          <cell r="S46931">
            <v>2190000</v>
          </cell>
          <cell r="BB46931" t="str">
            <v>Rød</v>
          </cell>
        </row>
        <row r="46932">
          <cell r="S46932">
            <v>2759585</v>
          </cell>
        </row>
        <row r="46933">
          <cell r="S46933">
            <v>1399007</v>
          </cell>
        </row>
        <row r="46934">
          <cell r="S46934">
            <v>560221</v>
          </cell>
          <cell r="BB46934" t="str">
            <v>Rød</v>
          </cell>
        </row>
        <row r="46935">
          <cell r="S46935">
            <v>1312861</v>
          </cell>
        </row>
        <row r="46936">
          <cell r="S46936">
            <v>804066</v>
          </cell>
          <cell r="BB46936" t="str">
            <v>Rød</v>
          </cell>
        </row>
        <row r="46937">
          <cell r="S46937">
            <v>1566625.25</v>
          </cell>
          <cell r="BB46937" t="str">
            <v>Rød</v>
          </cell>
        </row>
        <row r="46938">
          <cell r="S46938">
            <v>2880000</v>
          </cell>
        </row>
        <row r="46939">
          <cell r="S46939">
            <v>2167633</v>
          </cell>
        </row>
        <row r="46940">
          <cell r="S46940">
            <v>2092500</v>
          </cell>
        </row>
        <row r="46941">
          <cell r="S46941">
            <v>3735000</v>
          </cell>
        </row>
        <row r="46942">
          <cell r="S46942">
            <v>3571803</v>
          </cell>
        </row>
        <row r="46943">
          <cell r="S46943">
            <v>1837500</v>
          </cell>
          <cell r="BB46943" t="str">
            <v>Oransje</v>
          </cell>
        </row>
        <row r="46944">
          <cell r="S46944">
            <v>2787239</v>
          </cell>
        </row>
        <row r="46945">
          <cell r="S46945">
            <v>1912500</v>
          </cell>
          <cell r="BB46945" t="str">
            <v>Oransje</v>
          </cell>
        </row>
        <row r="46946">
          <cell r="S46946">
            <v>2710000</v>
          </cell>
        </row>
        <row r="46947">
          <cell r="S46947">
            <v>2200206</v>
          </cell>
          <cell r="BB46947" t="str">
            <v>Oransje</v>
          </cell>
        </row>
        <row r="46948">
          <cell r="S46948">
            <v>1396634</v>
          </cell>
          <cell r="BB46948" t="str">
            <v>Oransje</v>
          </cell>
        </row>
        <row r="46949">
          <cell r="S46949">
            <v>3225000</v>
          </cell>
        </row>
        <row r="46950">
          <cell r="S46950">
            <v>849904</v>
          </cell>
          <cell r="BB46950" t="str">
            <v>Oransje</v>
          </cell>
        </row>
        <row r="46951">
          <cell r="S46951">
            <v>3787500</v>
          </cell>
        </row>
        <row r="46952">
          <cell r="S46952">
            <v>656046</v>
          </cell>
        </row>
        <row r="46953">
          <cell r="S46953">
            <v>3014459</v>
          </cell>
        </row>
        <row r="46954">
          <cell r="S46954">
            <v>1680000</v>
          </cell>
          <cell r="BB46954" t="str">
            <v>Rød</v>
          </cell>
        </row>
        <row r="46955">
          <cell r="S46955">
            <v>1492500</v>
          </cell>
          <cell r="BB46955" t="str">
            <v>Grønn</v>
          </cell>
        </row>
        <row r="46956">
          <cell r="S46956">
            <v>1320000</v>
          </cell>
        </row>
        <row r="46957">
          <cell r="S46957">
            <v>485668</v>
          </cell>
        </row>
        <row r="46958">
          <cell r="S46958">
            <v>2130000</v>
          </cell>
        </row>
        <row r="46959">
          <cell r="S46959">
            <v>2625000</v>
          </cell>
        </row>
        <row r="46960">
          <cell r="S46960">
            <v>1837500</v>
          </cell>
        </row>
        <row r="46961">
          <cell r="S46961">
            <v>1399531</v>
          </cell>
        </row>
        <row r="46962">
          <cell r="S46962">
            <v>4200000</v>
          </cell>
          <cell r="BB46962" t="str">
            <v>Oransje</v>
          </cell>
        </row>
        <row r="46963">
          <cell r="S46963">
            <v>3287411</v>
          </cell>
        </row>
        <row r="46964">
          <cell r="S46964">
            <v>2640000</v>
          </cell>
        </row>
        <row r="46965">
          <cell r="S46965">
            <v>583174</v>
          </cell>
        </row>
        <row r="46966">
          <cell r="S46966">
            <v>2056192</v>
          </cell>
        </row>
        <row r="46967">
          <cell r="S46967">
            <v>2107500</v>
          </cell>
        </row>
        <row r="46968">
          <cell r="S46968">
            <v>1950528</v>
          </cell>
          <cell r="BB46968" t="str">
            <v>Rød</v>
          </cell>
        </row>
        <row r="46969">
          <cell r="S46969">
            <v>2808226</v>
          </cell>
        </row>
        <row r="46970">
          <cell r="S46970">
            <v>2565000</v>
          </cell>
        </row>
        <row r="46971">
          <cell r="S46971">
            <v>2175000</v>
          </cell>
        </row>
        <row r="46972">
          <cell r="S46972">
            <v>3277500</v>
          </cell>
        </row>
        <row r="46973">
          <cell r="S46973">
            <v>1320000</v>
          </cell>
          <cell r="BB46973" t="str">
            <v>Grønn</v>
          </cell>
        </row>
        <row r="46974">
          <cell r="S46974">
            <v>3153383.85</v>
          </cell>
          <cell r="BB46974" t="str">
            <v>Oransje</v>
          </cell>
        </row>
        <row r="46975">
          <cell r="S46975">
            <v>2996727</v>
          </cell>
        </row>
        <row r="46976">
          <cell r="S46976">
            <v>1650000</v>
          </cell>
        </row>
        <row r="46977">
          <cell r="S46977">
            <v>1200000</v>
          </cell>
        </row>
        <row r="46978">
          <cell r="S46978">
            <v>317505</v>
          </cell>
        </row>
        <row r="46979">
          <cell r="S46979">
            <v>4737756</v>
          </cell>
          <cell r="BB46979" t="str">
            <v>Gul</v>
          </cell>
        </row>
        <row r="46980">
          <cell r="S46980">
            <v>1412839</v>
          </cell>
          <cell r="BB46980" t="str">
            <v>Rød</v>
          </cell>
        </row>
        <row r="46981">
          <cell r="S46981">
            <v>4809707</v>
          </cell>
        </row>
        <row r="46982">
          <cell r="S46982">
            <v>1965000</v>
          </cell>
        </row>
        <row r="46983">
          <cell r="S46983">
            <v>2617500</v>
          </cell>
        </row>
        <row r="46984">
          <cell r="S46984">
            <v>1462500</v>
          </cell>
        </row>
        <row r="46985">
          <cell r="S46985">
            <v>2573542</v>
          </cell>
        </row>
        <row r="46986">
          <cell r="S46986">
            <v>1999062</v>
          </cell>
        </row>
        <row r="46987">
          <cell r="S46987">
            <v>1593201</v>
          </cell>
        </row>
        <row r="46988">
          <cell r="S46988">
            <v>2497500</v>
          </cell>
        </row>
        <row r="46989">
          <cell r="S46989">
            <v>3172500</v>
          </cell>
        </row>
        <row r="46990">
          <cell r="S46990">
            <v>4373041</v>
          </cell>
          <cell r="BB46990" t="str">
            <v>Oransje</v>
          </cell>
        </row>
        <row r="46991">
          <cell r="S46991">
            <v>1783200</v>
          </cell>
        </row>
        <row r="46992">
          <cell r="S46992">
            <v>2970000</v>
          </cell>
          <cell r="BB46992" t="str">
            <v>Grønn</v>
          </cell>
        </row>
        <row r="46993">
          <cell r="S46993">
            <v>2472087</v>
          </cell>
        </row>
        <row r="46994">
          <cell r="S46994">
            <v>1531869</v>
          </cell>
        </row>
        <row r="46995">
          <cell r="S46995">
            <v>2935985.69</v>
          </cell>
        </row>
        <row r="46996">
          <cell r="S46996">
            <v>3411684</v>
          </cell>
        </row>
        <row r="46997">
          <cell r="S46997">
            <v>3637500</v>
          </cell>
        </row>
        <row r="46998">
          <cell r="S46998">
            <v>3075000</v>
          </cell>
        </row>
        <row r="46999">
          <cell r="S46999">
            <v>1163404</v>
          </cell>
          <cell r="BB46999" t="str">
            <v>Rød</v>
          </cell>
        </row>
        <row r="47000">
          <cell r="S47000">
            <v>3652500</v>
          </cell>
          <cell r="BB47000" t="str">
            <v>Oransje</v>
          </cell>
        </row>
        <row r="47001">
          <cell r="S47001">
            <v>2213409</v>
          </cell>
          <cell r="BB47001" t="str">
            <v>Gul</v>
          </cell>
        </row>
        <row r="47002">
          <cell r="S47002">
            <v>2625000</v>
          </cell>
          <cell r="BB47002" t="str">
            <v>Oransje</v>
          </cell>
        </row>
        <row r="47003">
          <cell r="S47003">
            <v>349472</v>
          </cell>
        </row>
        <row r="47004">
          <cell r="S47004">
            <v>415075</v>
          </cell>
        </row>
        <row r="47005">
          <cell r="S47005">
            <v>2729671.74</v>
          </cell>
        </row>
        <row r="47006">
          <cell r="S47006">
            <v>2046084.83</v>
          </cell>
          <cell r="BB47006" t="str">
            <v>Gul</v>
          </cell>
        </row>
        <row r="47007">
          <cell r="S47007">
            <v>2050239</v>
          </cell>
        </row>
        <row r="47008">
          <cell r="S47008">
            <v>1362338</v>
          </cell>
          <cell r="BB47008" t="str">
            <v>Rød</v>
          </cell>
        </row>
        <row r="47009">
          <cell r="S47009">
            <v>1687500</v>
          </cell>
        </row>
        <row r="47010">
          <cell r="S47010">
            <v>1875000</v>
          </cell>
        </row>
        <row r="47011">
          <cell r="S47011">
            <v>2876424</v>
          </cell>
        </row>
        <row r="47012">
          <cell r="S47012">
            <v>1610000</v>
          </cell>
        </row>
        <row r="47013">
          <cell r="S47013">
            <v>1002569</v>
          </cell>
        </row>
        <row r="47014">
          <cell r="S47014">
            <v>3125322</v>
          </cell>
        </row>
        <row r="47015">
          <cell r="S47015">
            <v>2167500</v>
          </cell>
          <cell r="BB47015" t="str">
            <v>Gul</v>
          </cell>
        </row>
        <row r="47016">
          <cell r="S47016">
            <v>1989013</v>
          </cell>
        </row>
        <row r="47017">
          <cell r="S47017">
            <v>3756311</v>
          </cell>
        </row>
        <row r="47018">
          <cell r="S47018">
            <v>2369494</v>
          </cell>
          <cell r="BB47018" t="str">
            <v>Oransje</v>
          </cell>
        </row>
        <row r="47019">
          <cell r="S47019">
            <v>1598907</v>
          </cell>
        </row>
        <row r="47020">
          <cell r="S47020">
            <v>1537500</v>
          </cell>
        </row>
        <row r="47021">
          <cell r="S47021">
            <v>1564158</v>
          </cell>
        </row>
        <row r="47022">
          <cell r="S47022">
            <v>2167500</v>
          </cell>
          <cell r="BB47022" t="str">
            <v>Rød</v>
          </cell>
        </row>
        <row r="47023">
          <cell r="S47023">
            <v>2182518</v>
          </cell>
          <cell r="BB47023" t="str">
            <v>Rød</v>
          </cell>
        </row>
        <row r="47024">
          <cell r="S47024">
            <v>675279</v>
          </cell>
          <cell r="BB47024" t="str">
            <v>Oransje</v>
          </cell>
        </row>
        <row r="47025">
          <cell r="S47025">
            <v>4350000</v>
          </cell>
        </row>
        <row r="47026">
          <cell r="S47026">
            <v>1704546</v>
          </cell>
          <cell r="BB47026" t="str">
            <v>Gul</v>
          </cell>
        </row>
        <row r="47027">
          <cell r="S47027">
            <v>1627357</v>
          </cell>
        </row>
        <row r="47028">
          <cell r="S47028">
            <v>1914348</v>
          </cell>
        </row>
        <row r="47029">
          <cell r="S47029">
            <v>1942500</v>
          </cell>
          <cell r="BB47029" t="str">
            <v>Gul</v>
          </cell>
        </row>
        <row r="47030">
          <cell r="S47030">
            <v>1589137</v>
          </cell>
        </row>
        <row r="47031">
          <cell r="S47031">
            <v>1272784</v>
          </cell>
        </row>
        <row r="47032">
          <cell r="S47032">
            <v>257236</v>
          </cell>
        </row>
        <row r="47033">
          <cell r="S47033">
            <v>0</v>
          </cell>
        </row>
        <row r="47034">
          <cell r="S47034">
            <v>1380000</v>
          </cell>
          <cell r="BB47034" t="str">
            <v>Oransje</v>
          </cell>
        </row>
        <row r="47035">
          <cell r="S47035">
            <v>2102852</v>
          </cell>
        </row>
        <row r="47036">
          <cell r="S47036">
            <v>1835552</v>
          </cell>
        </row>
        <row r="47037">
          <cell r="S47037">
            <v>2523286</v>
          </cell>
        </row>
        <row r="47038">
          <cell r="S47038">
            <v>3337500</v>
          </cell>
        </row>
        <row r="47039">
          <cell r="S47039">
            <v>1777673</v>
          </cell>
        </row>
        <row r="47040">
          <cell r="S47040">
            <v>3225000</v>
          </cell>
        </row>
        <row r="47041">
          <cell r="S47041">
            <v>2062500</v>
          </cell>
          <cell r="BB47041" t="str">
            <v>Gul</v>
          </cell>
        </row>
        <row r="47042">
          <cell r="S47042">
            <v>4025967</v>
          </cell>
        </row>
        <row r="47043">
          <cell r="S47043">
            <v>928008</v>
          </cell>
          <cell r="BB47043" t="str">
            <v>Oransje</v>
          </cell>
        </row>
        <row r="47044">
          <cell r="S47044">
            <v>948542.75</v>
          </cell>
        </row>
        <row r="47045">
          <cell r="S47045">
            <v>3262500</v>
          </cell>
        </row>
        <row r="47046">
          <cell r="S47046">
            <v>1190749</v>
          </cell>
        </row>
        <row r="47047">
          <cell r="S47047">
            <v>2043806</v>
          </cell>
        </row>
        <row r="47048">
          <cell r="S47048">
            <v>1650000</v>
          </cell>
        </row>
        <row r="47049">
          <cell r="S47049">
            <v>4183990</v>
          </cell>
        </row>
        <row r="47050">
          <cell r="S47050">
            <v>1550000</v>
          </cell>
          <cell r="BB47050" t="str">
            <v>Rød</v>
          </cell>
        </row>
        <row r="47051">
          <cell r="S47051">
            <v>1803083</v>
          </cell>
        </row>
        <row r="47052">
          <cell r="S47052">
            <v>2472889</v>
          </cell>
        </row>
        <row r="47053">
          <cell r="S47053">
            <v>1462529</v>
          </cell>
        </row>
        <row r="47054">
          <cell r="S47054">
            <v>1610403</v>
          </cell>
        </row>
        <row r="47055">
          <cell r="S47055">
            <v>220889</v>
          </cell>
        </row>
        <row r="47056">
          <cell r="S47056">
            <v>1650000</v>
          </cell>
        </row>
        <row r="47057">
          <cell r="S47057">
            <v>110000</v>
          </cell>
        </row>
        <row r="47058">
          <cell r="S47058">
            <v>2025000</v>
          </cell>
        </row>
        <row r="47059">
          <cell r="S47059">
            <v>3365346</v>
          </cell>
          <cell r="BB47059" t="str">
            <v>Oransje</v>
          </cell>
        </row>
        <row r="47060">
          <cell r="S47060">
            <v>1920000</v>
          </cell>
        </row>
        <row r="47061">
          <cell r="S47061">
            <v>5189536</v>
          </cell>
        </row>
        <row r="47062">
          <cell r="S47062">
            <v>757234</v>
          </cell>
        </row>
        <row r="47063">
          <cell r="S47063">
            <v>2190000</v>
          </cell>
        </row>
        <row r="47064">
          <cell r="S47064">
            <v>2504961</v>
          </cell>
        </row>
        <row r="47065">
          <cell r="S47065">
            <v>2167500</v>
          </cell>
          <cell r="BB47065" t="str">
            <v>Grønn</v>
          </cell>
        </row>
        <row r="47066">
          <cell r="S47066">
            <v>1762500</v>
          </cell>
        </row>
        <row r="47067">
          <cell r="S47067">
            <v>4320250.24</v>
          </cell>
        </row>
        <row r="47068">
          <cell r="S47068">
            <v>3135000</v>
          </cell>
        </row>
        <row r="47069">
          <cell r="S47069">
            <v>1190237</v>
          </cell>
        </row>
        <row r="47070">
          <cell r="S47070">
            <v>763461</v>
          </cell>
        </row>
        <row r="47071">
          <cell r="S47071">
            <v>4575000</v>
          </cell>
        </row>
        <row r="47072">
          <cell r="S47072">
            <v>4980543</v>
          </cell>
          <cell r="BB47072" t="str">
            <v>Grønn</v>
          </cell>
        </row>
        <row r="47073">
          <cell r="S47073">
            <v>1415550</v>
          </cell>
        </row>
        <row r="47074">
          <cell r="S47074">
            <v>877322</v>
          </cell>
        </row>
        <row r="47075">
          <cell r="S47075">
            <v>2015896</v>
          </cell>
        </row>
        <row r="47076">
          <cell r="S47076">
            <v>3787430</v>
          </cell>
        </row>
        <row r="47077">
          <cell r="S47077">
            <v>1995000</v>
          </cell>
        </row>
        <row r="47078">
          <cell r="S47078">
            <v>1000000</v>
          </cell>
        </row>
        <row r="47079">
          <cell r="S47079">
            <v>2749852</v>
          </cell>
          <cell r="BB47079" t="str">
            <v>Gul</v>
          </cell>
        </row>
        <row r="47080">
          <cell r="S47080">
            <v>3510000</v>
          </cell>
        </row>
        <row r="47081">
          <cell r="S47081">
            <v>2792197.76</v>
          </cell>
        </row>
        <row r="47082">
          <cell r="S47082">
            <v>2264829.9900000002</v>
          </cell>
        </row>
        <row r="47083">
          <cell r="S47083">
            <v>1889906</v>
          </cell>
        </row>
        <row r="47084">
          <cell r="S47084">
            <v>2406795</v>
          </cell>
        </row>
        <row r="47085">
          <cell r="S47085">
            <v>1733476</v>
          </cell>
          <cell r="BB47085" t="str">
            <v>Oransje</v>
          </cell>
        </row>
        <row r="47086">
          <cell r="S47086">
            <v>2175000</v>
          </cell>
          <cell r="BB47086" t="str">
            <v>Lys grønn</v>
          </cell>
        </row>
        <row r="47087">
          <cell r="S47087">
            <v>4661150</v>
          </cell>
        </row>
        <row r="47088">
          <cell r="S47088">
            <v>3150000</v>
          </cell>
          <cell r="BB47088" t="str">
            <v>Oransje</v>
          </cell>
        </row>
        <row r="47089">
          <cell r="S47089">
            <v>1263859</v>
          </cell>
        </row>
        <row r="47090">
          <cell r="S47090">
            <v>2329971</v>
          </cell>
        </row>
        <row r="47091">
          <cell r="S47091">
            <v>725170</v>
          </cell>
        </row>
        <row r="47092">
          <cell r="S47092">
            <v>1912500</v>
          </cell>
        </row>
        <row r="47093">
          <cell r="S47093">
            <v>1612500</v>
          </cell>
        </row>
        <row r="47094">
          <cell r="S47094">
            <v>4366140</v>
          </cell>
          <cell r="BB47094" t="str">
            <v>Gul</v>
          </cell>
        </row>
        <row r="47095">
          <cell r="S47095">
            <v>3375000</v>
          </cell>
          <cell r="BB47095" t="str">
            <v>Oransje</v>
          </cell>
        </row>
        <row r="47096">
          <cell r="S47096">
            <v>2923243.77</v>
          </cell>
        </row>
        <row r="47097">
          <cell r="S47097">
            <v>3000000</v>
          </cell>
        </row>
        <row r="47098">
          <cell r="S47098">
            <v>2805000</v>
          </cell>
        </row>
        <row r="47099">
          <cell r="S47099">
            <v>3000000</v>
          </cell>
        </row>
        <row r="47100">
          <cell r="S47100">
            <v>2137500</v>
          </cell>
        </row>
        <row r="47101">
          <cell r="S47101">
            <v>1182356</v>
          </cell>
        </row>
        <row r="47102">
          <cell r="S47102">
            <v>2062500</v>
          </cell>
        </row>
        <row r="47103">
          <cell r="S47103">
            <v>331613</v>
          </cell>
        </row>
        <row r="47104">
          <cell r="S47104">
            <v>1080188.67</v>
          </cell>
        </row>
        <row r="47105">
          <cell r="S47105">
            <v>1723055</v>
          </cell>
        </row>
        <row r="47106">
          <cell r="S47106">
            <v>268391</v>
          </cell>
        </row>
        <row r="47107">
          <cell r="S47107">
            <v>1785000</v>
          </cell>
          <cell r="BB47107" t="str">
            <v>Rød</v>
          </cell>
        </row>
        <row r="47108">
          <cell r="S47108">
            <v>3768750</v>
          </cell>
        </row>
        <row r="47109">
          <cell r="S47109">
            <v>6036710</v>
          </cell>
        </row>
        <row r="47110">
          <cell r="S47110">
            <v>2475000</v>
          </cell>
          <cell r="BB47110" t="str">
            <v>Oransje</v>
          </cell>
        </row>
        <row r="47111">
          <cell r="S47111">
            <v>2563869.2599999998</v>
          </cell>
        </row>
        <row r="47112">
          <cell r="S47112">
            <v>3272534</v>
          </cell>
          <cell r="BB47112" t="str">
            <v>Oransje</v>
          </cell>
        </row>
        <row r="47113">
          <cell r="S47113">
            <v>2175000</v>
          </cell>
        </row>
        <row r="47114">
          <cell r="S47114">
            <v>2752500</v>
          </cell>
        </row>
        <row r="47115">
          <cell r="S47115">
            <v>1575000</v>
          </cell>
          <cell r="BB47115" t="str">
            <v>Rød</v>
          </cell>
        </row>
        <row r="47116">
          <cell r="S47116">
            <v>1559934</v>
          </cell>
          <cell r="BB47116" t="str">
            <v>Oransje</v>
          </cell>
        </row>
        <row r="47117">
          <cell r="S47117">
            <v>3375000</v>
          </cell>
        </row>
        <row r="47118">
          <cell r="S47118">
            <v>2663083</v>
          </cell>
        </row>
        <row r="47119">
          <cell r="S47119">
            <v>1875000</v>
          </cell>
        </row>
        <row r="47120">
          <cell r="S47120">
            <v>960000</v>
          </cell>
        </row>
        <row r="47121">
          <cell r="S47121">
            <v>1780085</v>
          </cell>
          <cell r="BB47121" t="str">
            <v>Rød</v>
          </cell>
        </row>
        <row r="47122">
          <cell r="S47122">
            <v>1750000</v>
          </cell>
        </row>
        <row r="47123">
          <cell r="S47123">
            <v>246188</v>
          </cell>
        </row>
        <row r="47124">
          <cell r="S47124">
            <v>601283</v>
          </cell>
        </row>
        <row r="47125">
          <cell r="S47125">
            <v>2700000</v>
          </cell>
          <cell r="BB47125" t="str">
            <v>Rød</v>
          </cell>
        </row>
        <row r="47126">
          <cell r="S47126">
            <v>1397762</v>
          </cell>
        </row>
        <row r="47127">
          <cell r="S47127">
            <v>1762500</v>
          </cell>
        </row>
        <row r="47128">
          <cell r="S47128">
            <v>3613969</v>
          </cell>
        </row>
        <row r="47129">
          <cell r="S47129">
            <v>1260021</v>
          </cell>
          <cell r="BB47129" t="str">
            <v>Oransje</v>
          </cell>
        </row>
        <row r="47130">
          <cell r="S47130">
            <v>2062500</v>
          </cell>
          <cell r="BB47130" t="str">
            <v>Gul</v>
          </cell>
        </row>
        <row r="47131">
          <cell r="S47131">
            <v>1626723</v>
          </cell>
        </row>
        <row r="47132">
          <cell r="S47132">
            <v>2085095</v>
          </cell>
        </row>
        <row r="47133">
          <cell r="S47133">
            <v>1890000</v>
          </cell>
        </row>
        <row r="47134">
          <cell r="S47134">
            <v>1867500</v>
          </cell>
        </row>
        <row r="47135">
          <cell r="S47135">
            <v>2243098</v>
          </cell>
        </row>
        <row r="47136">
          <cell r="S47136">
            <v>2167500</v>
          </cell>
        </row>
        <row r="47137">
          <cell r="S47137">
            <v>7120716</v>
          </cell>
        </row>
        <row r="47138">
          <cell r="S47138">
            <v>2055000</v>
          </cell>
          <cell r="BB47138" t="str">
            <v>Oransje</v>
          </cell>
        </row>
        <row r="47139">
          <cell r="S47139">
            <v>1987500</v>
          </cell>
          <cell r="BB47139" t="str">
            <v>Rød</v>
          </cell>
        </row>
        <row r="47140">
          <cell r="S47140">
            <v>1465271.75</v>
          </cell>
          <cell r="BB47140" t="str">
            <v>Rød</v>
          </cell>
        </row>
        <row r="47141">
          <cell r="S47141">
            <v>2873197</v>
          </cell>
        </row>
        <row r="47142">
          <cell r="S47142">
            <v>5435290</v>
          </cell>
        </row>
        <row r="47143">
          <cell r="S47143">
            <v>3300000</v>
          </cell>
        </row>
        <row r="47144">
          <cell r="S47144">
            <v>3159873</v>
          </cell>
          <cell r="BB47144" t="str">
            <v>Oransje</v>
          </cell>
        </row>
        <row r="47145">
          <cell r="S47145">
            <v>3975000</v>
          </cell>
          <cell r="BB47145" t="str">
            <v>Rød</v>
          </cell>
        </row>
        <row r="47146">
          <cell r="S47146">
            <v>3571143</v>
          </cell>
        </row>
        <row r="47147">
          <cell r="S47147">
            <v>600000</v>
          </cell>
        </row>
        <row r="47148">
          <cell r="S47148">
            <v>1636324</v>
          </cell>
        </row>
        <row r="47149">
          <cell r="S47149">
            <v>3400094</v>
          </cell>
        </row>
        <row r="47150">
          <cell r="S47150">
            <v>1960836</v>
          </cell>
        </row>
        <row r="47151">
          <cell r="S47151">
            <v>4500000</v>
          </cell>
          <cell r="BB47151" t="str">
            <v>Gul</v>
          </cell>
        </row>
        <row r="47152">
          <cell r="S47152">
            <v>2486251</v>
          </cell>
          <cell r="BB47152" t="str">
            <v>Grønn</v>
          </cell>
        </row>
        <row r="47153">
          <cell r="S47153">
            <v>2704124</v>
          </cell>
        </row>
        <row r="47154">
          <cell r="S47154">
            <v>2538032.25</v>
          </cell>
        </row>
        <row r="47155">
          <cell r="S47155">
            <v>1537500</v>
          </cell>
          <cell r="BB47155" t="str">
            <v>Rød</v>
          </cell>
        </row>
        <row r="47156">
          <cell r="S47156">
            <v>2437500</v>
          </cell>
          <cell r="BB47156" t="str">
            <v>Rød</v>
          </cell>
        </row>
        <row r="47157">
          <cell r="S47157">
            <v>2618527</v>
          </cell>
        </row>
        <row r="47158">
          <cell r="S47158">
            <v>4845000</v>
          </cell>
        </row>
        <row r="47159">
          <cell r="S47159">
            <v>1575000</v>
          </cell>
          <cell r="BB47159" t="str">
            <v>Oransje</v>
          </cell>
        </row>
        <row r="47160">
          <cell r="S47160">
            <v>852027</v>
          </cell>
        </row>
        <row r="47161">
          <cell r="S47161">
            <v>2715000</v>
          </cell>
        </row>
        <row r="47162">
          <cell r="S47162">
            <v>3150000</v>
          </cell>
        </row>
        <row r="47163">
          <cell r="S47163">
            <v>2805411</v>
          </cell>
        </row>
        <row r="47164">
          <cell r="S47164">
            <v>1995000</v>
          </cell>
        </row>
        <row r="47165">
          <cell r="S47165">
            <v>5520110</v>
          </cell>
        </row>
        <row r="47166">
          <cell r="S47166">
            <v>2287958</v>
          </cell>
        </row>
        <row r="47167">
          <cell r="S47167">
            <v>1841250</v>
          </cell>
          <cell r="BB47167" t="str">
            <v>Rød</v>
          </cell>
        </row>
        <row r="47168">
          <cell r="S47168">
            <v>1766809</v>
          </cell>
        </row>
        <row r="47169">
          <cell r="S47169">
            <v>2568750</v>
          </cell>
          <cell r="BB47169" t="str">
            <v>Rød</v>
          </cell>
        </row>
        <row r="47170">
          <cell r="S47170">
            <v>2473437</v>
          </cell>
        </row>
        <row r="47171">
          <cell r="S47171">
            <v>586244</v>
          </cell>
        </row>
        <row r="47172">
          <cell r="S47172">
            <v>3600000</v>
          </cell>
        </row>
        <row r="47173">
          <cell r="S47173">
            <v>1935000</v>
          </cell>
        </row>
        <row r="47174">
          <cell r="S47174">
            <v>1784845</v>
          </cell>
          <cell r="BB47174" t="str">
            <v>Gul</v>
          </cell>
        </row>
        <row r="47175">
          <cell r="S47175">
            <v>2287500</v>
          </cell>
        </row>
        <row r="47176">
          <cell r="S47176">
            <v>4939109</v>
          </cell>
        </row>
        <row r="47177">
          <cell r="S47177">
            <v>4537500</v>
          </cell>
          <cell r="BB47177" t="str">
            <v>Oransje</v>
          </cell>
        </row>
        <row r="47178">
          <cell r="S47178">
            <v>288291</v>
          </cell>
        </row>
        <row r="47179">
          <cell r="S47179">
            <v>1340412</v>
          </cell>
        </row>
        <row r="47180">
          <cell r="S47180">
            <v>3667702</v>
          </cell>
          <cell r="BB47180" t="str">
            <v>Oransje</v>
          </cell>
        </row>
        <row r="47181">
          <cell r="S47181">
            <v>2497452</v>
          </cell>
          <cell r="BB47181" t="str">
            <v>Grønn</v>
          </cell>
        </row>
        <row r="47182">
          <cell r="S47182">
            <v>3645581</v>
          </cell>
        </row>
        <row r="47183">
          <cell r="S47183">
            <v>927716</v>
          </cell>
        </row>
        <row r="47184">
          <cell r="S47184">
            <v>694715</v>
          </cell>
        </row>
        <row r="47185">
          <cell r="S47185">
            <v>2310000</v>
          </cell>
          <cell r="BB47185" t="str">
            <v>Rød</v>
          </cell>
        </row>
        <row r="47186">
          <cell r="S47186">
            <v>1683448</v>
          </cell>
          <cell r="BB47186" t="str">
            <v>Rød</v>
          </cell>
        </row>
        <row r="47187">
          <cell r="S47187">
            <v>1415201</v>
          </cell>
          <cell r="BB47187" t="str">
            <v>Oransje</v>
          </cell>
        </row>
        <row r="47188">
          <cell r="S47188">
            <v>3232500</v>
          </cell>
        </row>
        <row r="47189">
          <cell r="S47189">
            <v>427125.75</v>
          </cell>
        </row>
        <row r="47190">
          <cell r="S47190">
            <v>1612500</v>
          </cell>
        </row>
        <row r="47191">
          <cell r="S47191">
            <v>2238298</v>
          </cell>
        </row>
        <row r="47192">
          <cell r="S47192">
            <v>1890000</v>
          </cell>
          <cell r="BB47192" t="str">
            <v>Grønn</v>
          </cell>
        </row>
        <row r="47193">
          <cell r="S47193">
            <v>2392500</v>
          </cell>
        </row>
        <row r="47194">
          <cell r="S47194">
            <v>2925000</v>
          </cell>
          <cell r="BB47194" t="str">
            <v>Oransje</v>
          </cell>
        </row>
        <row r="47195">
          <cell r="S47195">
            <v>2250000</v>
          </cell>
        </row>
        <row r="47196">
          <cell r="S47196">
            <v>3014149</v>
          </cell>
        </row>
        <row r="47197">
          <cell r="S47197">
            <v>1410000</v>
          </cell>
        </row>
        <row r="47198">
          <cell r="S47198">
            <v>4768050</v>
          </cell>
        </row>
        <row r="47199">
          <cell r="S47199">
            <v>1518752</v>
          </cell>
        </row>
        <row r="47200">
          <cell r="S47200">
            <v>0</v>
          </cell>
        </row>
        <row r="47201">
          <cell r="S47201">
            <v>1875000</v>
          </cell>
        </row>
        <row r="47202">
          <cell r="S47202">
            <v>915483</v>
          </cell>
        </row>
        <row r="47203">
          <cell r="S47203">
            <v>1925231</v>
          </cell>
        </row>
        <row r="47204">
          <cell r="S47204">
            <v>1384623</v>
          </cell>
        </row>
        <row r="47205">
          <cell r="S47205">
            <v>2062500</v>
          </cell>
        </row>
        <row r="47206">
          <cell r="S47206">
            <v>3825000</v>
          </cell>
        </row>
        <row r="47207">
          <cell r="S47207">
            <v>2375075</v>
          </cell>
        </row>
        <row r="47208">
          <cell r="S47208">
            <v>557815</v>
          </cell>
        </row>
        <row r="47209">
          <cell r="S47209">
            <v>1193944</v>
          </cell>
        </row>
        <row r="47210">
          <cell r="S47210">
            <v>2419172</v>
          </cell>
        </row>
        <row r="47211">
          <cell r="S47211">
            <v>1687500</v>
          </cell>
          <cell r="BB47211" t="str">
            <v>Rød</v>
          </cell>
        </row>
        <row r="47212">
          <cell r="S47212">
            <v>1056719</v>
          </cell>
        </row>
        <row r="47213">
          <cell r="S47213">
            <v>1885000</v>
          </cell>
        </row>
        <row r="47214">
          <cell r="S47214">
            <v>2715000</v>
          </cell>
        </row>
        <row r="47215">
          <cell r="S47215">
            <v>2600000</v>
          </cell>
          <cell r="BB47215" t="str">
            <v>Rød</v>
          </cell>
        </row>
        <row r="47216">
          <cell r="S47216">
            <v>3014477</v>
          </cell>
          <cell r="BB47216" t="str">
            <v>Gul</v>
          </cell>
        </row>
        <row r="47217">
          <cell r="S47217">
            <v>1446104</v>
          </cell>
          <cell r="BB47217" t="str">
            <v>Oransje</v>
          </cell>
        </row>
        <row r="47218">
          <cell r="S47218">
            <v>2362580</v>
          </cell>
          <cell r="BB47218" t="str">
            <v>Rød</v>
          </cell>
        </row>
        <row r="47219">
          <cell r="S47219">
            <v>1650000</v>
          </cell>
          <cell r="BB47219" t="str">
            <v>Rød</v>
          </cell>
        </row>
        <row r="47220">
          <cell r="S47220">
            <v>1332761</v>
          </cell>
          <cell r="BB47220" t="str">
            <v>Rød</v>
          </cell>
        </row>
        <row r="47221">
          <cell r="S47221">
            <v>1732500</v>
          </cell>
          <cell r="BB47221" t="str">
            <v>Rød</v>
          </cell>
        </row>
        <row r="47222">
          <cell r="S47222">
            <v>612977</v>
          </cell>
        </row>
        <row r="47223">
          <cell r="S47223">
            <v>1537500</v>
          </cell>
          <cell r="BB47223" t="str">
            <v>Grønn</v>
          </cell>
        </row>
        <row r="47224">
          <cell r="S47224">
            <v>1320000</v>
          </cell>
          <cell r="BB47224" t="str">
            <v>Rød</v>
          </cell>
        </row>
        <row r="47225">
          <cell r="S47225">
            <v>1185000</v>
          </cell>
          <cell r="BB47225" t="str">
            <v>Oransje</v>
          </cell>
        </row>
        <row r="47226">
          <cell r="S47226">
            <v>2006250</v>
          </cell>
        </row>
        <row r="47227">
          <cell r="S47227">
            <v>1374964</v>
          </cell>
        </row>
        <row r="47228">
          <cell r="S47228">
            <v>3100000</v>
          </cell>
        </row>
        <row r="47229">
          <cell r="S47229">
            <v>1950000</v>
          </cell>
          <cell r="BB47229" t="str">
            <v>Rød</v>
          </cell>
        </row>
        <row r="47230">
          <cell r="S47230">
            <v>2925000</v>
          </cell>
        </row>
        <row r="47231">
          <cell r="S47231">
            <v>3209390</v>
          </cell>
        </row>
        <row r="47232">
          <cell r="S47232">
            <v>4807172</v>
          </cell>
        </row>
        <row r="47233">
          <cell r="S47233">
            <v>214937</v>
          </cell>
        </row>
        <row r="47234">
          <cell r="S47234">
            <v>2062500</v>
          </cell>
        </row>
        <row r="47235">
          <cell r="S47235">
            <v>1837500</v>
          </cell>
        </row>
        <row r="47236">
          <cell r="S47236">
            <v>1687500</v>
          </cell>
          <cell r="BB47236" t="str">
            <v>Rød</v>
          </cell>
        </row>
        <row r="47237">
          <cell r="S47237">
            <v>1950000</v>
          </cell>
          <cell r="BB47237" t="str">
            <v>Oransje</v>
          </cell>
        </row>
        <row r="47238">
          <cell r="S47238">
            <v>2693786</v>
          </cell>
          <cell r="BB47238" t="str">
            <v>Gul</v>
          </cell>
        </row>
        <row r="47239">
          <cell r="S47239">
            <v>1477500</v>
          </cell>
        </row>
        <row r="47240">
          <cell r="S47240">
            <v>1594387</v>
          </cell>
        </row>
        <row r="47241">
          <cell r="S47241">
            <v>1410000</v>
          </cell>
          <cell r="BB47241" t="str">
            <v>Rød</v>
          </cell>
        </row>
        <row r="47242">
          <cell r="S47242">
            <v>3150000</v>
          </cell>
        </row>
        <row r="47243">
          <cell r="S47243">
            <v>4125000</v>
          </cell>
        </row>
        <row r="47244">
          <cell r="S47244">
            <v>2620000</v>
          </cell>
          <cell r="BB47244" t="str">
            <v>Rød</v>
          </cell>
        </row>
        <row r="47245">
          <cell r="S47245">
            <v>3622500</v>
          </cell>
        </row>
        <row r="47246">
          <cell r="S47246">
            <v>1958764</v>
          </cell>
          <cell r="BB47246" t="str">
            <v>Rød</v>
          </cell>
        </row>
        <row r="47247">
          <cell r="S47247">
            <v>2212500</v>
          </cell>
        </row>
        <row r="47248">
          <cell r="S47248">
            <v>3015000</v>
          </cell>
        </row>
        <row r="47249">
          <cell r="S47249">
            <v>1929565</v>
          </cell>
          <cell r="BB47249" t="str">
            <v>Oransje</v>
          </cell>
        </row>
        <row r="47250">
          <cell r="S47250">
            <v>1637708</v>
          </cell>
        </row>
        <row r="47251">
          <cell r="S47251">
            <v>1942500</v>
          </cell>
          <cell r="BB47251" t="str">
            <v>Rød</v>
          </cell>
        </row>
        <row r="47252">
          <cell r="S47252">
            <v>1492500</v>
          </cell>
          <cell r="BB47252" t="str">
            <v>Rød</v>
          </cell>
        </row>
        <row r="47253">
          <cell r="S47253">
            <v>2243705</v>
          </cell>
        </row>
        <row r="47254">
          <cell r="S47254">
            <v>643354</v>
          </cell>
        </row>
        <row r="47255">
          <cell r="S47255">
            <v>2125361.89</v>
          </cell>
        </row>
        <row r="47256">
          <cell r="S47256">
            <v>376119</v>
          </cell>
        </row>
        <row r="47257">
          <cell r="S47257">
            <v>839384</v>
          </cell>
          <cell r="BB47257" t="str">
            <v>Gul</v>
          </cell>
        </row>
        <row r="47258">
          <cell r="S47258">
            <v>4500000</v>
          </cell>
        </row>
        <row r="47259">
          <cell r="S47259">
            <v>2879800</v>
          </cell>
        </row>
        <row r="47260">
          <cell r="S47260">
            <v>1861500</v>
          </cell>
        </row>
        <row r="47261">
          <cell r="S47261">
            <v>5250000</v>
          </cell>
        </row>
        <row r="47262">
          <cell r="S47262">
            <v>3300000</v>
          </cell>
        </row>
        <row r="47263">
          <cell r="S47263">
            <v>1761110</v>
          </cell>
        </row>
        <row r="47264">
          <cell r="S47264">
            <v>1303363</v>
          </cell>
        </row>
        <row r="47265">
          <cell r="S47265">
            <v>7196605</v>
          </cell>
        </row>
        <row r="47266">
          <cell r="S47266">
            <v>3472500</v>
          </cell>
        </row>
        <row r="47267">
          <cell r="S47267">
            <v>933774</v>
          </cell>
        </row>
        <row r="47268">
          <cell r="S47268">
            <v>1498077</v>
          </cell>
          <cell r="BB47268" t="str">
            <v>Oransje</v>
          </cell>
        </row>
        <row r="47269">
          <cell r="S47269">
            <v>1500000</v>
          </cell>
        </row>
        <row r="47270">
          <cell r="S47270">
            <v>2205905</v>
          </cell>
        </row>
        <row r="47271">
          <cell r="S47271">
            <v>2700000</v>
          </cell>
        </row>
        <row r="47272">
          <cell r="S47272">
            <v>2200000</v>
          </cell>
        </row>
        <row r="47273">
          <cell r="S47273">
            <v>2195034</v>
          </cell>
        </row>
        <row r="47274">
          <cell r="S47274">
            <v>4207500</v>
          </cell>
        </row>
        <row r="47275">
          <cell r="S47275">
            <v>2229412</v>
          </cell>
        </row>
        <row r="47276">
          <cell r="S47276">
            <v>2105990</v>
          </cell>
          <cell r="BB47276" t="str">
            <v>Gul</v>
          </cell>
        </row>
        <row r="47277">
          <cell r="S47277">
            <v>5827500</v>
          </cell>
        </row>
        <row r="47278">
          <cell r="S47278">
            <v>687664</v>
          </cell>
        </row>
        <row r="47279">
          <cell r="S47279">
            <v>2925000</v>
          </cell>
        </row>
        <row r="47280">
          <cell r="S47280">
            <v>1317441</v>
          </cell>
        </row>
        <row r="47281">
          <cell r="S47281">
            <v>2468013</v>
          </cell>
        </row>
        <row r="47282">
          <cell r="S47282">
            <v>3293181</v>
          </cell>
        </row>
        <row r="47283">
          <cell r="S47283">
            <v>3600000</v>
          </cell>
        </row>
        <row r="47284">
          <cell r="S47284">
            <v>1597500</v>
          </cell>
        </row>
        <row r="47285">
          <cell r="S47285">
            <v>1496769</v>
          </cell>
        </row>
        <row r="47286">
          <cell r="S47286">
            <v>1118034</v>
          </cell>
        </row>
        <row r="47287">
          <cell r="S47287">
            <v>2474249</v>
          </cell>
        </row>
        <row r="47288">
          <cell r="S47288">
            <v>4671492</v>
          </cell>
        </row>
        <row r="47289">
          <cell r="S47289">
            <v>1711874</v>
          </cell>
        </row>
        <row r="47290">
          <cell r="S47290">
            <v>2875839</v>
          </cell>
        </row>
        <row r="47291">
          <cell r="S47291">
            <v>1350000</v>
          </cell>
        </row>
        <row r="47292">
          <cell r="S47292">
            <v>1131152</v>
          </cell>
        </row>
        <row r="47293">
          <cell r="S47293">
            <v>1522527</v>
          </cell>
          <cell r="BB47293" t="str">
            <v>Rød</v>
          </cell>
        </row>
        <row r="47294">
          <cell r="S47294">
            <v>4350000</v>
          </cell>
        </row>
        <row r="47295">
          <cell r="S47295">
            <v>1725000</v>
          </cell>
          <cell r="BB47295" t="str">
            <v>Gul</v>
          </cell>
        </row>
        <row r="47296">
          <cell r="S47296">
            <v>2280380</v>
          </cell>
        </row>
        <row r="47297">
          <cell r="S47297">
            <v>3319822</v>
          </cell>
        </row>
        <row r="47298">
          <cell r="S47298">
            <v>3230819</v>
          </cell>
        </row>
        <row r="47299">
          <cell r="S47299">
            <v>1942500</v>
          </cell>
          <cell r="BB47299" t="str">
            <v>Rød</v>
          </cell>
        </row>
        <row r="47300">
          <cell r="S47300">
            <v>2505000</v>
          </cell>
          <cell r="BB47300" t="str">
            <v>Oransje</v>
          </cell>
        </row>
        <row r="47301">
          <cell r="S47301">
            <v>2940000</v>
          </cell>
        </row>
        <row r="47302">
          <cell r="S47302">
            <v>2025000</v>
          </cell>
          <cell r="BB47302" t="str">
            <v>Oransje</v>
          </cell>
        </row>
        <row r="47303">
          <cell r="S47303">
            <v>3735000</v>
          </cell>
        </row>
        <row r="47304">
          <cell r="S47304">
            <v>3000000</v>
          </cell>
        </row>
        <row r="47305">
          <cell r="S47305">
            <v>1900949</v>
          </cell>
          <cell r="BB47305" t="str">
            <v>Rød</v>
          </cell>
        </row>
        <row r="47306">
          <cell r="S47306">
            <v>4342500</v>
          </cell>
          <cell r="BB47306" t="str">
            <v>Gul</v>
          </cell>
        </row>
        <row r="47307">
          <cell r="S47307">
            <v>2150096</v>
          </cell>
          <cell r="BB47307" t="str">
            <v>Oransje</v>
          </cell>
        </row>
        <row r="47308">
          <cell r="S47308">
            <v>2239946</v>
          </cell>
        </row>
        <row r="47309">
          <cell r="S47309">
            <v>1762500</v>
          </cell>
        </row>
        <row r="47310">
          <cell r="S47310">
            <v>1163320</v>
          </cell>
        </row>
        <row r="47311">
          <cell r="S47311">
            <v>4086274</v>
          </cell>
        </row>
        <row r="47312">
          <cell r="S47312">
            <v>3435000</v>
          </cell>
          <cell r="BB47312" t="str">
            <v>Oransje</v>
          </cell>
        </row>
        <row r="47313">
          <cell r="S47313">
            <v>2625000</v>
          </cell>
          <cell r="BB47313" t="str">
            <v>Oransje</v>
          </cell>
        </row>
        <row r="47314">
          <cell r="S47314">
            <v>2774765</v>
          </cell>
        </row>
        <row r="47315">
          <cell r="S47315">
            <v>1880000</v>
          </cell>
        </row>
        <row r="47316">
          <cell r="S47316">
            <v>4537500</v>
          </cell>
        </row>
        <row r="47317">
          <cell r="S47317">
            <v>454700</v>
          </cell>
        </row>
        <row r="47318">
          <cell r="S47318">
            <v>2775000</v>
          </cell>
        </row>
        <row r="47319">
          <cell r="S47319">
            <v>1642500</v>
          </cell>
        </row>
        <row r="47320">
          <cell r="S47320">
            <v>1455000</v>
          </cell>
          <cell r="BB47320" t="str">
            <v>Grønn</v>
          </cell>
        </row>
        <row r="47321">
          <cell r="S47321">
            <v>1240868</v>
          </cell>
        </row>
        <row r="47322">
          <cell r="S47322">
            <v>1792500</v>
          </cell>
        </row>
        <row r="47323">
          <cell r="S47323">
            <v>1541453</v>
          </cell>
        </row>
        <row r="47324">
          <cell r="S47324">
            <v>2182148</v>
          </cell>
        </row>
        <row r="47325">
          <cell r="S47325">
            <v>2625000</v>
          </cell>
          <cell r="BB47325" t="str">
            <v>Oransje</v>
          </cell>
        </row>
        <row r="47326">
          <cell r="S47326">
            <v>2194543.88</v>
          </cell>
          <cell r="BB47326" t="str">
            <v>Oransje</v>
          </cell>
        </row>
        <row r="47327">
          <cell r="S47327">
            <v>6125.75</v>
          </cell>
          <cell r="BB47327" t="str">
            <v>Rød</v>
          </cell>
        </row>
        <row r="47328">
          <cell r="S47328">
            <v>3225000</v>
          </cell>
        </row>
        <row r="47329">
          <cell r="S47329">
            <v>1690000</v>
          </cell>
        </row>
        <row r="47330">
          <cell r="S47330">
            <v>1108021</v>
          </cell>
        </row>
        <row r="47331">
          <cell r="S47331">
            <v>850152</v>
          </cell>
        </row>
        <row r="47332">
          <cell r="S47332">
            <v>3349279</v>
          </cell>
          <cell r="BB47332" t="str">
            <v>Rød</v>
          </cell>
        </row>
        <row r="47333">
          <cell r="S47333">
            <v>1548775</v>
          </cell>
        </row>
        <row r="47334">
          <cell r="S47334">
            <v>1005931.5</v>
          </cell>
          <cell r="BB47334" t="str">
            <v>Gul</v>
          </cell>
        </row>
        <row r="47335">
          <cell r="S47335">
            <v>2002500</v>
          </cell>
          <cell r="BB47335" t="str">
            <v>Oransje</v>
          </cell>
        </row>
        <row r="47336">
          <cell r="S47336">
            <v>236303</v>
          </cell>
        </row>
        <row r="47337">
          <cell r="S47337">
            <v>1762500</v>
          </cell>
          <cell r="BB47337" t="str">
            <v>Rød</v>
          </cell>
        </row>
        <row r="47338">
          <cell r="S47338">
            <v>2317500</v>
          </cell>
        </row>
        <row r="47339">
          <cell r="S47339">
            <v>2940000</v>
          </cell>
        </row>
        <row r="47340">
          <cell r="S47340">
            <v>2768041</v>
          </cell>
        </row>
        <row r="47341">
          <cell r="S47341">
            <v>6656581</v>
          </cell>
        </row>
        <row r="47342">
          <cell r="S47342">
            <v>2009521</v>
          </cell>
          <cell r="BB47342" t="str">
            <v>Oransje</v>
          </cell>
        </row>
        <row r="47343">
          <cell r="S47343">
            <v>2786250</v>
          </cell>
          <cell r="BB47343" t="str">
            <v>Grønn</v>
          </cell>
        </row>
        <row r="47344">
          <cell r="S47344">
            <v>2855000</v>
          </cell>
        </row>
        <row r="47345">
          <cell r="S47345">
            <v>1965000</v>
          </cell>
          <cell r="BB47345" t="str">
            <v>Grønn</v>
          </cell>
        </row>
        <row r="47346">
          <cell r="S47346">
            <v>1284757</v>
          </cell>
        </row>
        <row r="47347">
          <cell r="S47347">
            <v>1207254</v>
          </cell>
        </row>
        <row r="47348">
          <cell r="S47348">
            <v>3112500</v>
          </cell>
        </row>
        <row r="47349">
          <cell r="S47349">
            <v>3340780</v>
          </cell>
        </row>
        <row r="47350">
          <cell r="S47350">
            <v>944646</v>
          </cell>
        </row>
        <row r="47351">
          <cell r="S47351">
            <v>3495000</v>
          </cell>
        </row>
        <row r="47352">
          <cell r="S47352">
            <v>1858516</v>
          </cell>
        </row>
        <row r="47353">
          <cell r="S47353">
            <v>1038000</v>
          </cell>
        </row>
        <row r="47354">
          <cell r="S47354">
            <v>1627537</v>
          </cell>
        </row>
        <row r="47355">
          <cell r="S47355">
            <v>3225000</v>
          </cell>
        </row>
        <row r="47356">
          <cell r="S47356">
            <v>2925000</v>
          </cell>
        </row>
        <row r="47357">
          <cell r="S47357">
            <v>2231332</v>
          </cell>
        </row>
        <row r="47358">
          <cell r="S47358">
            <v>2688714</v>
          </cell>
        </row>
        <row r="47359">
          <cell r="S47359">
            <v>2850000</v>
          </cell>
        </row>
        <row r="47360">
          <cell r="S47360">
            <v>485548</v>
          </cell>
        </row>
        <row r="47361">
          <cell r="S47361">
            <v>2257500</v>
          </cell>
        </row>
        <row r="47362">
          <cell r="S47362">
            <v>372469</v>
          </cell>
          <cell r="BB47362" t="str">
            <v>Grønn</v>
          </cell>
        </row>
        <row r="47363">
          <cell r="S47363">
            <v>1551254</v>
          </cell>
        </row>
        <row r="47364">
          <cell r="S47364">
            <v>827344</v>
          </cell>
        </row>
        <row r="47365">
          <cell r="S47365">
            <v>2337395</v>
          </cell>
        </row>
        <row r="47366">
          <cell r="S47366">
            <v>2261090</v>
          </cell>
        </row>
        <row r="47367">
          <cell r="S47367">
            <v>2160000</v>
          </cell>
          <cell r="BB47367" t="str">
            <v>Gul</v>
          </cell>
        </row>
        <row r="47368">
          <cell r="S47368">
            <v>753310</v>
          </cell>
        </row>
        <row r="47369">
          <cell r="S47369">
            <v>2887500</v>
          </cell>
        </row>
        <row r="47370">
          <cell r="S47370">
            <v>1728633</v>
          </cell>
        </row>
        <row r="47371">
          <cell r="S47371">
            <v>4665000</v>
          </cell>
        </row>
        <row r="47372">
          <cell r="S47372">
            <v>1567714</v>
          </cell>
        </row>
        <row r="47373">
          <cell r="S47373">
            <v>997500</v>
          </cell>
          <cell r="BB47373" t="str">
            <v>Grønn</v>
          </cell>
        </row>
        <row r="47374">
          <cell r="S47374">
            <v>545343</v>
          </cell>
        </row>
        <row r="47375">
          <cell r="S47375">
            <v>3975000</v>
          </cell>
        </row>
        <row r="47376">
          <cell r="S47376">
            <v>2932500</v>
          </cell>
        </row>
        <row r="47377">
          <cell r="S47377">
            <v>2880000</v>
          </cell>
        </row>
        <row r="47378">
          <cell r="S47378">
            <v>1507500</v>
          </cell>
        </row>
        <row r="47379">
          <cell r="S47379">
            <v>2212500</v>
          </cell>
          <cell r="BB47379" t="str">
            <v>Grønn</v>
          </cell>
        </row>
        <row r="47380">
          <cell r="S47380">
            <v>2754987</v>
          </cell>
        </row>
        <row r="47381">
          <cell r="S47381">
            <v>2242668</v>
          </cell>
        </row>
        <row r="47382">
          <cell r="S47382">
            <v>3106060</v>
          </cell>
        </row>
        <row r="47383">
          <cell r="S47383">
            <v>1597500</v>
          </cell>
        </row>
        <row r="47384">
          <cell r="S47384">
            <v>937037</v>
          </cell>
        </row>
        <row r="47385">
          <cell r="S47385">
            <v>2400000</v>
          </cell>
        </row>
        <row r="47386">
          <cell r="S47386">
            <v>3440446</v>
          </cell>
        </row>
        <row r="47387">
          <cell r="S47387">
            <v>4300000</v>
          </cell>
        </row>
        <row r="47388">
          <cell r="S47388">
            <v>2627544</v>
          </cell>
        </row>
        <row r="47389">
          <cell r="S47389">
            <v>2610000</v>
          </cell>
          <cell r="BB47389" t="str">
            <v>Rød</v>
          </cell>
        </row>
        <row r="47390">
          <cell r="S47390">
            <v>1246168</v>
          </cell>
        </row>
        <row r="47391">
          <cell r="S47391">
            <v>1650000</v>
          </cell>
        </row>
        <row r="47392">
          <cell r="S47392">
            <v>2347500</v>
          </cell>
        </row>
        <row r="47393">
          <cell r="S47393">
            <v>2677500</v>
          </cell>
        </row>
        <row r="47394">
          <cell r="S47394">
            <v>3270000</v>
          </cell>
        </row>
        <row r="47395">
          <cell r="S47395">
            <v>2715000</v>
          </cell>
          <cell r="BB47395" t="str">
            <v>Gul</v>
          </cell>
        </row>
        <row r="47396">
          <cell r="S47396">
            <v>2400000</v>
          </cell>
        </row>
        <row r="47397">
          <cell r="S47397">
            <v>2857500</v>
          </cell>
          <cell r="BB47397" t="str">
            <v>Oransje</v>
          </cell>
        </row>
        <row r="47398">
          <cell r="S47398">
            <v>2338821</v>
          </cell>
        </row>
        <row r="47399">
          <cell r="S47399">
            <v>2877679</v>
          </cell>
        </row>
        <row r="47400">
          <cell r="S47400">
            <v>1590926</v>
          </cell>
        </row>
        <row r="47401">
          <cell r="S47401">
            <v>1350000</v>
          </cell>
        </row>
        <row r="47402">
          <cell r="S47402">
            <v>1350000</v>
          </cell>
          <cell r="BB47402" t="str">
            <v>Grønn</v>
          </cell>
        </row>
        <row r="47403">
          <cell r="S47403">
            <v>2535000</v>
          </cell>
        </row>
        <row r="47404">
          <cell r="S47404">
            <v>1200000</v>
          </cell>
          <cell r="BB47404" t="str">
            <v>Rød</v>
          </cell>
        </row>
        <row r="47405">
          <cell r="S47405">
            <v>1244556</v>
          </cell>
        </row>
        <row r="47406">
          <cell r="S47406">
            <v>2775000</v>
          </cell>
        </row>
        <row r="47407">
          <cell r="S47407">
            <v>3200000</v>
          </cell>
          <cell r="BB47407" t="str">
            <v>Oransje</v>
          </cell>
        </row>
        <row r="47408">
          <cell r="S47408">
            <v>1882500</v>
          </cell>
          <cell r="BB47408" t="str">
            <v>Rød</v>
          </cell>
        </row>
        <row r="47409">
          <cell r="S47409">
            <v>3180000</v>
          </cell>
        </row>
        <row r="47410">
          <cell r="S47410">
            <v>3290657</v>
          </cell>
        </row>
        <row r="47411">
          <cell r="S47411">
            <v>538881</v>
          </cell>
        </row>
        <row r="47412">
          <cell r="S47412">
            <v>209137</v>
          </cell>
        </row>
        <row r="47413">
          <cell r="S47413">
            <v>3138606</v>
          </cell>
        </row>
        <row r="47414">
          <cell r="S47414">
            <v>1764705.88</v>
          </cell>
          <cell r="BB47414" t="str">
            <v>Grønn</v>
          </cell>
        </row>
        <row r="47415">
          <cell r="S47415">
            <v>1394990.35</v>
          </cell>
        </row>
        <row r="47416">
          <cell r="S47416">
            <v>-625</v>
          </cell>
        </row>
        <row r="47417">
          <cell r="S47417">
            <v>2490000</v>
          </cell>
        </row>
        <row r="47418">
          <cell r="S47418">
            <v>4031250</v>
          </cell>
          <cell r="BB47418" t="str">
            <v>Oransje</v>
          </cell>
        </row>
        <row r="47419">
          <cell r="S47419">
            <v>2711821</v>
          </cell>
        </row>
        <row r="47420">
          <cell r="S47420">
            <v>2460000</v>
          </cell>
        </row>
        <row r="47421">
          <cell r="S47421">
            <v>1960431</v>
          </cell>
        </row>
        <row r="47422">
          <cell r="S47422">
            <v>1819408</v>
          </cell>
        </row>
        <row r="47423">
          <cell r="S47423">
            <v>2392025</v>
          </cell>
        </row>
        <row r="47424">
          <cell r="S47424">
            <v>1845600</v>
          </cell>
        </row>
        <row r="47425">
          <cell r="S47425">
            <v>5473686</v>
          </cell>
        </row>
        <row r="47426">
          <cell r="S47426">
            <v>427448</v>
          </cell>
        </row>
        <row r="47427">
          <cell r="S47427">
            <v>1920000</v>
          </cell>
        </row>
        <row r="47428">
          <cell r="S47428">
            <v>3285000</v>
          </cell>
        </row>
        <row r="47429">
          <cell r="S47429">
            <v>1785000</v>
          </cell>
        </row>
        <row r="47430">
          <cell r="S47430">
            <v>2437500</v>
          </cell>
          <cell r="BB47430" t="str">
            <v>Oransje</v>
          </cell>
        </row>
        <row r="47431">
          <cell r="S47431">
            <v>2685496</v>
          </cell>
        </row>
        <row r="47432">
          <cell r="S47432">
            <v>1500000</v>
          </cell>
        </row>
        <row r="47433">
          <cell r="S47433">
            <v>3262500</v>
          </cell>
        </row>
        <row r="47434">
          <cell r="S47434">
            <v>2494847</v>
          </cell>
        </row>
        <row r="47435">
          <cell r="S47435">
            <v>1973612.25</v>
          </cell>
          <cell r="BB47435" t="str">
            <v>Oransje</v>
          </cell>
        </row>
        <row r="47436">
          <cell r="S47436">
            <v>2940000</v>
          </cell>
          <cell r="BB47436" t="str">
            <v>Rød</v>
          </cell>
        </row>
        <row r="47437">
          <cell r="S47437">
            <v>2677500</v>
          </cell>
          <cell r="BB47437" t="str">
            <v>Grønn</v>
          </cell>
        </row>
        <row r="47438">
          <cell r="S47438">
            <v>1507228</v>
          </cell>
        </row>
        <row r="47439">
          <cell r="S47439">
            <v>1260357</v>
          </cell>
        </row>
        <row r="47440">
          <cell r="S47440">
            <v>1633325</v>
          </cell>
        </row>
        <row r="47441">
          <cell r="S47441">
            <v>1414623</v>
          </cell>
        </row>
        <row r="47442">
          <cell r="S47442">
            <v>2748750</v>
          </cell>
        </row>
        <row r="47443">
          <cell r="S47443">
            <v>3725000</v>
          </cell>
        </row>
        <row r="47444">
          <cell r="S47444">
            <v>1680618</v>
          </cell>
        </row>
        <row r="47445">
          <cell r="S47445">
            <v>1421394</v>
          </cell>
          <cell r="BB47445" t="str">
            <v>Oransje</v>
          </cell>
        </row>
        <row r="47446">
          <cell r="S47446">
            <v>959182</v>
          </cell>
          <cell r="BB47446" t="str">
            <v>Grønn</v>
          </cell>
        </row>
        <row r="47447">
          <cell r="S47447">
            <v>4192500</v>
          </cell>
        </row>
        <row r="47448">
          <cell r="S47448">
            <v>7140642</v>
          </cell>
        </row>
        <row r="47449">
          <cell r="S47449">
            <v>2137500</v>
          </cell>
        </row>
        <row r="47450">
          <cell r="S47450">
            <v>3953767</v>
          </cell>
        </row>
        <row r="47451">
          <cell r="S47451">
            <v>4650000</v>
          </cell>
          <cell r="BB47451" t="str">
            <v>Oransje</v>
          </cell>
        </row>
        <row r="47452">
          <cell r="S47452">
            <v>3292572</v>
          </cell>
        </row>
        <row r="47453">
          <cell r="S47453">
            <v>849102</v>
          </cell>
          <cell r="BB47453" t="str">
            <v>Oransje</v>
          </cell>
        </row>
        <row r="47454">
          <cell r="S47454">
            <v>2062500</v>
          </cell>
        </row>
        <row r="47455">
          <cell r="S47455">
            <v>2550000</v>
          </cell>
          <cell r="BB47455" t="str">
            <v>Gul</v>
          </cell>
        </row>
        <row r="47456">
          <cell r="S47456">
            <v>2400000</v>
          </cell>
          <cell r="BB47456" t="str">
            <v>Oransje</v>
          </cell>
        </row>
        <row r="47457">
          <cell r="S47457">
            <v>600000</v>
          </cell>
          <cell r="BB47457" t="str">
            <v>Rød</v>
          </cell>
        </row>
        <row r="47458">
          <cell r="S47458">
            <v>1629689</v>
          </cell>
        </row>
        <row r="47459">
          <cell r="S47459">
            <v>2550000</v>
          </cell>
        </row>
        <row r="47460">
          <cell r="S47460">
            <v>902652</v>
          </cell>
        </row>
        <row r="47461">
          <cell r="S47461">
            <v>2384690</v>
          </cell>
        </row>
        <row r="47462">
          <cell r="S47462">
            <v>2625000</v>
          </cell>
          <cell r="BB47462" t="str">
            <v>Gul</v>
          </cell>
        </row>
        <row r="47463">
          <cell r="S47463">
            <v>2700000</v>
          </cell>
          <cell r="BB47463" t="str">
            <v>Gul</v>
          </cell>
        </row>
        <row r="47464">
          <cell r="S47464">
            <v>1475133</v>
          </cell>
        </row>
        <row r="47465">
          <cell r="S47465">
            <v>1263720</v>
          </cell>
          <cell r="BB47465" t="str">
            <v>Rød</v>
          </cell>
        </row>
        <row r="47466">
          <cell r="S47466">
            <v>1436250</v>
          </cell>
          <cell r="BB47466" t="str">
            <v>Rød</v>
          </cell>
        </row>
        <row r="47467">
          <cell r="S47467">
            <v>2894401</v>
          </cell>
        </row>
        <row r="47468">
          <cell r="S47468">
            <v>3937500</v>
          </cell>
        </row>
        <row r="47469">
          <cell r="S47469">
            <v>3130000</v>
          </cell>
          <cell r="BB47469" t="str">
            <v>Oransje</v>
          </cell>
        </row>
        <row r="47470">
          <cell r="S47470">
            <v>2812500</v>
          </cell>
        </row>
        <row r="47471">
          <cell r="S47471">
            <v>3397500</v>
          </cell>
        </row>
        <row r="47472">
          <cell r="S47472">
            <v>1476097</v>
          </cell>
        </row>
        <row r="47473">
          <cell r="S47473">
            <v>5625000</v>
          </cell>
        </row>
        <row r="47474">
          <cell r="S47474">
            <v>3450000</v>
          </cell>
        </row>
        <row r="47475">
          <cell r="S47475">
            <v>3247500</v>
          </cell>
        </row>
        <row r="47476">
          <cell r="S47476">
            <v>488775</v>
          </cell>
          <cell r="BB47476" t="str">
            <v>Rød</v>
          </cell>
        </row>
        <row r="47477">
          <cell r="S47477">
            <v>4050000</v>
          </cell>
        </row>
        <row r="47478">
          <cell r="S47478">
            <v>1454772</v>
          </cell>
        </row>
        <row r="47479">
          <cell r="S47479">
            <v>3798907</v>
          </cell>
          <cell r="BB47479" t="str">
            <v>Oransje</v>
          </cell>
        </row>
        <row r="47480">
          <cell r="S47480">
            <v>1750319</v>
          </cell>
          <cell r="BB47480" t="str">
            <v>Rød</v>
          </cell>
        </row>
        <row r="47481">
          <cell r="S47481">
            <v>2925000</v>
          </cell>
        </row>
        <row r="47482">
          <cell r="S47482">
            <v>733855</v>
          </cell>
        </row>
        <row r="47483">
          <cell r="S47483">
            <v>2925000</v>
          </cell>
          <cell r="BB47483" t="str">
            <v>Rød</v>
          </cell>
        </row>
        <row r="47484">
          <cell r="S47484">
            <v>1200000</v>
          </cell>
          <cell r="BB47484" t="str">
            <v>Gul</v>
          </cell>
        </row>
        <row r="47485">
          <cell r="S47485">
            <v>2256709</v>
          </cell>
        </row>
        <row r="47486">
          <cell r="S47486">
            <v>2212500</v>
          </cell>
          <cell r="BB47486" t="str">
            <v>Oransje</v>
          </cell>
        </row>
        <row r="47487">
          <cell r="S47487">
            <v>2775000</v>
          </cell>
        </row>
        <row r="47488">
          <cell r="S47488">
            <v>1462500</v>
          </cell>
        </row>
        <row r="47489">
          <cell r="S47489">
            <v>3375000</v>
          </cell>
        </row>
        <row r="47490">
          <cell r="S47490">
            <v>3277500</v>
          </cell>
          <cell r="BB47490" t="str">
            <v>Oransje</v>
          </cell>
        </row>
        <row r="47491">
          <cell r="S47491">
            <v>2423112</v>
          </cell>
          <cell r="BB47491" t="str">
            <v>Oransje</v>
          </cell>
        </row>
        <row r="47492">
          <cell r="S47492">
            <v>3466988</v>
          </cell>
        </row>
        <row r="47493">
          <cell r="S47493">
            <v>3182201</v>
          </cell>
        </row>
        <row r="47494">
          <cell r="S47494">
            <v>17435.25</v>
          </cell>
          <cell r="BB47494" t="str">
            <v>Rød</v>
          </cell>
        </row>
        <row r="47495">
          <cell r="S47495">
            <v>2035755</v>
          </cell>
        </row>
        <row r="47496">
          <cell r="S47496">
            <v>620865</v>
          </cell>
        </row>
        <row r="47497">
          <cell r="S47497">
            <v>918750</v>
          </cell>
          <cell r="BB47497" t="str">
            <v>Oransje</v>
          </cell>
        </row>
        <row r="47498">
          <cell r="S47498">
            <v>1550928</v>
          </cell>
        </row>
        <row r="47499">
          <cell r="S47499">
            <v>2817348</v>
          </cell>
        </row>
        <row r="47500">
          <cell r="S47500">
            <v>2237918</v>
          </cell>
        </row>
        <row r="47501">
          <cell r="S47501">
            <v>1491453</v>
          </cell>
          <cell r="BB47501" t="str">
            <v>Rød</v>
          </cell>
        </row>
        <row r="47502">
          <cell r="S47502">
            <v>1199204</v>
          </cell>
        </row>
        <row r="47503">
          <cell r="S47503">
            <v>3654750</v>
          </cell>
        </row>
        <row r="47504">
          <cell r="S47504">
            <v>3112500</v>
          </cell>
        </row>
        <row r="47505">
          <cell r="S47505">
            <v>2000000</v>
          </cell>
        </row>
        <row r="47506">
          <cell r="S47506">
            <v>3075000</v>
          </cell>
        </row>
        <row r="47507">
          <cell r="S47507">
            <v>1575000</v>
          </cell>
        </row>
        <row r="47508">
          <cell r="S47508">
            <v>4125000</v>
          </cell>
        </row>
        <row r="47509">
          <cell r="S47509">
            <v>1043734</v>
          </cell>
        </row>
        <row r="47510">
          <cell r="S47510">
            <v>3487837</v>
          </cell>
        </row>
        <row r="47511">
          <cell r="S47511">
            <v>985986</v>
          </cell>
          <cell r="BB47511" t="str">
            <v>Rød</v>
          </cell>
        </row>
        <row r="47512">
          <cell r="S47512">
            <v>3000000</v>
          </cell>
        </row>
        <row r="47513">
          <cell r="S47513">
            <v>2119708.25</v>
          </cell>
        </row>
        <row r="47514">
          <cell r="S47514">
            <v>5400000</v>
          </cell>
          <cell r="BB47514" t="str">
            <v>Rød</v>
          </cell>
        </row>
        <row r="47515">
          <cell r="S47515">
            <v>2151443</v>
          </cell>
        </row>
        <row r="47516">
          <cell r="S47516">
            <v>1987807</v>
          </cell>
        </row>
        <row r="47517">
          <cell r="S47517">
            <v>1324397</v>
          </cell>
        </row>
        <row r="47518">
          <cell r="S47518">
            <v>2199626</v>
          </cell>
        </row>
        <row r="47519">
          <cell r="S47519">
            <v>2880000</v>
          </cell>
        </row>
        <row r="47520">
          <cell r="S47520">
            <v>5248700</v>
          </cell>
        </row>
        <row r="47521">
          <cell r="S47521">
            <v>4686711</v>
          </cell>
        </row>
        <row r="47522">
          <cell r="S47522">
            <v>648751</v>
          </cell>
        </row>
        <row r="47523">
          <cell r="S47523">
            <v>3074006</v>
          </cell>
        </row>
        <row r="47524">
          <cell r="S47524">
            <v>1809625</v>
          </cell>
        </row>
        <row r="47525">
          <cell r="S47525">
            <v>1171502</v>
          </cell>
          <cell r="BB47525" t="str">
            <v>Rød</v>
          </cell>
        </row>
        <row r="47526">
          <cell r="S47526">
            <v>4959000</v>
          </cell>
        </row>
        <row r="47527">
          <cell r="S47527">
            <v>3847500</v>
          </cell>
        </row>
        <row r="47528">
          <cell r="S47528">
            <v>1874096</v>
          </cell>
          <cell r="BB47528" t="str">
            <v>Rød</v>
          </cell>
        </row>
        <row r="47529">
          <cell r="S47529">
            <v>2504138</v>
          </cell>
        </row>
        <row r="47530">
          <cell r="S47530">
            <v>2025000</v>
          </cell>
          <cell r="BB47530" t="str">
            <v>Oransje</v>
          </cell>
        </row>
        <row r="47531">
          <cell r="S47531">
            <v>2092500</v>
          </cell>
        </row>
        <row r="47532">
          <cell r="S47532">
            <v>620116</v>
          </cell>
          <cell r="BB47532" t="str">
            <v>Rød</v>
          </cell>
        </row>
        <row r="47533">
          <cell r="S47533">
            <v>1275000</v>
          </cell>
          <cell r="BB47533" t="str">
            <v>Rød</v>
          </cell>
        </row>
        <row r="47534">
          <cell r="S47534">
            <v>2132333</v>
          </cell>
          <cell r="BB47534" t="str">
            <v>Rød</v>
          </cell>
        </row>
        <row r="47535">
          <cell r="S47535">
            <v>1529759</v>
          </cell>
          <cell r="BB47535" t="str">
            <v>Rød</v>
          </cell>
        </row>
        <row r="47536">
          <cell r="S47536">
            <v>2812500</v>
          </cell>
          <cell r="BB47536" t="str">
            <v>Grønn</v>
          </cell>
        </row>
        <row r="47537">
          <cell r="S47537">
            <v>2676511</v>
          </cell>
        </row>
        <row r="47538">
          <cell r="S47538">
            <v>3480000</v>
          </cell>
          <cell r="BB47538" t="str">
            <v>Gul</v>
          </cell>
        </row>
        <row r="47539">
          <cell r="S47539">
            <v>1213464.5</v>
          </cell>
        </row>
        <row r="47540">
          <cell r="S47540">
            <v>627759</v>
          </cell>
        </row>
        <row r="47541">
          <cell r="S47541">
            <v>3600000</v>
          </cell>
          <cell r="BB47541" t="str">
            <v>Oransje</v>
          </cell>
        </row>
        <row r="47542">
          <cell r="S47542">
            <v>1464016</v>
          </cell>
        </row>
        <row r="47543">
          <cell r="S47543">
            <v>1650000</v>
          </cell>
        </row>
        <row r="47544">
          <cell r="S47544">
            <v>1140000</v>
          </cell>
        </row>
        <row r="47545">
          <cell r="S47545">
            <v>1852064</v>
          </cell>
        </row>
        <row r="47546">
          <cell r="S47546">
            <v>1806085</v>
          </cell>
        </row>
        <row r="47547">
          <cell r="S47547">
            <v>2872500</v>
          </cell>
        </row>
        <row r="47548">
          <cell r="S47548">
            <v>1443750</v>
          </cell>
        </row>
        <row r="47549">
          <cell r="S47549">
            <v>1306502</v>
          </cell>
        </row>
        <row r="47550">
          <cell r="S47550">
            <v>2565000</v>
          </cell>
          <cell r="BB47550" t="str">
            <v>Oransje</v>
          </cell>
        </row>
        <row r="47551">
          <cell r="S47551">
            <v>1063621.75</v>
          </cell>
        </row>
        <row r="47552">
          <cell r="S47552">
            <v>5109733.4000000004</v>
          </cell>
          <cell r="BB47552" t="str">
            <v>Oransje</v>
          </cell>
        </row>
        <row r="47553">
          <cell r="S47553">
            <v>473322</v>
          </cell>
        </row>
        <row r="47554">
          <cell r="S47554">
            <v>2400000</v>
          </cell>
        </row>
        <row r="47555">
          <cell r="S47555">
            <v>2683239</v>
          </cell>
        </row>
        <row r="47556">
          <cell r="S47556">
            <v>1725000</v>
          </cell>
        </row>
        <row r="47557">
          <cell r="S47557">
            <v>1875000</v>
          </cell>
          <cell r="BB47557" t="str">
            <v>Rød</v>
          </cell>
        </row>
        <row r="47558">
          <cell r="S47558">
            <v>2681883</v>
          </cell>
          <cell r="BB47558" t="str">
            <v>Rød</v>
          </cell>
        </row>
        <row r="47559">
          <cell r="S47559">
            <v>2052475</v>
          </cell>
        </row>
        <row r="47560">
          <cell r="S47560">
            <v>3112500</v>
          </cell>
          <cell r="BB47560" t="str">
            <v>Oransje</v>
          </cell>
        </row>
        <row r="47561">
          <cell r="S47561">
            <v>3345000</v>
          </cell>
        </row>
        <row r="47562">
          <cell r="S47562">
            <v>2306250</v>
          </cell>
        </row>
        <row r="47563">
          <cell r="S47563">
            <v>2175000</v>
          </cell>
        </row>
        <row r="47564">
          <cell r="S47564">
            <v>3375000</v>
          </cell>
        </row>
        <row r="47565">
          <cell r="S47565">
            <v>9430536</v>
          </cell>
        </row>
        <row r="47566">
          <cell r="S47566">
            <v>2587500</v>
          </cell>
        </row>
        <row r="47567">
          <cell r="S47567">
            <v>1629084</v>
          </cell>
        </row>
        <row r="47568">
          <cell r="S47568">
            <v>1000000</v>
          </cell>
        </row>
        <row r="47569">
          <cell r="S47569">
            <v>2503485</v>
          </cell>
        </row>
        <row r="47570">
          <cell r="S47570">
            <v>2336945</v>
          </cell>
        </row>
        <row r="47571">
          <cell r="S47571">
            <v>1165233</v>
          </cell>
          <cell r="BB47571" t="str">
            <v>Rød</v>
          </cell>
        </row>
        <row r="47572">
          <cell r="S47572">
            <v>3038058</v>
          </cell>
        </row>
        <row r="47573">
          <cell r="S47573">
            <v>2325000</v>
          </cell>
        </row>
        <row r="47574">
          <cell r="S47574">
            <v>572865</v>
          </cell>
        </row>
        <row r="47575">
          <cell r="S47575">
            <v>1089018</v>
          </cell>
        </row>
        <row r="47576">
          <cell r="S47576">
            <v>966499</v>
          </cell>
        </row>
        <row r="47577">
          <cell r="S47577">
            <v>1394302</v>
          </cell>
          <cell r="BB47577" t="str">
            <v>Grønn</v>
          </cell>
        </row>
        <row r="47578">
          <cell r="S47578">
            <v>958006</v>
          </cell>
        </row>
        <row r="47579">
          <cell r="S47579">
            <v>2671203</v>
          </cell>
        </row>
        <row r="47580">
          <cell r="S47580">
            <v>1448902</v>
          </cell>
          <cell r="BB47580" t="str">
            <v>Gul</v>
          </cell>
        </row>
        <row r="47581">
          <cell r="S47581">
            <v>2302500</v>
          </cell>
          <cell r="BB47581" t="str">
            <v>Oransje</v>
          </cell>
        </row>
        <row r="47582">
          <cell r="S47582">
            <v>1395000</v>
          </cell>
        </row>
        <row r="47583">
          <cell r="S47583">
            <v>3594171</v>
          </cell>
        </row>
        <row r="47584">
          <cell r="S47584">
            <v>1129309</v>
          </cell>
        </row>
        <row r="47585">
          <cell r="S47585">
            <v>1575000</v>
          </cell>
          <cell r="BB47585" t="str">
            <v>Rød</v>
          </cell>
        </row>
        <row r="47586">
          <cell r="S47586">
            <v>1275000</v>
          </cell>
        </row>
        <row r="47587">
          <cell r="S47587">
            <v>534390</v>
          </cell>
        </row>
        <row r="47588">
          <cell r="S47588">
            <v>342469</v>
          </cell>
        </row>
        <row r="47589">
          <cell r="S47589">
            <v>2406976</v>
          </cell>
        </row>
        <row r="47590">
          <cell r="S47590">
            <v>1290000</v>
          </cell>
          <cell r="BB47590" t="str">
            <v>Rød</v>
          </cell>
        </row>
        <row r="47591">
          <cell r="S47591">
            <v>3600000</v>
          </cell>
          <cell r="BB47591" t="str">
            <v>Oransje</v>
          </cell>
        </row>
        <row r="47592">
          <cell r="S47592">
            <v>3152633</v>
          </cell>
        </row>
        <row r="47593">
          <cell r="S47593">
            <v>3793793</v>
          </cell>
          <cell r="BB47593" t="str">
            <v>Oransje</v>
          </cell>
        </row>
        <row r="47594">
          <cell r="S47594">
            <v>2428388</v>
          </cell>
        </row>
        <row r="47595">
          <cell r="S47595">
            <v>2869917</v>
          </cell>
        </row>
        <row r="47596">
          <cell r="S47596">
            <v>2764251</v>
          </cell>
        </row>
        <row r="47597">
          <cell r="S47597">
            <v>1860000</v>
          </cell>
          <cell r="BB47597" t="str">
            <v>Rød</v>
          </cell>
        </row>
        <row r="47598">
          <cell r="S47598">
            <v>1522842</v>
          </cell>
        </row>
        <row r="47599">
          <cell r="S47599">
            <v>2250000</v>
          </cell>
        </row>
        <row r="47600">
          <cell r="S47600">
            <v>2203675</v>
          </cell>
        </row>
        <row r="47601">
          <cell r="S47601">
            <v>991863</v>
          </cell>
          <cell r="BB47601" t="str">
            <v>Rød</v>
          </cell>
        </row>
        <row r="47602">
          <cell r="S47602">
            <v>2725223</v>
          </cell>
        </row>
        <row r="47603">
          <cell r="S47603">
            <v>1811250</v>
          </cell>
          <cell r="BB47603" t="str">
            <v>Grønn</v>
          </cell>
        </row>
        <row r="47604">
          <cell r="S47604">
            <v>932402</v>
          </cell>
        </row>
        <row r="47605">
          <cell r="S47605">
            <v>2535000</v>
          </cell>
          <cell r="BB47605" t="str">
            <v>Gul</v>
          </cell>
        </row>
        <row r="47606">
          <cell r="S47606">
            <v>1948632</v>
          </cell>
        </row>
        <row r="47607">
          <cell r="S47607">
            <v>3562500</v>
          </cell>
        </row>
        <row r="47608">
          <cell r="S47608">
            <v>1811825</v>
          </cell>
        </row>
        <row r="47609">
          <cell r="S47609">
            <v>976148</v>
          </cell>
        </row>
        <row r="47610">
          <cell r="S47610">
            <v>2002500</v>
          </cell>
          <cell r="BB47610" t="str">
            <v>Grønn</v>
          </cell>
        </row>
        <row r="47611">
          <cell r="S47611">
            <v>1620000</v>
          </cell>
        </row>
        <row r="47612">
          <cell r="S47612">
            <v>1920000</v>
          </cell>
        </row>
        <row r="47613">
          <cell r="S47613">
            <v>1697841</v>
          </cell>
        </row>
        <row r="47614">
          <cell r="S47614">
            <v>558474</v>
          </cell>
          <cell r="BB47614" t="str">
            <v>Grønn</v>
          </cell>
        </row>
        <row r="47615">
          <cell r="S47615">
            <v>2910000</v>
          </cell>
        </row>
        <row r="47616">
          <cell r="S47616">
            <v>1567500</v>
          </cell>
          <cell r="BB47616" t="str">
            <v>Rød</v>
          </cell>
        </row>
        <row r="47617">
          <cell r="S47617">
            <v>3760197</v>
          </cell>
          <cell r="BB47617" t="str">
            <v>Oransje</v>
          </cell>
        </row>
        <row r="47618">
          <cell r="S47618">
            <v>5445000</v>
          </cell>
          <cell r="BB47618" t="str">
            <v>Oransje</v>
          </cell>
        </row>
        <row r="47619">
          <cell r="S47619">
            <v>1882500</v>
          </cell>
        </row>
        <row r="47620">
          <cell r="S47620">
            <v>2092500</v>
          </cell>
        </row>
        <row r="47621">
          <cell r="S47621">
            <v>2132100</v>
          </cell>
          <cell r="BB47621" t="str">
            <v>Gul</v>
          </cell>
        </row>
        <row r="47622">
          <cell r="S47622">
            <v>3307490</v>
          </cell>
        </row>
        <row r="47623">
          <cell r="S47623">
            <v>1218199</v>
          </cell>
        </row>
        <row r="47624">
          <cell r="S47624">
            <v>4125000</v>
          </cell>
        </row>
        <row r="47625">
          <cell r="S47625">
            <v>1343313</v>
          </cell>
        </row>
        <row r="47626">
          <cell r="S47626">
            <v>2500000</v>
          </cell>
          <cell r="BB47626" t="str">
            <v>Oransje</v>
          </cell>
        </row>
        <row r="47627">
          <cell r="S47627">
            <v>3120000</v>
          </cell>
        </row>
        <row r="47628">
          <cell r="S47628">
            <v>3630000</v>
          </cell>
        </row>
        <row r="47629">
          <cell r="S47629">
            <v>910066</v>
          </cell>
        </row>
        <row r="47630">
          <cell r="S47630">
            <v>4185000</v>
          </cell>
          <cell r="BB47630" t="str">
            <v>Rød</v>
          </cell>
        </row>
        <row r="47631">
          <cell r="S47631">
            <v>982500</v>
          </cell>
          <cell r="BB47631" t="str">
            <v>Rød</v>
          </cell>
        </row>
        <row r="47632">
          <cell r="S47632">
            <v>1072128</v>
          </cell>
        </row>
        <row r="47633">
          <cell r="S47633">
            <v>374290.02</v>
          </cell>
          <cell r="BB47633" t="str">
            <v>Rød</v>
          </cell>
        </row>
        <row r="47634">
          <cell r="S47634">
            <v>1282500</v>
          </cell>
        </row>
        <row r="47635">
          <cell r="S47635">
            <v>2470000</v>
          </cell>
        </row>
        <row r="47636">
          <cell r="S47636">
            <v>3287113</v>
          </cell>
        </row>
        <row r="47637">
          <cell r="S47637">
            <v>1220133</v>
          </cell>
        </row>
        <row r="47638">
          <cell r="S47638">
            <v>2590778</v>
          </cell>
        </row>
        <row r="47639">
          <cell r="S47639">
            <v>2250000</v>
          </cell>
          <cell r="BB47639" t="str">
            <v>Gul</v>
          </cell>
        </row>
        <row r="47640">
          <cell r="S47640">
            <v>1037744</v>
          </cell>
        </row>
        <row r="47641">
          <cell r="S47641">
            <v>2301854</v>
          </cell>
        </row>
        <row r="47642">
          <cell r="S47642">
            <v>2535000</v>
          </cell>
          <cell r="BB47642" t="str">
            <v>Rød</v>
          </cell>
        </row>
        <row r="47643">
          <cell r="S47643">
            <v>2456350</v>
          </cell>
        </row>
        <row r="47644">
          <cell r="S47644">
            <v>1794517</v>
          </cell>
          <cell r="BB47644" t="str">
            <v>Oransje</v>
          </cell>
        </row>
        <row r="47645">
          <cell r="S47645">
            <v>1800000</v>
          </cell>
        </row>
        <row r="47646">
          <cell r="S47646">
            <v>239796</v>
          </cell>
        </row>
        <row r="47647">
          <cell r="S47647">
            <v>2910000</v>
          </cell>
          <cell r="BB47647" t="str">
            <v>Lys grønn</v>
          </cell>
        </row>
        <row r="47648">
          <cell r="S47648">
            <v>675885</v>
          </cell>
        </row>
        <row r="47649">
          <cell r="S47649">
            <v>5970000</v>
          </cell>
        </row>
        <row r="47650">
          <cell r="S47650">
            <v>2000000</v>
          </cell>
          <cell r="BB47650" t="str">
            <v>Gul</v>
          </cell>
        </row>
        <row r="47651">
          <cell r="S47651">
            <v>3795000</v>
          </cell>
        </row>
        <row r="47652">
          <cell r="S47652">
            <v>600000</v>
          </cell>
        </row>
        <row r="47653">
          <cell r="S47653">
            <v>499901</v>
          </cell>
        </row>
        <row r="47654">
          <cell r="S47654">
            <v>1725000</v>
          </cell>
          <cell r="BB47654" t="str">
            <v>Oransje</v>
          </cell>
        </row>
        <row r="47655">
          <cell r="S47655">
            <v>1191747</v>
          </cell>
        </row>
        <row r="47656">
          <cell r="S47656">
            <v>3476335</v>
          </cell>
        </row>
        <row r="47657">
          <cell r="S47657">
            <v>1732500</v>
          </cell>
        </row>
        <row r="47658">
          <cell r="S47658">
            <v>2921054</v>
          </cell>
        </row>
        <row r="47659">
          <cell r="S47659">
            <v>2520000</v>
          </cell>
        </row>
        <row r="47660">
          <cell r="S47660">
            <v>2055000</v>
          </cell>
          <cell r="BB47660" t="str">
            <v>Lys grønn</v>
          </cell>
        </row>
        <row r="47661">
          <cell r="S47661">
            <v>1965000</v>
          </cell>
        </row>
        <row r="47662">
          <cell r="S47662">
            <v>1500000</v>
          </cell>
        </row>
        <row r="47663">
          <cell r="S47663">
            <v>1927500</v>
          </cell>
          <cell r="BB47663" t="str">
            <v>Oransje</v>
          </cell>
        </row>
        <row r="47664">
          <cell r="S47664">
            <v>2010000</v>
          </cell>
        </row>
        <row r="47665">
          <cell r="S47665">
            <v>3305229</v>
          </cell>
        </row>
        <row r="47666">
          <cell r="S47666">
            <v>1732785</v>
          </cell>
          <cell r="BB47666" t="str">
            <v>Gul</v>
          </cell>
        </row>
        <row r="47667">
          <cell r="S47667">
            <v>3050556</v>
          </cell>
        </row>
        <row r="47668">
          <cell r="S47668">
            <v>1717500</v>
          </cell>
        </row>
        <row r="47669">
          <cell r="S47669">
            <v>2970000</v>
          </cell>
        </row>
        <row r="47670">
          <cell r="S47670">
            <v>1845000</v>
          </cell>
        </row>
        <row r="47671">
          <cell r="S47671">
            <v>2514807.79</v>
          </cell>
        </row>
        <row r="47672">
          <cell r="S47672">
            <v>3125617</v>
          </cell>
        </row>
        <row r="47673">
          <cell r="S47673">
            <v>2632500</v>
          </cell>
        </row>
        <row r="47674">
          <cell r="S47674">
            <v>2500000</v>
          </cell>
        </row>
        <row r="47675">
          <cell r="S47675">
            <v>1687500</v>
          </cell>
          <cell r="BB47675" t="str">
            <v>Rød</v>
          </cell>
        </row>
        <row r="47676">
          <cell r="S47676">
            <v>3285000</v>
          </cell>
        </row>
        <row r="47677">
          <cell r="S47677">
            <v>2141333</v>
          </cell>
        </row>
        <row r="47678">
          <cell r="S47678">
            <v>2137500</v>
          </cell>
          <cell r="BB47678" t="str">
            <v>Rød</v>
          </cell>
        </row>
        <row r="47679">
          <cell r="S47679">
            <v>2912470</v>
          </cell>
        </row>
        <row r="47680">
          <cell r="S47680">
            <v>2242500</v>
          </cell>
        </row>
        <row r="47681">
          <cell r="S47681">
            <v>386681</v>
          </cell>
        </row>
        <row r="47682">
          <cell r="S47682">
            <v>3890231</v>
          </cell>
        </row>
        <row r="47683">
          <cell r="S47683">
            <v>2361301</v>
          </cell>
        </row>
        <row r="47684">
          <cell r="S47684">
            <v>232394</v>
          </cell>
          <cell r="BB47684" t="str">
            <v>Oransje</v>
          </cell>
        </row>
        <row r="47685">
          <cell r="S47685">
            <v>1422603</v>
          </cell>
        </row>
        <row r="47686">
          <cell r="S47686">
            <v>3699850</v>
          </cell>
        </row>
        <row r="47687">
          <cell r="S47687">
            <v>1575000</v>
          </cell>
          <cell r="BB47687" t="str">
            <v>Oransje</v>
          </cell>
        </row>
        <row r="47688">
          <cell r="S47688">
            <v>3112500</v>
          </cell>
        </row>
        <row r="47689">
          <cell r="S47689">
            <v>2602500</v>
          </cell>
        </row>
        <row r="47690">
          <cell r="S47690">
            <v>4020000</v>
          </cell>
        </row>
        <row r="47691">
          <cell r="S47691">
            <v>1582500</v>
          </cell>
          <cell r="BB47691" t="str">
            <v>Rød</v>
          </cell>
        </row>
        <row r="47692">
          <cell r="S47692">
            <v>3037500</v>
          </cell>
          <cell r="BB47692" t="str">
            <v>Oransje</v>
          </cell>
        </row>
        <row r="47693">
          <cell r="S47693">
            <v>3817500</v>
          </cell>
          <cell r="BB47693" t="str">
            <v>Gul</v>
          </cell>
        </row>
        <row r="47694">
          <cell r="S47694">
            <v>1590911.9</v>
          </cell>
        </row>
        <row r="47695">
          <cell r="S47695">
            <v>1389023</v>
          </cell>
        </row>
        <row r="47696">
          <cell r="S47696">
            <v>1500000</v>
          </cell>
        </row>
        <row r="47697">
          <cell r="S47697">
            <v>3006317</v>
          </cell>
        </row>
        <row r="47698">
          <cell r="S47698">
            <v>1927875</v>
          </cell>
        </row>
        <row r="47699">
          <cell r="S47699">
            <v>2550000</v>
          </cell>
        </row>
        <row r="47700">
          <cell r="S47700">
            <v>2499896</v>
          </cell>
        </row>
        <row r="47701">
          <cell r="S47701">
            <v>4005255</v>
          </cell>
          <cell r="BB47701" t="str">
            <v>Gul</v>
          </cell>
        </row>
        <row r="47702">
          <cell r="S47702">
            <v>1655452</v>
          </cell>
        </row>
        <row r="47703">
          <cell r="S47703">
            <v>1108140</v>
          </cell>
        </row>
        <row r="47704">
          <cell r="S47704">
            <v>3300000</v>
          </cell>
        </row>
        <row r="47705">
          <cell r="S47705">
            <v>2400000</v>
          </cell>
        </row>
        <row r="47706">
          <cell r="S47706">
            <v>1488065</v>
          </cell>
        </row>
        <row r="47707">
          <cell r="S47707">
            <v>2369175</v>
          </cell>
        </row>
        <row r="47708">
          <cell r="S47708">
            <v>2793750</v>
          </cell>
          <cell r="BB47708" t="str">
            <v>Gul</v>
          </cell>
        </row>
        <row r="47709">
          <cell r="S47709">
            <v>2775000</v>
          </cell>
        </row>
        <row r="47710">
          <cell r="S47710">
            <v>3543750</v>
          </cell>
          <cell r="BB47710" t="str">
            <v>Rød</v>
          </cell>
        </row>
        <row r="47711">
          <cell r="S47711">
            <v>2550000</v>
          </cell>
        </row>
        <row r="47712">
          <cell r="S47712">
            <v>1500000</v>
          </cell>
        </row>
        <row r="47713">
          <cell r="S47713">
            <v>1372500</v>
          </cell>
          <cell r="BB47713" t="str">
            <v>Rød</v>
          </cell>
        </row>
        <row r="47714">
          <cell r="S47714">
            <v>1502471</v>
          </cell>
        </row>
        <row r="47715">
          <cell r="S47715">
            <v>1267722</v>
          </cell>
        </row>
        <row r="47716">
          <cell r="S47716">
            <v>3601380.12</v>
          </cell>
        </row>
        <row r="47717">
          <cell r="S47717">
            <v>2212500</v>
          </cell>
        </row>
        <row r="47718">
          <cell r="S47718">
            <v>2165662.5</v>
          </cell>
        </row>
        <row r="47719">
          <cell r="S47719">
            <v>4584572</v>
          </cell>
        </row>
        <row r="47720">
          <cell r="S47720">
            <v>3733700</v>
          </cell>
        </row>
        <row r="47721">
          <cell r="S47721">
            <v>1342500</v>
          </cell>
          <cell r="BB47721" t="str">
            <v>Oransje</v>
          </cell>
        </row>
        <row r="47722">
          <cell r="S47722">
            <v>822496</v>
          </cell>
        </row>
        <row r="47723">
          <cell r="S47723">
            <v>1668750</v>
          </cell>
          <cell r="BB47723" t="str">
            <v>Rød</v>
          </cell>
        </row>
        <row r="47724">
          <cell r="S47724">
            <v>3000000</v>
          </cell>
        </row>
        <row r="47725">
          <cell r="S47725">
            <v>2775000</v>
          </cell>
          <cell r="BB47725" t="str">
            <v>Oransje</v>
          </cell>
        </row>
        <row r="47726">
          <cell r="S47726">
            <v>2858898</v>
          </cell>
        </row>
        <row r="47727">
          <cell r="S47727">
            <v>2407500</v>
          </cell>
        </row>
        <row r="47728">
          <cell r="S47728">
            <v>1631250</v>
          </cell>
          <cell r="BB47728" t="str">
            <v>Rød</v>
          </cell>
        </row>
        <row r="47729">
          <cell r="S47729">
            <v>2550000</v>
          </cell>
        </row>
        <row r="47730">
          <cell r="S47730">
            <v>1742590.33</v>
          </cell>
        </row>
        <row r="47731">
          <cell r="S47731">
            <v>2544410</v>
          </cell>
          <cell r="BB47731" t="str">
            <v>Oransje</v>
          </cell>
        </row>
        <row r="47732">
          <cell r="S47732">
            <v>3075000</v>
          </cell>
        </row>
        <row r="47733">
          <cell r="S47733">
            <v>1003849</v>
          </cell>
        </row>
        <row r="47734">
          <cell r="S47734">
            <v>2850000</v>
          </cell>
        </row>
        <row r="47735">
          <cell r="S47735">
            <v>1575000</v>
          </cell>
          <cell r="BB47735" t="str">
            <v>Rød</v>
          </cell>
        </row>
        <row r="47736">
          <cell r="S47736">
            <v>4875223</v>
          </cell>
        </row>
        <row r="47737">
          <cell r="S47737">
            <v>1953437</v>
          </cell>
        </row>
        <row r="47738">
          <cell r="S47738">
            <v>388071</v>
          </cell>
        </row>
        <row r="47739">
          <cell r="S47739">
            <v>778290</v>
          </cell>
        </row>
        <row r="47740">
          <cell r="S47740">
            <v>2925000</v>
          </cell>
        </row>
        <row r="47741">
          <cell r="S47741">
            <v>2092500</v>
          </cell>
        </row>
        <row r="47742">
          <cell r="S47742">
            <v>2662012</v>
          </cell>
        </row>
        <row r="47743">
          <cell r="S47743">
            <v>1442487</v>
          </cell>
        </row>
        <row r="47744">
          <cell r="S47744">
            <v>3067500</v>
          </cell>
        </row>
        <row r="47745">
          <cell r="S47745">
            <v>3087506.8</v>
          </cell>
        </row>
        <row r="47746">
          <cell r="S47746">
            <v>400000</v>
          </cell>
          <cell r="BB47746" t="str">
            <v>Oransje</v>
          </cell>
        </row>
        <row r="47747">
          <cell r="S47747">
            <v>4203000</v>
          </cell>
          <cell r="BB47747" t="str">
            <v>Gul</v>
          </cell>
        </row>
        <row r="47748">
          <cell r="S47748">
            <v>3607646</v>
          </cell>
        </row>
        <row r="47749">
          <cell r="S47749">
            <v>4125000</v>
          </cell>
          <cell r="BB47749" t="str">
            <v>Oransje</v>
          </cell>
        </row>
        <row r="47750">
          <cell r="S47750">
            <v>2611955</v>
          </cell>
          <cell r="BB47750" t="str">
            <v>Oransje</v>
          </cell>
        </row>
        <row r="47751">
          <cell r="S47751">
            <v>2595000</v>
          </cell>
        </row>
        <row r="47752">
          <cell r="S47752">
            <v>1474213</v>
          </cell>
        </row>
        <row r="47753">
          <cell r="S47753">
            <v>1581471</v>
          </cell>
        </row>
        <row r="47754">
          <cell r="S47754">
            <v>1463713</v>
          </cell>
        </row>
        <row r="47755">
          <cell r="S47755">
            <v>1530371</v>
          </cell>
        </row>
        <row r="47756">
          <cell r="S47756">
            <v>1966028</v>
          </cell>
          <cell r="BB47756" t="str">
            <v>Lys grønn</v>
          </cell>
        </row>
        <row r="47757">
          <cell r="S47757">
            <v>2136243</v>
          </cell>
          <cell r="BB47757" t="str">
            <v>Oransje</v>
          </cell>
        </row>
        <row r="47758">
          <cell r="S47758">
            <v>1057585</v>
          </cell>
        </row>
        <row r="47759">
          <cell r="S47759">
            <v>3524461</v>
          </cell>
        </row>
        <row r="47760">
          <cell r="S47760">
            <v>1569877</v>
          </cell>
          <cell r="BB47760" t="str">
            <v>Rød</v>
          </cell>
        </row>
        <row r="47761">
          <cell r="S47761">
            <v>2801356</v>
          </cell>
          <cell r="BB47761" t="str">
            <v>Gul</v>
          </cell>
        </row>
        <row r="47762">
          <cell r="S47762">
            <v>1214308</v>
          </cell>
        </row>
        <row r="47763">
          <cell r="S47763">
            <v>3150000</v>
          </cell>
          <cell r="BB47763" t="str">
            <v>Oransje</v>
          </cell>
        </row>
        <row r="47764">
          <cell r="S47764">
            <v>2415000</v>
          </cell>
          <cell r="BB47764" t="str">
            <v>Oransje</v>
          </cell>
        </row>
        <row r="47765">
          <cell r="S47765">
            <v>3480000</v>
          </cell>
          <cell r="BB47765" t="str">
            <v>Gul</v>
          </cell>
        </row>
        <row r="47766">
          <cell r="S47766">
            <v>1146739</v>
          </cell>
        </row>
        <row r="47767">
          <cell r="S47767">
            <v>1823782</v>
          </cell>
        </row>
        <row r="47768">
          <cell r="S47768">
            <v>745531</v>
          </cell>
          <cell r="BB47768" t="str">
            <v>Rød</v>
          </cell>
        </row>
        <row r="47769">
          <cell r="S47769">
            <v>1601567</v>
          </cell>
        </row>
        <row r="47770">
          <cell r="S47770">
            <v>600000</v>
          </cell>
        </row>
        <row r="47771">
          <cell r="S47771">
            <v>7971646</v>
          </cell>
        </row>
        <row r="47772">
          <cell r="S47772">
            <v>2812500</v>
          </cell>
        </row>
        <row r="47773">
          <cell r="S47773">
            <v>1612500</v>
          </cell>
        </row>
        <row r="47774">
          <cell r="S47774">
            <v>645664</v>
          </cell>
        </row>
        <row r="47775">
          <cell r="S47775">
            <v>1537500</v>
          </cell>
          <cell r="BB47775" t="str">
            <v>Rød</v>
          </cell>
        </row>
        <row r="47776">
          <cell r="S47776">
            <v>4956393</v>
          </cell>
          <cell r="BB47776" t="str">
            <v>Grønn</v>
          </cell>
        </row>
        <row r="47777">
          <cell r="S47777">
            <v>536225</v>
          </cell>
        </row>
        <row r="47778">
          <cell r="S47778">
            <v>7320000</v>
          </cell>
        </row>
        <row r="47779">
          <cell r="S47779">
            <v>1628989</v>
          </cell>
        </row>
        <row r="47780">
          <cell r="S47780">
            <v>1532029</v>
          </cell>
        </row>
        <row r="47781">
          <cell r="S47781">
            <v>2730000</v>
          </cell>
        </row>
        <row r="47782">
          <cell r="S47782">
            <v>290877</v>
          </cell>
        </row>
        <row r="47783">
          <cell r="S47783">
            <v>2272500</v>
          </cell>
          <cell r="BB47783" t="str">
            <v>Rød</v>
          </cell>
        </row>
        <row r="47784">
          <cell r="S47784">
            <v>6590882</v>
          </cell>
        </row>
        <row r="47785">
          <cell r="S47785">
            <v>2235000</v>
          </cell>
        </row>
        <row r="47786">
          <cell r="S47786">
            <v>3300000</v>
          </cell>
        </row>
        <row r="47787">
          <cell r="S47787">
            <v>3684060.49</v>
          </cell>
        </row>
        <row r="47788">
          <cell r="S47788">
            <v>4125000</v>
          </cell>
        </row>
        <row r="47789">
          <cell r="S47789">
            <v>577228</v>
          </cell>
        </row>
        <row r="47790">
          <cell r="S47790">
            <v>1950000</v>
          </cell>
        </row>
        <row r="47791">
          <cell r="S47791">
            <v>2190000</v>
          </cell>
        </row>
        <row r="47792">
          <cell r="S47792">
            <v>2885625</v>
          </cell>
        </row>
        <row r="47793">
          <cell r="S47793">
            <v>1762500</v>
          </cell>
        </row>
        <row r="47794">
          <cell r="S47794">
            <v>3651572</v>
          </cell>
        </row>
        <row r="47795">
          <cell r="S47795">
            <v>854137</v>
          </cell>
        </row>
        <row r="47796">
          <cell r="S47796">
            <v>2626543</v>
          </cell>
        </row>
        <row r="47797">
          <cell r="S47797">
            <v>1553590</v>
          </cell>
        </row>
        <row r="47798">
          <cell r="S47798">
            <v>1796644</v>
          </cell>
          <cell r="BB47798" t="str">
            <v>Rød</v>
          </cell>
        </row>
        <row r="47799">
          <cell r="S47799">
            <v>3142500</v>
          </cell>
        </row>
        <row r="47800">
          <cell r="S47800">
            <v>3922500</v>
          </cell>
          <cell r="BB47800" t="str">
            <v>Oransje</v>
          </cell>
        </row>
        <row r="47801">
          <cell r="S47801">
            <v>2561887</v>
          </cell>
        </row>
        <row r="47802">
          <cell r="S47802">
            <v>2494631</v>
          </cell>
        </row>
        <row r="47803">
          <cell r="S47803">
            <v>1204985</v>
          </cell>
        </row>
        <row r="47804">
          <cell r="S47804">
            <v>1747500</v>
          </cell>
        </row>
        <row r="47805">
          <cell r="S47805">
            <v>2557500</v>
          </cell>
        </row>
        <row r="47806">
          <cell r="S47806">
            <v>3650786</v>
          </cell>
          <cell r="BB47806" t="str">
            <v>Oransje</v>
          </cell>
        </row>
        <row r="47807">
          <cell r="S47807">
            <v>1722341.75</v>
          </cell>
          <cell r="BB47807" t="str">
            <v>Rød</v>
          </cell>
        </row>
        <row r="47808">
          <cell r="S47808">
            <v>3877500</v>
          </cell>
        </row>
        <row r="47809">
          <cell r="S47809">
            <v>2160000</v>
          </cell>
          <cell r="BB47809" t="str">
            <v>Oransje</v>
          </cell>
        </row>
        <row r="47810">
          <cell r="S47810">
            <v>2823605</v>
          </cell>
          <cell r="BB47810" t="str">
            <v>Oransje</v>
          </cell>
        </row>
        <row r="47811">
          <cell r="S47811">
            <v>2360000</v>
          </cell>
        </row>
        <row r="47812">
          <cell r="S47812">
            <v>1056635</v>
          </cell>
        </row>
        <row r="47813">
          <cell r="S47813">
            <v>4125000</v>
          </cell>
        </row>
        <row r="47814">
          <cell r="S47814">
            <v>2446426</v>
          </cell>
        </row>
        <row r="47815">
          <cell r="S47815">
            <v>3282983</v>
          </cell>
          <cell r="BB47815" t="str">
            <v>Oransje</v>
          </cell>
        </row>
        <row r="47816">
          <cell r="S47816">
            <v>3543782</v>
          </cell>
        </row>
        <row r="47817">
          <cell r="S47817">
            <v>3421807</v>
          </cell>
        </row>
        <row r="47818">
          <cell r="S47818">
            <v>1414003</v>
          </cell>
          <cell r="BB47818" t="str">
            <v>Rød</v>
          </cell>
        </row>
        <row r="47819">
          <cell r="S47819">
            <v>4583780</v>
          </cell>
        </row>
        <row r="47820">
          <cell r="S47820">
            <v>2587500</v>
          </cell>
          <cell r="BB47820" t="str">
            <v>Grønn</v>
          </cell>
        </row>
        <row r="47821">
          <cell r="S47821">
            <v>1433971</v>
          </cell>
        </row>
        <row r="47822">
          <cell r="S47822">
            <v>2467034</v>
          </cell>
        </row>
        <row r="47823">
          <cell r="S47823">
            <v>1320000</v>
          </cell>
          <cell r="BB47823" t="str">
            <v>Rød</v>
          </cell>
        </row>
        <row r="47824">
          <cell r="S47824">
            <v>3480000</v>
          </cell>
        </row>
        <row r="47825">
          <cell r="S47825">
            <v>2550000</v>
          </cell>
        </row>
        <row r="47826">
          <cell r="S47826">
            <v>648200</v>
          </cell>
        </row>
        <row r="47827">
          <cell r="S47827">
            <v>1419099</v>
          </cell>
        </row>
        <row r="47828">
          <cell r="S47828">
            <v>3772500</v>
          </cell>
        </row>
        <row r="47829">
          <cell r="S47829">
            <v>1523010</v>
          </cell>
        </row>
        <row r="47830">
          <cell r="S47830">
            <v>1882453</v>
          </cell>
        </row>
        <row r="47831">
          <cell r="S47831">
            <v>3375000</v>
          </cell>
        </row>
        <row r="47832">
          <cell r="S47832">
            <v>3581367</v>
          </cell>
        </row>
        <row r="47833">
          <cell r="S47833">
            <v>1800000</v>
          </cell>
        </row>
        <row r="47834">
          <cell r="S47834">
            <v>2812500</v>
          </cell>
          <cell r="BB47834" t="str">
            <v>Grønn</v>
          </cell>
        </row>
        <row r="47835">
          <cell r="S47835">
            <v>4117500</v>
          </cell>
        </row>
        <row r="47836">
          <cell r="S47836">
            <v>2823039</v>
          </cell>
        </row>
        <row r="47837">
          <cell r="S47837">
            <v>2962500</v>
          </cell>
        </row>
        <row r="47838">
          <cell r="S47838">
            <v>2137500</v>
          </cell>
          <cell r="BB47838" t="str">
            <v>Rød</v>
          </cell>
        </row>
        <row r="47839">
          <cell r="S47839">
            <v>654628</v>
          </cell>
        </row>
        <row r="47840">
          <cell r="S47840">
            <v>5370135</v>
          </cell>
        </row>
        <row r="47841">
          <cell r="S47841">
            <v>1911833</v>
          </cell>
        </row>
        <row r="47842">
          <cell r="S47842">
            <v>1589530</v>
          </cell>
        </row>
        <row r="47843">
          <cell r="S47843">
            <v>778639</v>
          </cell>
          <cell r="BB47843" t="str">
            <v>Oransje</v>
          </cell>
        </row>
        <row r="47844">
          <cell r="S47844">
            <v>2475000</v>
          </cell>
        </row>
        <row r="47845">
          <cell r="S47845">
            <v>4125000</v>
          </cell>
        </row>
        <row r="47846">
          <cell r="S47846">
            <v>3314768.91</v>
          </cell>
        </row>
        <row r="47847">
          <cell r="S47847">
            <v>458685</v>
          </cell>
        </row>
        <row r="47848">
          <cell r="S47848">
            <v>3742500</v>
          </cell>
        </row>
        <row r="47849">
          <cell r="S47849">
            <v>1464066</v>
          </cell>
          <cell r="BB47849" t="str">
            <v>Gul</v>
          </cell>
        </row>
        <row r="47850">
          <cell r="S47850">
            <v>625099</v>
          </cell>
        </row>
        <row r="47851">
          <cell r="S47851">
            <v>1950000</v>
          </cell>
        </row>
        <row r="47852">
          <cell r="S47852">
            <v>2085204</v>
          </cell>
        </row>
        <row r="47853">
          <cell r="S47853">
            <v>2385667.2799999998</v>
          </cell>
          <cell r="BB47853" t="str">
            <v>Rød</v>
          </cell>
        </row>
        <row r="47854">
          <cell r="S47854">
            <v>2137500</v>
          </cell>
          <cell r="BB47854" t="str">
            <v>Grønn</v>
          </cell>
        </row>
        <row r="47855">
          <cell r="S47855">
            <v>2158239</v>
          </cell>
        </row>
        <row r="47856">
          <cell r="S47856">
            <v>4215000</v>
          </cell>
        </row>
        <row r="47857">
          <cell r="S47857">
            <v>487671</v>
          </cell>
          <cell r="BB47857" t="str">
            <v>Rød</v>
          </cell>
        </row>
        <row r="47858">
          <cell r="S47858">
            <v>3015723</v>
          </cell>
        </row>
        <row r="47859">
          <cell r="S47859">
            <v>935184</v>
          </cell>
          <cell r="BB47859" t="str">
            <v>Rød</v>
          </cell>
        </row>
        <row r="47860">
          <cell r="S47860">
            <v>2923028</v>
          </cell>
        </row>
        <row r="47861">
          <cell r="S47861">
            <v>2595000</v>
          </cell>
          <cell r="BB47861" t="str">
            <v>Oransje</v>
          </cell>
        </row>
        <row r="47862">
          <cell r="S47862">
            <v>2673635</v>
          </cell>
          <cell r="BB47862" t="str">
            <v>Oransje</v>
          </cell>
        </row>
        <row r="47863">
          <cell r="S47863">
            <v>4317325.71</v>
          </cell>
          <cell r="BB47863" t="str">
            <v>Rød</v>
          </cell>
        </row>
        <row r="47864">
          <cell r="S47864">
            <v>1275000</v>
          </cell>
        </row>
        <row r="47865">
          <cell r="S47865">
            <v>4743000</v>
          </cell>
        </row>
        <row r="47866">
          <cell r="S47866">
            <v>3630000</v>
          </cell>
        </row>
        <row r="47867">
          <cell r="S47867">
            <v>1800000</v>
          </cell>
        </row>
        <row r="47868">
          <cell r="S47868">
            <v>2450961.41</v>
          </cell>
        </row>
        <row r="47869">
          <cell r="S47869">
            <v>1843406</v>
          </cell>
        </row>
        <row r="47870">
          <cell r="S47870">
            <v>1956979</v>
          </cell>
        </row>
        <row r="47871">
          <cell r="S47871">
            <v>1301225</v>
          </cell>
        </row>
        <row r="47872">
          <cell r="S47872">
            <v>1810000</v>
          </cell>
          <cell r="BB47872" t="str">
            <v>Grønn</v>
          </cell>
        </row>
        <row r="47873">
          <cell r="S47873">
            <v>2400000</v>
          </cell>
        </row>
        <row r="47874">
          <cell r="S47874">
            <v>503041</v>
          </cell>
        </row>
        <row r="47875">
          <cell r="S47875">
            <v>3525000</v>
          </cell>
        </row>
        <row r="47876">
          <cell r="S47876">
            <v>272004</v>
          </cell>
          <cell r="BB47876" t="str">
            <v>Gul</v>
          </cell>
        </row>
        <row r="47877">
          <cell r="S47877">
            <v>3450000</v>
          </cell>
        </row>
        <row r="47878">
          <cell r="S47878">
            <v>1522500</v>
          </cell>
        </row>
        <row r="47879">
          <cell r="S47879">
            <v>2325000</v>
          </cell>
          <cell r="BB47879" t="str">
            <v>Grønn</v>
          </cell>
        </row>
        <row r="47880">
          <cell r="S47880">
            <v>2992500</v>
          </cell>
        </row>
        <row r="47881">
          <cell r="S47881">
            <v>1725000</v>
          </cell>
          <cell r="BB47881" t="str">
            <v>Gul</v>
          </cell>
        </row>
        <row r="47882">
          <cell r="S47882">
            <v>2731860</v>
          </cell>
        </row>
        <row r="47883">
          <cell r="S47883">
            <v>5517480</v>
          </cell>
        </row>
        <row r="47884">
          <cell r="S47884">
            <v>1102964.3799999999</v>
          </cell>
        </row>
        <row r="47885">
          <cell r="S47885">
            <v>2549618</v>
          </cell>
          <cell r="BB47885" t="str">
            <v>Gul</v>
          </cell>
        </row>
        <row r="47886">
          <cell r="S47886">
            <v>3847500</v>
          </cell>
        </row>
        <row r="47887">
          <cell r="S47887">
            <v>1725000</v>
          </cell>
        </row>
        <row r="47888">
          <cell r="S47888">
            <v>197469</v>
          </cell>
        </row>
        <row r="47889">
          <cell r="S47889">
            <v>1165414.25</v>
          </cell>
          <cell r="BB47889" t="str">
            <v>Rød</v>
          </cell>
        </row>
        <row r="47890">
          <cell r="S47890">
            <v>3679249</v>
          </cell>
        </row>
        <row r="47891">
          <cell r="S47891">
            <v>1575000</v>
          </cell>
        </row>
        <row r="47892">
          <cell r="S47892">
            <v>2362500</v>
          </cell>
        </row>
        <row r="47893">
          <cell r="S47893">
            <v>4087206</v>
          </cell>
        </row>
        <row r="47894">
          <cell r="S47894">
            <v>1875000</v>
          </cell>
          <cell r="BB47894" t="str">
            <v>Oransje</v>
          </cell>
        </row>
        <row r="47895">
          <cell r="S47895">
            <v>1472529</v>
          </cell>
          <cell r="BB47895" t="str">
            <v>Rød</v>
          </cell>
        </row>
        <row r="47896">
          <cell r="S47896">
            <v>3863738</v>
          </cell>
          <cell r="BB47896" t="str">
            <v>Oransje</v>
          </cell>
        </row>
        <row r="47897">
          <cell r="S47897">
            <v>2797671</v>
          </cell>
        </row>
        <row r="47898">
          <cell r="S47898">
            <v>2833721</v>
          </cell>
        </row>
        <row r="47899">
          <cell r="S47899">
            <v>2842500</v>
          </cell>
        </row>
        <row r="47900">
          <cell r="S47900">
            <v>664475</v>
          </cell>
        </row>
        <row r="47901">
          <cell r="S47901">
            <v>1762500</v>
          </cell>
          <cell r="BB47901" t="str">
            <v>Rød</v>
          </cell>
        </row>
        <row r="47902">
          <cell r="S47902">
            <v>4312642</v>
          </cell>
        </row>
        <row r="47903">
          <cell r="S47903">
            <v>639405</v>
          </cell>
        </row>
        <row r="47904">
          <cell r="S47904">
            <v>2010000</v>
          </cell>
        </row>
        <row r="47905">
          <cell r="S47905">
            <v>2557500</v>
          </cell>
          <cell r="BB47905" t="str">
            <v>Oransje</v>
          </cell>
        </row>
        <row r="47906">
          <cell r="S47906">
            <v>3023453</v>
          </cell>
        </row>
        <row r="47907">
          <cell r="S47907">
            <v>876517</v>
          </cell>
        </row>
        <row r="47908">
          <cell r="S47908">
            <v>2227500</v>
          </cell>
          <cell r="BB47908" t="str">
            <v>Oransje</v>
          </cell>
        </row>
        <row r="47909">
          <cell r="S47909">
            <v>123161.25</v>
          </cell>
        </row>
        <row r="47910">
          <cell r="S47910">
            <v>2962500</v>
          </cell>
        </row>
        <row r="47911">
          <cell r="S47911">
            <v>2325000</v>
          </cell>
        </row>
        <row r="47912">
          <cell r="S47912">
            <v>2295000</v>
          </cell>
          <cell r="BB47912" t="str">
            <v>Oransje</v>
          </cell>
        </row>
        <row r="47913">
          <cell r="S47913">
            <v>1322388</v>
          </cell>
        </row>
        <row r="47914">
          <cell r="S47914">
            <v>2659075</v>
          </cell>
          <cell r="BB47914" t="str">
            <v>Oransje</v>
          </cell>
        </row>
        <row r="47915">
          <cell r="S47915">
            <v>1887500</v>
          </cell>
          <cell r="BB47915" t="str">
            <v>Oransje</v>
          </cell>
        </row>
        <row r="47916">
          <cell r="S47916">
            <v>3682500</v>
          </cell>
        </row>
        <row r="47917">
          <cell r="S47917">
            <v>2398632</v>
          </cell>
        </row>
        <row r="47918">
          <cell r="S47918">
            <v>2336488</v>
          </cell>
        </row>
        <row r="47919">
          <cell r="S47919">
            <v>2662500</v>
          </cell>
        </row>
        <row r="47920">
          <cell r="S47920">
            <v>2881434</v>
          </cell>
        </row>
        <row r="47921">
          <cell r="S47921">
            <v>2550000</v>
          </cell>
        </row>
        <row r="47922">
          <cell r="S47922">
            <v>1500000</v>
          </cell>
          <cell r="BB47922" t="str">
            <v>Rød</v>
          </cell>
        </row>
        <row r="47923">
          <cell r="S47923">
            <v>4500000</v>
          </cell>
          <cell r="BB47923" t="str">
            <v>Rød</v>
          </cell>
        </row>
        <row r="47924">
          <cell r="S47924">
            <v>1020000</v>
          </cell>
          <cell r="BB47924" t="str">
            <v>Oransje</v>
          </cell>
        </row>
        <row r="47925">
          <cell r="S47925">
            <v>1497845</v>
          </cell>
        </row>
        <row r="47926">
          <cell r="S47926">
            <v>2677500</v>
          </cell>
          <cell r="BB47926" t="str">
            <v>Oransje</v>
          </cell>
        </row>
        <row r="47927">
          <cell r="S47927">
            <v>517500</v>
          </cell>
        </row>
        <row r="47928">
          <cell r="S47928">
            <v>1854380</v>
          </cell>
        </row>
        <row r="47929">
          <cell r="S47929">
            <v>2850000</v>
          </cell>
        </row>
        <row r="47930">
          <cell r="S47930">
            <v>3825000</v>
          </cell>
        </row>
        <row r="47931">
          <cell r="S47931">
            <v>3451218</v>
          </cell>
        </row>
        <row r="47932">
          <cell r="S47932">
            <v>1511975</v>
          </cell>
        </row>
        <row r="47933">
          <cell r="S47933">
            <v>1830000</v>
          </cell>
          <cell r="BB47933" t="str">
            <v>Gul</v>
          </cell>
        </row>
        <row r="47934">
          <cell r="S47934">
            <v>3300000</v>
          </cell>
          <cell r="BB47934" t="str">
            <v>Rød</v>
          </cell>
        </row>
        <row r="47935">
          <cell r="S47935">
            <v>2392500</v>
          </cell>
        </row>
        <row r="47936">
          <cell r="S47936">
            <v>1762500</v>
          </cell>
          <cell r="BB47936" t="str">
            <v>Oransje</v>
          </cell>
        </row>
        <row r="47937">
          <cell r="S47937">
            <v>1980000</v>
          </cell>
          <cell r="BB47937" t="str">
            <v>Oransje</v>
          </cell>
        </row>
        <row r="47938">
          <cell r="S47938">
            <v>587162</v>
          </cell>
        </row>
        <row r="47939">
          <cell r="S47939">
            <v>3196973</v>
          </cell>
        </row>
        <row r="47940">
          <cell r="S47940">
            <v>1278520</v>
          </cell>
        </row>
        <row r="47941">
          <cell r="S47941">
            <v>1312500</v>
          </cell>
          <cell r="BB47941" t="str">
            <v>Grønn</v>
          </cell>
        </row>
        <row r="47942">
          <cell r="S47942">
            <v>2427368</v>
          </cell>
        </row>
        <row r="47943">
          <cell r="S47943">
            <v>1705868.75</v>
          </cell>
          <cell r="BB47943" t="str">
            <v>Oransje</v>
          </cell>
        </row>
        <row r="47944">
          <cell r="S47944">
            <v>2625000</v>
          </cell>
          <cell r="BB47944" t="str">
            <v>Oransje</v>
          </cell>
        </row>
        <row r="47945">
          <cell r="S47945">
            <v>344495</v>
          </cell>
        </row>
        <row r="47946">
          <cell r="S47946">
            <v>1537500</v>
          </cell>
        </row>
        <row r="47947">
          <cell r="S47947">
            <v>953976.38</v>
          </cell>
          <cell r="BB47947" t="str">
            <v>Rød</v>
          </cell>
        </row>
        <row r="47948">
          <cell r="S47948">
            <v>2161741</v>
          </cell>
        </row>
        <row r="47949">
          <cell r="S47949">
            <v>854750</v>
          </cell>
          <cell r="BB47949" t="str">
            <v>Rød</v>
          </cell>
        </row>
        <row r="47950">
          <cell r="S47950">
            <v>1489025</v>
          </cell>
          <cell r="BB47950" t="str">
            <v>Gul</v>
          </cell>
        </row>
        <row r="47951">
          <cell r="S47951">
            <v>932333</v>
          </cell>
          <cell r="BB47951" t="str">
            <v>Oransje</v>
          </cell>
        </row>
        <row r="47952">
          <cell r="S47952">
            <v>665239</v>
          </cell>
          <cell r="BB47952" t="str">
            <v>Rød</v>
          </cell>
        </row>
        <row r="47953">
          <cell r="S47953">
            <v>1492500</v>
          </cell>
        </row>
        <row r="47954">
          <cell r="S47954">
            <v>1935000</v>
          </cell>
        </row>
        <row r="47955">
          <cell r="S47955">
            <v>2336646</v>
          </cell>
        </row>
        <row r="47956">
          <cell r="S47956">
            <v>1312500</v>
          </cell>
          <cell r="BB47956" t="str">
            <v>Rød</v>
          </cell>
        </row>
        <row r="47957">
          <cell r="S47957">
            <v>3408611.25</v>
          </cell>
        </row>
        <row r="47958">
          <cell r="S47958">
            <v>2828520</v>
          </cell>
        </row>
        <row r="47959">
          <cell r="S47959">
            <v>2700000</v>
          </cell>
          <cell r="BB47959" t="str">
            <v>Rød</v>
          </cell>
        </row>
        <row r="47960">
          <cell r="S47960">
            <v>3369676</v>
          </cell>
        </row>
        <row r="47961">
          <cell r="S47961">
            <v>3975000</v>
          </cell>
        </row>
        <row r="47962">
          <cell r="S47962">
            <v>597527</v>
          </cell>
        </row>
        <row r="47963">
          <cell r="S47963">
            <v>1912500</v>
          </cell>
        </row>
        <row r="47964">
          <cell r="S47964">
            <v>3322500</v>
          </cell>
        </row>
        <row r="47965">
          <cell r="S47965">
            <v>4422374</v>
          </cell>
          <cell r="BB47965" t="str">
            <v>Gul</v>
          </cell>
        </row>
        <row r="47966">
          <cell r="S47966">
            <v>1440000</v>
          </cell>
        </row>
        <row r="47967">
          <cell r="S47967">
            <v>2835000</v>
          </cell>
        </row>
        <row r="47968">
          <cell r="S47968">
            <v>1470000</v>
          </cell>
        </row>
        <row r="47969">
          <cell r="S47969">
            <v>3730195</v>
          </cell>
        </row>
        <row r="47970">
          <cell r="S47970">
            <v>234858</v>
          </cell>
        </row>
        <row r="47971">
          <cell r="S47971">
            <v>3075000</v>
          </cell>
        </row>
        <row r="47972">
          <cell r="S47972">
            <v>2017500</v>
          </cell>
        </row>
        <row r="47973">
          <cell r="S47973">
            <v>1832259</v>
          </cell>
        </row>
        <row r="47974">
          <cell r="S47974">
            <v>1477500</v>
          </cell>
        </row>
        <row r="47975">
          <cell r="S47975">
            <v>4034347</v>
          </cell>
        </row>
        <row r="47976">
          <cell r="S47976">
            <v>2587500</v>
          </cell>
          <cell r="BB47976" t="str">
            <v>Gul</v>
          </cell>
        </row>
        <row r="47977">
          <cell r="S47977">
            <v>4744530</v>
          </cell>
        </row>
        <row r="47978">
          <cell r="S47978">
            <v>3645000</v>
          </cell>
        </row>
        <row r="47979">
          <cell r="S47979">
            <v>1935000</v>
          </cell>
        </row>
        <row r="47980">
          <cell r="S47980">
            <v>252398</v>
          </cell>
        </row>
        <row r="47981">
          <cell r="S47981">
            <v>3514633.67</v>
          </cell>
        </row>
        <row r="47982">
          <cell r="S47982">
            <v>396000</v>
          </cell>
          <cell r="BB47982" t="str">
            <v>Oransje</v>
          </cell>
        </row>
        <row r="47983">
          <cell r="S47983">
            <v>3683457</v>
          </cell>
        </row>
        <row r="47984">
          <cell r="S47984">
            <v>1518750</v>
          </cell>
          <cell r="BB47984" t="str">
            <v>Grønn</v>
          </cell>
        </row>
        <row r="47985">
          <cell r="S47985">
            <v>2754350</v>
          </cell>
          <cell r="BB47985" t="str">
            <v>Oransje</v>
          </cell>
        </row>
        <row r="47986">
          <cell r="S47986">
            <v>2113583</v>
          </cell>
        </row>
        <row r="47987">
          <cell r="S47987">
            <v>261678.85</v>
          </cell>
          <cell r="BB47987" t="str">
            <v>Oransje</v>
          </cell>
        </row>
        <row r="47988">
          <cell r="S47988">
            <v>3172500</v>
          </cell>
        </row>
        <row r="47989">
          <cell r="S47989">
            <v>6766318</v>
          </cell>
        </row>
        <row r="47990">
          <cell r="S47990">
            <v>3242445</v>
          </cell>
        </row>
        <row r="47991">
          <cell r="S47991">
            <v>1537500</v>
          </cell>
          <cell r="BB47991" t="str">
            <v>Grønn</v>
          </cell>
        </row>
        <row r="47992">
          <cell r="S47992">
            <v>4117690</v>
          </cell>
        </row>
        <row r="47993">
          <cell r="S47993">
            <v>978853</v>
          </cell>
        </row>
        <row r="47994">
          <cell r="S47994">
            <v>1762500</v>
          </cell>
        </row>
        <row r="47995">
          <cell r="S47995">
            <v>1406250</v>
          </cell>
          <cell r="BB47995" t="str">
            <v>Grønn</v>
          </cell>
        </row>
        <row r="47996">
          <cell r="S47996">
            <v>2775000</v>
          </cell>
        </row>
        <row r="47997">
          <cell r="S47997">
            <v>1790000</v>
          </cell>
        </row>
        <row r="47998">
          <cell r="S47998">
            <v>5719620</v>
          </cell>
        </row>
        <row r="47999">
          <cell r="S47999">
            <v>1788359</v>
          </cell>
          <cell r="BB47999" t="str">
            <v>Rød</v>
          </cell>
        </row>
        <row r="48000">
          <cell r="S48000">
            <v>3295703</v>
          </cell>
          <cell r="BB48000" t="str">
            <v>Oransje</v>
          </cell>
        </row>
        <row r="48001">
          <cell r="S48001">
            <v>3382635</v>
          </cell>
        </row>
        <row r="48002">
          <cell r="S48002">
            <v>1162500</v>
          </cell>
          <cell r="BB48002" t="str">
            <v>Gul</v>
          </cell>
        </row>
        <row r="48003">
          <cell r="S48003">
            <v>1350000</v>
          </cell>
        </row>
        <row r="48004">
          <cell r="S48004">
            <v>2302500</v>
          </cell>
        </row>
        <row r="48005">
          <cell r="S48005">
            <v>1040926.21</v>
          </cell>
        </row>
        <row r="48006">
          <cell r="S48006">
            <v>2481821</v>
          </cell>
        </row>
        <row r="48007">
          <cell r="S48007">
            <v>3500000</v>
          </cell>
          <cell r="BB48007" t="str">
            <v>Rød</v>
          </cell>
        </row>
        <row r="48008">
          <cell r="S48008">
            <v>593130</v>
          </cell>
        </row>
        <row r="48009">
          <cell r="S48009">
            <v>1230000</v>
          </cell>
        </row>
        <row r="48010">
          <cell r="S48010">
            <v>712500</v>
          </cell>
        </row>
        <row r="48011">
          <cell r="S48011">
            <v>3800356</v>
          </cell>
        </row>
        <row r="48012">
          <cell r="S48012">
            <v>5625000</v>
          </cell>
          <cell r="BB48012" t="str">
            <v>Gul</v>
          </cell>
        </row>
        <row r="48013">
          <cell r="S48013">
            <v>313258</v>
          </cell>
        </row>
        <row r="48014">
          <cell r="S48014">
            <v>2145000</v>
          </cell>
        </row>
        <row r="48015">
          <cell r="S48015">
            <v>527322</v>
          </cell>
        </row>
        <row r="48016">
          <cell r="S48016">
            <v>812452</v>
          </cell>
        </row>
        <row r="48017">
          <cell r="S48017">
            <v>1485000</v>
          </cell>
          <cell r="BB48017" t="str">
            <v>Rød</v>
          </cell>
        </row>
        <row r="48018">
          <cell r="S48018">
            <v>2082208</v>
          </cell>
          <cell r="BB48018" t="str">
            <v>Rød</v>
          </cell>
        </row>
        <row r="48019">
          <cell r="S48019">
            <v>2075391</v>
          </cell>
        </row>
        <row r="48020">
          <cell r="S48020">
            <v>593487</v>
          </cell>
        </row>
        <row r="48021">
          <cell r="S48021">
            <v>1817784</v>
          </cell>
        </row>
        <row r="48022">
          <cell r="S48022">
            <v>1713750</v>
          </cell>
        </row>
        <row r="48023">
          <cell r="S48023">
            <v>3262500</v>
          </cell>
          <cell r="BB48023" t="str">
            <v>Gul</v>
          </cell>
        </row>
        <row r="48024">
          <cell r="S48024">
            <v>1702500</v>
          </cell>
        </row>
        <row r="48025">
          <cell r="S48025">
            <v>721550.63</v>
          </cell>
          <cell r="BB48025" t="str">
            <v>Oransje</v>
          </cell>
        </row>
        <row r="48026">
          <cell r="S48026">
            <v>2745000</v>
          </cell>
        </row>
        <row r="48027">
          <cell r="S48027">
            <v>2625000</v>
          </cell>
        </row>
        <row r="48028">
          <cell r="S48028">
            <v>1173493</v>
          </cell>
        </row>
        <row r="48029">
          <cell r="S48029">
            <v>1483479</v>
          </cell>
        </row>
        <row r="48030">
          <cell r="S48030">
            <v>3422233</v>
          </cell>
        </row>
        <row r="48031">
          <cell r="S48031">
            <v>2782500</v>
          </cell>
          <cell r="BB48031" t="str">
            <v>Rød</v>
          </cell>
        </row>
        <row r="48032">
          <cell r="S48032">
            <v>2150549</v>
          </cell>
          <cell r="BB48032" t="str">
            <v>Oransje</v>
          </cell>
        </row>
        <row r="48033">
          <cell r="S48033">
            <v>981013</v>
          </cell>
        </row>
        <row r="48034">
          <cell r="S48034">
            <v>2477451</v>
          </cell>
        </row>
        <row r="48035">
          <cell r="S48035">
            <v>2550000</v>
          </cell>
        </row>
        <row r="48036">
          <cell r="S48036">
            <v>2242500</v>
          </cell>
          <cell r="BB48036" t="str">
            <v>Rød</v>
          </cell>
        </row>
        <row r="48037">
          <cell r="S48037">
            <v>1425000</v>
          </cell>
          <cell r="BB48037" t="str">
            <v>Rød</v>
          </cell>
        </row>
        <row r="48038">
          <cell r="S48038">
            <v>4308661</v>
          </cell>
        </row>
        <row r="48039">
          <cell r="S48039">
            <v>3403409</v>
          </cell>
          <cell r="BB48039" t="str">
            <v>Rød</v>
          </cell>
        </row>
        <row r="48040">
          <cell r="S48040">
            <v>4600000</v>
          </cell>
        </row>
        <row r="48041">
          <cell r="S48041">
            <v>1942500</v>
          </cell>
        </row>
        <row r="48042">
          <cell r="S48042">
            <v>2010000</v>
          </cell>
        </row>
        <row r="48043">
          <cell r="S48043">
            <v>1487565</v>
          </cell>
        </row>
        <row r="48044">
          <cell r="S48044">
            <v>1677015</v>
          </cell>
        </row>
        <row r="48045">
          <cell r="S48045">
            <v>2767500</v>
          </cell>
        </row>
        <row r="48046">
          <cell r="S48046">
            <v>2968980</v>
          </cell>
          <cell r="BB48046" t="str">
            <v>Oransje</v>
          </cell>
        </row>
        <row r="48047">
          <cell r="S48047">
            <v>2092500</v>
          </cell>
        </row>
        <row r="48048">
          <cell r="S48048">
            <v>1162500</v>
          </cell>
        </row>
        <row r="48049">
          <cell r="S48049">
            <v>446246</v>
          </cell>
          <cell r="BB48049" t="str">
            <v>Oransje</v>
          </cell>
        </row>
        <row r="48050">
          <cell r="S48050">
            <v>1741478</v>
          </cell>
        </row>
        <row r="48051">
          <cell r="S48051">
            <v>563038.75</v>
          </cell>
          <cell r="BB48051" t="str">
            <v>Rød</v>
          </cell>
        </row>
        <row r="48052">
          <cell r="S48052">
            <v>1987500</v>
          </cell>
        </row>
        <row r="48053">
          <cell r="S48053">
            <v>805073</v>
          </cell>
        </row>
        <row r="48054">
          <cell r="S48054">
            <v>3750000</v>
          </cell>
        </row>
        <row r="48055">
          <cell r="S48055">
            <v>2214354</v>
          </cell>
          <cell r="BB48055" t="str">
            <v>Gul</v>
          </cell>
        </row>
        <row r="48056">
          <cell r="S48056">
            <v>1692930</v>
          </cell>
        </row>
        <row r="48057">
          <cell r="S48057">
            <v>3090000</v>
          </cell>
        </row>
        <row r="48058">
          <cell r="S48058">
            <v>2625000</v>
          </cell>
        </row>
        <row r="48059">
          <cell r="S48059">
            <v>2640464</v>
          </cell>
        </row>
        <row r="48060">
          <cell r="S48060">
            <v>1800000</v>
          </cell>
        </row>
        <row r="48061">
          <cell r="S48061">
            <v>2275009</v>
          </cell>
        </row>
        <row r="48062">
          <cell r="S48062">
            <v>3378542</v>
          </cell>
          <cell r="BB48062" t="str">
            <v>Oransje</v>
          </cell>
        </row>
        <row r="48063">
          <cell r="S48063">
            <v>1898999</v>
          </cell>
        </row>
        <row r="48064">
          <cell r="S48064">
            <v>5355000</v>
          </cell>
        </row>
        <row r="48065">
          <cell r="S48065">
            <v>1087500</v>
          </cell>
          <cell r="BB48065" t="str">
            <v>Gul</v>
          </cell>
        </row>
        <row r="48066">
          <cell r="S48066">
            <v>1109087</v>
          </cell>
          <cell r="BB48066" t="str">
            <v>Rød</v>
          </cell>
        </row>
        <row r="48067">
          <cell r="S48067">
            <v>3442500</v>
          </cell>
        </row>
        <row r="48068">
          <cell r="S48068">
            <v>1350000</v>
          </cell>
          <cell r="BB48068" t="str">
            <v>Gul</v>
          </cell>
        </row>
        <row r="48069">
          <cell r="S48069">
            <v>2284664</v>
          </cell>
          <cell r="BB48069" t="str">
            <v>Rød</v>
          </cell>
        </row>
        <row r="48070">
          <cell r="S48070">
            <v>3675000</v>
          </cell>
          <cell r="BB48070" t="str">
            <v>Oransje</v>
          </cell>
        </row>
        <row r="48071">
          <cell r="S48071">
            <v>2150391</v>
          </cell>
        </row>
        <row r="48072">
          <cell r="S48072">
            <v>2630267</v>
          </cell>
        </row>
        <row r="48073">
          <cell r="S48073">
            <v>2662500</v>
          </cell>
        </row>
        <row r="48074">
          <cell r="S48074">
            <v>3219502</v>
          </cell>
        </row>
        <row r="48075">
          <cell r="S48075">
            <v>1792500</v>
          </cell>
          <cell r="BB48075" t="str">
            <v>Rød</v>
          </cell>
        </row>
        <row r="48076">
          <cell r="S48076">
            <v>1350000</v>
          </cell>
        </row>
        <row r="48077">
          <cell r="S48077">
            <v>2829061</v>
          </cell>
        </row>
        <row r="48078">
          <cell r="S48078">
            <v>2083110</v>
          </cell>
        </row>
        <row r="48079">
          <cell r="S48079">
            <v>614631</v>
          </cell>
        </row>
        <row r="48080">
          <cell r="S48080">
            <v>2317500</v>
          </cell>
        </row>
        <row r="48081">
          <cell r="S48081">
            <v>566037.74</v>
          </cell>
        </row>
        <row r="48082">
          <cell r="S48082">
            <v>1705779</v>
          </cell>
        </row>
        <row r="48083">
          <cell r="S48083">
            <v>3684793</v>
          </cell>
        </row>
        <row r="48084">
          <cell r="S48084">
            <v>2820000</v>
          </cell>
          <cell r="BB48084" t="str">
            <v>Gul</v>
          </cell>
        </row>
        <row r="48085">
          <cell r="S48085">
            <v>1950000</v>
          </cell>
          <cell r="BB48085" t="str">
            <v>Gul</v>
          </cell>
        </row>
        <row r="48086">
          <cell r="S48086">
            <v>2670000</v>
          </cell>
          <cell r="BB48086" t="str">
            <v>Oransje</v>
          </cell>
        </row>
        <row r="48087">
          <cell r="S48087">
            <v>2800152</v>
          </cell>
        </row>
        <row r="48088">
          <cell r="S48088">
            <v>3802483</v>
          </cell>
        </row>
        <row r="48089">
          <cell r="S48089">
            <v>1540251</v>
          </cell>
        </row>
        <row r="48090">
          <cell r="S48090">
            <v>1875000</v>
          </cell>
        </row>
        <row r="48091">
          <cell r="S48091">
            <v>1602866</v>
          </cell>
        </row>
        <row r="48092">
          <cell r="S48092">
            <v>1875000</v>
          </cell>
          <cell r="BB48092" t="str">
            <v>Rød</v>
          </cell>
        </row>
        <row r="48093">
          <cell r="S48093">
            <v>3417216</v>
          </cell>
        </row>
        <row r="48094">
          <cell r="S48094">
            <v>4123500</v>
          </cell>
        </row>
        <row r="48095">
          <cell r="S48095">
            <v>1071922</v>
          </cell>
        </row>
        <row r="48096">
          <cell r="S48096">
            <v>1968750</v>
          </cell>
          <cell r="BB48096" t="str">
            <v>Rød</v>
          </cell>
        </row>
        <row r="48097">
          <cell r="S48097">
            <v>293758</v>
          </cell>
        </row>
        <row r="48098">
          <cell r="S48098">
            <v>3400000</v>
          </cell>
        </row>
        <row r="48099">
          <cell r="S48099">
            <v>879047</v>
          </cell>
          <cell r="BB48099" t="str">
            <v>Oransje</v>
          </cell>
        </row>
        <row r="48100">
          <cell r="S48100">
            <v>1881306</v>
          </cell>
        </row>
        <row r="48101">
          <cell r="S48101">
            <v>1837500</v>
          </cell>
        </row>
        <row r="48102">
          <cell r="S48102">
            <v>2362500</v>
          </cell>
        </row>
        <row r="48103">
          <cell r="S48103">
            <v>1066225</v>
          </cell>
        </row>
        <row r="48104">
          <cell r="S48104">
            <v>1297500</v>
          </cell>
          <cell r="BB48104" t="str">
            <v>Rød</v>
          </cell>
        </row>
        <row r="48105">
          <cell r="S48105">
            <v>1781250</v>
          </cell>
        </row>
        <row r="48106">
          <cell r="S48106">
            <v>871506</v>
          </cell>
        </row>
        <row r="48107">
          <cell r="S48107">
            <v>1477500</v>
          </cell>
        </row>
        <row r="48108">
          <cell r="S48108">
            <v>975000</v>
          </cell>
          <cell r="BB48108" t="str">
            <v>Oransje</v>
          </cell>
        </row>
        <row r="48109">
          <cell r="S48109">
            <v>1650000</v>
          </cell>
          <cell r="BB48109" t="str">
            <v>Gul</v>
          </cell>
        </row>
        <row r="48110">
          <cell r="S48110">
            <v>2265000</v>
          </cell>
        </row>
        <row r="48111">
          <cell r="S48111">
            <v>2557500</v>
          </cell>
        </row>
        <row r="48112">
          <cell r="S48112">
            <v>2505000</v>
          </cell>
        </row>
        <row r="48113">
          <cell r="S48113">
            <v>3763076</v>
          </cell>
        </row>
        <row r="48114">
          <cell r="S48114">
            <v>3327880</v>
          </cell>
        </row>
        <row r="48115">
          <cell r="S48115">
            <v>1500000</v>
          </cell>
        </row>
        <row r="48116">
          <cell r="S48116">
            <v>2745000</v>
          </cell>
        </row>
        <row r="48117">
          <cell r="S48117">
            <v>1680000</v>
          </cell>
        </row>
        <row r="48118">
          <cell r="S48118">
            <v>2550000</v>
          </cell>
          <cell r="BB48118" t="str">
            <v>Rød</v>
          </cell>
        </row>
        <row r="48119">
          <cell r="S48119">
            <v>2507949</v>
          </cell>
        </row>
        <row r="48120">
          <cell r="S48120">
            <v>3375000</v>
          </cell>
        </row>
        <row r="48121">
          <cell r="S48121">
            <v>299905</v>
          </cell>
        </row>
        <row r="48122">
          <cell r="S48122">
            <v>5184630</v>
          </cell>
          <cell r="BB48122" t="str">
            <v>Gul</v>
          </cell>
        </row>
        <row r="48123">
          <cell r="S48123">
            <v>2460000</v>
          </cell>
        </row>
        <row r="48124">
          <cell r="S48124">
            <v>430105</v>
          </cell>
        </row>
        <row r="48125">
          <cell r="S48125">
            <v>3472500</v>
          </cell>
        </row>
        <row r="48126">
          <cell r="S48126">
            <v>2700000</v>
          </cell>
        </row>
        <row r="48127">
          <cell r="S48127">
            <v>1725000</v>
          </cell>
        </row>
        <row r="48128">
          <cell r="S48128">
            <v>750000</v>
          </cell>
          <cell r="BB48128" t="str">
            <v>Grønn</v>
          </cell>
        </row>
        <row r="48129">
          <cell r="S48129">
            <v>3514089</v>
          </cell>
        </row>
        <row r="48130">
          <cell r="S48130">
            <v>312703</v>
          </cell>
          <cell r="BB48130" t="str">
            <v>Rød</v>
          </cell>
        </row>
        <row r="48131">
          <cell r="S48131">
            <v>1425000</v>
          </cell>
        </row>
        <row r="48132">
          <cell r="S48132">
            <v>1577198</v>
          </cell>
        </row>
        <row r="48133">
          <cell r="S48133">
            <v>2407500</v>
          </cell>
        </row>
        <row r="48134">
          <cell r="S48134">
            <v>2025000</v>
          </cell>
          <cell r="BB48134" t="str">
            <v>Oransje</v>
          </cell>
        </row>
        <row r="48135">
          <cell r="S48135">
            <v>1905000</v>
          </cell>
        </row>
        <row r="48136">
          <cell r="S48136">
            <v>1222500</v>
          </cell>
        </row>
        <row r="48137">
          <cell r="S48137">
            <v>2700000</v>
          </cell>
          <cell r="BB48137" t="str">
            <v>Gul</v>
          </cell>
        </row>
        <row r="48138">
          <cell r="S48138">
            <v>2227500</v>
          </cell>
        </row>
        <row r="48139">
          <cell r="S48139">
            <v>590329</v>
          </cell>
        </row>
        <row r="48140">
          <cell r="S48140">
            <v>2479306</v>
          </cell>
        </row>
        <row r="48141">
          <cell r="S48141">
            <v>3493665</v>
          </cell>
        </row>
        <row r="48142">
          <cell r="S48142">
            <v>1987500</v>
          </cell>
        </row>
        <row r="48143">
          <cell r="S48143">
            <v>1980000</v>
          </cell>
          <cell r="BB48143" t="str">
            <v>Gul</v>
          </cell>
        </row>
        <row r="48144">
          <cell r="S48144">
            <v>2700000</v>
          </cell>
        </row>
        <row r="48145">
          <cell r="S48145">
            <v>2437500</v>
          </cell>
        </row>
        <row r="48146">
          <cell r="S48146">
            <v>3375000</v>
          </cell>
          <cell r="BB48146" t="str">
            <v>Grønn</v>
          </cell>
        </row>
        <row r="48147">
          <cell r="S48147">
            <v>3112500</v>
          </cell>
        </row>
        <row r="48148">
          <cell r="S48148">
            <v>1680000</v>
          </cell>
          <cell r="BB48148" t="str">
            <v>Rød</v>
          </cell>
        </row>
        <row r="48149">
          <cell r="S48149">
            <v>1941765</v>
          </cell>
        </row>
        <row r="48150">
          <cell r="S48150">
            <v>2609227</v>
          </cell>
        </row>
        <row r="48151">
          <cell r="S48151">
            <v>3052500</v>
          </cell>
        </row>
        <row r="48152">
          <cell r="S48152">
            <v>687296</v>
          </cell>
        </row>
        <row r="48153">
          <cell r="S48153">
            <v>562000</v>
          </cell>
          <cell r="BB48153" t="str">
            <v>Rød</v>
          </cell>
        </row>
        <row r="48154">
          <cell r="S48154">
            <v>1414793</v>
          </cell>
        </row>
        <row r="48155">
          <cell r="S48155">
            <v>994811.96</v>
          </cell>
        </row>
        <row r="48156">
          <cell r="S48156">
            <v>3587227</v>
          </cell>
        </row>
        <row r="48157">
          <cell r="S48157">
            <v>1495170</v>
          </cell>
          <cell r="BB48157" t="str">
            <v>Oransje</v>
          </cell>
        </row>
        <row r="48158">
          <cell r="S48158">
            <v>1651228</v>
          </cell>
        </row>
        <row r="48159">
          <cell r="S48159">
            <v>4044890</v>
          </cell>
        </row>
        <row r="48160">
          <cell r="S48160">
            <v>1785000</v>
          </cell>
          <cell r="BB48160" t="str">
            <v>Grønn</v>
          </cell>
        </row>
        <row r="48161">
          <cell r="S48161">
            <v>2929308</v>
          </cell>
        </row>
        <row r="48162">
          <cell r="S48162">
            <v>2264011</v>
          </cell>
        </row>
        <row r="48163">
          <cell r="S48163">
            <v>3697500</v>
          </cell>
        </row>
        <row r="48164">
          <cell r="S48164">
            <v>2781505</v>
          </cell>
        </row>
        <row r="48165">
          <cell r="S48165">
            <v>1886362</v>
          </cell>
          <cell r="BB48165" t="str">
            <v>Rød</v>
          </cell>
        </row>
        <row r="48166">
          <cell r="S48166">
            <v>3171055</v>
          </cell>
        </row>
        <row r="48167">
          <cell r="S48167">
            <v>1916033</v>
          </cell>
        </row>
        <row r="48168">
          <cell r="S48168">
            <v>3240000</v>
          </cell>
        </row>
        <row r="48169">
          <cell r="S48169">
            <v>2167500</v>
          </cell>
        </row>
        <row r="48170">
          <cell r="S48170">
            <v>2755020</v>
          </cell>
        </row>
        <row r="48171">
          <cell r="S48171">
            <v>1942500</v>
          </cell>
          <cell r="BB48171" t="str">
            <v>Grønn</v>
          </cell>
        </row>
        <row r="48172">
          <cell r="S48172">
            <v>1730805</v>
          </cell>
        </row>
        <row r="48173">
          <cell r="S48173">
            <v>1262684</v>
          </cell>
        </row>
        <row r="48174">
          <cell r="S48174">
            <v>2145000</v>
          </cell>
          <cell r="BB48174" t="str">
            <v>Oransje</v>
          </cell>
        </row>
        <row r="48175">
          <cell r="S48175">
            <v>4003376</v>
          </cell>
        </row>
        <row r="48176">
          <cell r="S48176">
            <v>3365250</v>
          </cell>
        </row>
        <row r="48177">
          <cell r="S48177">
            <v>4275000</v>
          </cell>
        </row>
        <row r="48178">
          <cell r="S48178">
            <v>2992500</v>
          </cell>
          <cell r="BB48178" t="str">
            <v>Oransje</v>
          </cell>
        </row>
        <row r="48179">
          <cell r="S48179">
            <v>1849003.5</v>
          </cell>
        </row>
        <row r="48180">
          <cell r="S48180">
            <v>1800000</v>
          </cell>
        </row>
        <row r="48181">
          <cell r="S48181">
            <v>1480682</v>
          </cell>
        </row>
        <row r="48182">
          <cell r="S48182">
            <v>1126413</v>
          </cell>
        </row>
        <row r="48183">
          <cell r="S48183">
            <v>3000000</v>
          </cell>
        </row>
        <row r="48184">
          <cell r="S48184">
            <v>2650000</v>
          </cell>
        </row>
        <row r="48185">
          <cell r="S48185">
            <v>1933201</v>
          </cell>
        </row>
        <row r="48186">
          <cell r="S48186">
            <v>266355</v>
          </cell>
          <cell r="BB48186" t="str">
            <v>Rød</v>
          </cell>
        </row>
        <row r="48187">
          <cell r="S48187">
            <v>3525000</v>
          </cell>
        </row>
        <row r="48188">
          <cell r="S48188">
            <v>2540402</v>
          </cell>
        </row>
        <row r="48189">
          <cell r="S48189">
            <v>1860000</v>
          </cell>
        </row>
        <row r="48190">
          <cell r="S48190">
            <v>2155438</v>
          </cell>
        </row>
        <row r="48191">
          <cell r="S48191">
            <v>2902500</v>
          </cell>
        </row>
        <row r="48192">
          <cell r="S48192">
            <v>1763608</v>
          </cell>
          <cell r="BB48192" t="str">
            <v>Oransje</v>
          </cell>
        </row>
        <row r="48193">
          <cell r="S48193">
            <v>852963</v>
          </cell>
        </row>
        <row r="48194">
          <cell r="S48194">
            <v>1290000</v>
          </cell>
        </row>
        <row r="48195">
          <cell r="S48195">
            <v>958313</v>
          </cell>
          <cell r="BB48195" t="str">
            <v>Grønn</v>
          </cell>
        </row>
        <row r="48196">
          <cell r="S48196">
            <v>1368750</v>
          </cell>
        </row>
        <row r="48197">
          <cell r="S48197">
            <v>2887500</v>
          </cell>
          <cell r="BB48197" t="str">
            <v>Gul</v>
          </cell>
        </row>
        <row r="48198">
          <cell r="S48198">
            <v>1600857</v>
          </cell>
          <cell r="BB48198" t="str">
            <v>Rød</v>
          </cell>
        </row>
        <row r="48199">
          <cell r="S48199">
            <v>1642500</v>
          </cell>
        </row>
        <row r="48200">
          <cell r="S48200">
            <v>1987500</v>
          </cell>
          <cell r="BB48200" t="str">
            <v>Oransje</v>
          </cell>
        </row>
        <row r="48201">
          <cell r="S48201">
            <v>2400000</v>
          </cell>
          <cell r="BB48201" t="str">
            <v>Gul</v>
          </cell>
        </row>
        <row r="48202">
          <cell r="S48202">
            <v>2700000</v>
          </cell>
        </row>
        <row r="48203">
          <cell r="S48203">
            <v>3617746</v>
          </cell>
        </row>
        <row r="48204">
          <cell r="S48204">
            <v>2512500</v>
          </cell>
        </row>
        <row r="48205">
          <cell r="S48205">
            <v>2115000</v>
          </cell>
        </row>
        <row r="48206">
          <cell r="S48206">
            <v>2767341</v>
          </cell>
          <cell r="BB48206" t="str">
            <v>Rød</v>
          </cell>
        </row>
        <row r="48207">
          <cell r="S48207">
            <v>1860176</v>
          </cell>
        </row>
        <row r="48208">
          <cell r="S48208">
            <v>2512500</v>
          </cell>
        </row>
        <row r="48209">
          <cell r="S48209">
            <v>2922065</v>
          </cell>
        </row>
        <row r="48210">
          <cell r="S48210">
            <v>1357392</v>
          </cell>
          <cell r="BB48210" t="str">
            <v>Rød</v>
          </cell>
        </row>
        <row r="48211">
          <cell r="S48211">
            <v>3100000</v>
          </cell>
        </row>
        <row r="48212">
          <cell r="S48212">
            <v>4342500</v>
          </cell>
          <cell r="BB48212" t="str">
            <v>Oransje</v>
          </cell>
        </row>
        <row r="48213">
          <cell r="S48213">
            <v>1837500</v>
          </cell>
        </row>
        <row r="48214">
          <cell r="S48214">
            <v>1322920</v>
          </cell>
        </row>
        <row r="48215">
          <cell r="S48215">
            <v>2857607</v>
          </cell>
        </row>
        <row r="48216">
          <cell r="S48216">
            <v>3522691</v>
          </cell>
        </row>
        <row r="48217">
          <cell r="S48217">
            <v>2700000</v>
          </cell>
          <cell r="BB48217" t="str">
            <v>Gul</v>
          </cell>
        </row>
        <row r="48218">
          <cell r="S48218">
            <v>4275000</v>
          </cell>
          <cell r="BB48218" t="str">
            <v>Oransje</v>
          </cell>
        </row>
        <row r="48219">
          <cell r="S48219">
            <v>1152755</v>
          </cell>
        </row>
        <row r="48220">
          <cell r="S48220">
            <v>2744650</v>
          </cell>
        </row>
        <row r="48221">
          <cell r="S48221">
            <v>1370162</v>
          </cell>
          <cell r="BB48221" t="str">
            <v>Rød</v>
          </cell>
        </row>
        <row r="48222">
          <cell r="S48222">
            <v>2107500</v>
          </cell>
        </row>
        <row r="48223">
          <cell r="S48223">
            <v>555905</v>
          </cell>
        </row>
        <row r="48224">
          <cell r="S48224">
            <v>4125000</v>
          </cell>
        </row>
        <row r="48225">
          <cell r="S48225">
            <v>2376990</v>
          </cell>
        </row>
        <row r="48226">
          <cell r="S48226">
            <v>2212500</v>
          </cell>
        </row>
        <row r="48227">
          <cell r="S48227">
            <v>1425000</v>
          </cell>
          <cell r="BB48227" t="str">
            <v>Gul</v>
          </cell>
        </row>
        <row r="48228">
          <cell r="S48228">
            <v>1597500</v>
          </cell>
          <cell r="BB48228" t="str">
            <v>Oransje</v>
          </cell>
        </row>
        <row r="48229">
          <cell r="S48229">
            <v>3240000</v>
          </cell>
        </row>
        <row r="48230">
          <cell r="S48230">
            <v>2700000</v>
          </cell>
          <cell r="BB48230" t="str">
            <v>Oransje</v>
          </cell>
        </row>
        <row r="48231">
          <cell r="S48231">
            <v>4042500</v>
          </cell>
        </row>
        <row r="48232">
          <cell r="S48232">
            <v>1420102</v>
          </cell>
          <cell r="BB48232" t="str">
            <v>Rød</v>
          </cell>
        </row>
        <row r="48233">
          <cell r="S48233">
            <v>2662500</v>
          </cell>
        </row>
        <row r="48234">
          <cell r="S48234">
            <v>2087989</v>
          </cell>
        </row>
        <row r="48235">
          <cell r="S48235">
            <v>1887052</v>
          </cell>
        </row>
        <row r="48236">
          <cell r="S48236">
            <v>2175000</v>
          </cell>
        </row>
        <row r="48237">
          <cell r="S48237">
            <v>2008501</v>
          </cell>
          <cell r="BB48237" t="str">
            <v>Grønn</v>
          </cell>
        </row>
        <row r="48238">
          <cell r="S48238">
            <v>3900051</v>
          </cell>
          <cell r="BB48238" t="str">
            <v>Gul</v>
          </cell>
        </row>
        <row r="48239">
          <cell r="S48239">
            <v>4687500</v>
          </cell>
        </row>
        <row r="48240">
          <cell r="S48240">
            <v>2287500</v>
          </cell>
        </row>
        <row r="48241">
          <cell r="S48241">
            <v>455836</v>
          </cell>
        </row>
        <row r="48242">
          <cell r="S48242">
            <v>2038076</v>
          </cell>
        </row>
        <row r="48243">
          <cell r="S48243">
            <v>553970</v>
          </cell>
          <cell r="BB48243" t="str">
            <v>Rød</v>
          </cell>
        </row>
        <row r="48244">
          <cell r="S48244">
            <v>1725000</v>
          </cell>
        </row>
        <row r="48245">
          <cell r="S48245">
            <v>1402500</v>
          </cell>
          <cell r="BB48245" t="str">
            <v>Rød</v>
          </cell>
        </row>
        <row r="48246">
          <cell r="S48246">
            <v>2052437</v>
          </cell>
        </row>
        <row r="48247">
          <cell r="S48247">
            <v>4006160</v>
          </cell>
        </row>
        <row r="48248">
          <cell r="S48248">
            <v>2700000</v>
          </cell>
        </row>
        <row r="48249">
          <cell r="S48249">
            <v>1005952.84</v>
          </cell>
        </row>
        <row r="48250">
          <cell r="S48250">
            <v>3314528</v>
          </cell>
        </row>
        <row r="48251">
          <cell r="S48251">
            <v>2945631</v>
          </cell>
          <cell r="BB48251" t="str">
            <v>Oransje</v>
          </cell>
        </row>
        <row r="48252">
          <cell r="S48252">
            <v>1275000</v>
          </cell>
          <cell r="BB48252" t="str">
            <v>Rød</v>
          </cell>
        </row>
        <row r="48253">
          <cell r="S48253">
            <v>2955000</v>
          </cell>
        </row>
        <row r="48254">
          <cell r="S48254">
            <v>3000000</v>
          </cell>
          <cell r="BB48254" t="str">
            <v>Oransje</v>
          </cell>
        </row>
        <row r="48255">
          <cell r="S48255">
            <v>3225000</v>
          </cell>
          <cell r="BB48255" t="str">
            <v>Oransje</v>
          </cell>
        </row>
        <row r="48256">
          <cell r="S48256">
            <v>1545673</v>
          </cell>
          <cell r="BB48256" t="str">
            <v>Oransje</v>
          </cell>
        </row>
        <row r="48257">
          <cell r="S48257">
            <v>2202600</v>
          </cell>
        </row>
        <row r="48258">
          <cell r="S48258">
            <v>970724</v>
          </cell>
        </row>
        <row r="48259">
          <cell r="S48259">
            <v>675000</v>
          </cell>
          <cell r="BB48259" t="str">
            <v>Gul</v>
          </cell>
        </row>
        <row r="48260">
          <cell r="S48260">
            <v>3905000</v>
          </cell>
          <cell r="BB48260" t="str">
            <v>Rød</v>
          </cell>
        </row>
        <row r="48261">
          <cell r="S48261">
            <v>4918463</v>
          </cell>
          <cell r="BB48261" t="str">
            <v>Gul</v>
          </cell>
        </row>
        <row r="48262">
          <cell r="S48262">
            <v>2452500</v>
          </cell>
        </row>
        <row r="48263">
          <cell r="S48263">
            <v>1677375</v>
          </cell>
        </row>
        <row r="48264">
          <cell r="S48264">
            <v>4125000</v>
          </cell>
        </row>
        <row r="48265">
          <cell r="S48265">
            <v>2245872</v>
          </cell>
        </row>
        <row r="48266">
          <cell r="S48266">
            <v>3452084</v>
          </cell>
        </row>
        <row r="48267">
          <cell r="S48267">
            <v>56113</v>
          </cell>
        </row>
        <row r="48268">
          <cell r="S48268">
            <v>2962500</v>
          </cell>
        </row>
        <row r="48269">
          <cell r="S48269">
            <v>2800000</v>
          </cell>
        </row>
        <row r="48270">
          <cell r="S48270">
            <v>3452170</v>
          </cell>
        </row>
        <row r="48271">
          <cell r="S48271">
            <v>2153786</v>
          </cell>
        </row>
        <row r="48272">
          <cell r="S48272">
            <v>2775000</v>
          </cell>
          <cell r="BB48272" t="str">
            <v>Grønn</v>
          </cell>
        </row>
        <row r="48273">
          <cell r="S48273">
            <v>1964852</v>
          </cell>
        </row>
        <row r="48274">
          <cell r="S48274">
            <v>2100000</v>
          </cell>
        </row>
        <row r="48275">
          <cell r="S48275">
            <v>2175000</v>
          </cell>
        </row>
        <row r="48276">
          <cell r="S48276">
            <v>1705457</v>
          </cell>
        </row>
        <row r="48277">
          <cell r="S48277">
            <v>10660000</v>
          </cell>
        </row>
        <row r="48278">
          <cell r="S48278">
            <v>3005003</v>
          </cell>
        </row>
        <row r="48279">
          <cell r="S48279">
            <v>485815</v>
          </cell>
        </row>
        <row r="48280">
          <cell r="S48280">
            <v>2175000</v>
          </cell>
          <cell r="BB48280" t="str">
            <v>Grønn</v>
          </cell>
        </row>
        <row r="48281">
          <cell r="S48281">
            <v>3705000</v>
          </cell>
        </row>
        <row r="48282">
          <cell r="S48282">
            <v>4266449</v>
          </cell>
        </row>
        <row r="48283">
          <cell r="S48283">
            <v>184350</v>
          </cell>
        </row>
        <row r="48284">
          <cell r="S48284">
            <v>2389529</v>
          </cell>
        </row>
        <row r="48285">
          <cell r="S48285">
            <v>3472500</v>
          </cell>
        </row>
        <row r="48286">
          <cell r="S48286">
            <v>4538920</v>
          </cell>
        </row>
        <row r="48287">
          <cell r="S48287">
            <v>4069920</v>
          </cell>
        </row>
        <row r="48288">
          <cell r="S48288">
            <v>4280993.79</v>
          </cell>
        </row>
        <row r="48289">
          <cell r="S48289">
            <v>1875000</v>
          </cell>
          <cell r="BB48289" t="str">
            <v>Oransje</v>
          </cell>
        </row>
        <row r="48290">
          <cell r="S48290">
            <v>1382738</v>
          </cell>
        </row>
        <row r="48291">
          <cell r="S48291">
            <v>210277</v>
          </cell>
        </row>
        <row r="48292">
          <cell r="S48292">
            <v>2617500</v>
          </cell>
          <cell r="BB48292" t="str">
            <v>Oransje</v>
          </cell>
        </row>
        <row r="48293">
          <cell r="S48293">
            <v>3112500</v>
          </cell>
        </row>
        <row r="48294">
          <cell r="S48294">
            <v>3637500</v>
          </cell>
        </row>
        <row r="48295">
          <cell r="S48295">
            <v>2995192</v>
          </cell>
        </row>
        <row r="48296">
          <cell r="S48296">
            <v>1687500</v>
          </cell>
          <cell r="BB48296" t="str">
            <v>Rød</v>
          </cell>
        </row>
        <row r="48297">
          <cell r="S48297">
            <v>1724449.28</v>
          </cell>
        </row>
        <row r="48298">
          <cell r="S48298">
            <v>332251.75</v>
          </cell>
          <cell r="BB48298" t="str">
            <v>Rød</v>
          </cell>
        </row>
        <row r="48299">
          <cell r="S48299">
            <v>4875000</v>
          </cell>
          <cell r="BB48299" t="str">
            <v>Oransje</v>
          </cell>
        </row>
        <row r="48300">
          <cell r="S48300">
            <v>4225000</v>
          </cell>
          <cell r="BB48300" t="str">
            <v>Rød</v>
          </cell>
        </row>
        <row r="48301">
          <cell r="S48301">
            <v>2010000</v>
          </cell>
          <cell r="BB48301" t="str">
            <v>Rød</v>
          </cell>
        </row>
        <row r="48302">
          <cell r="S48302">
            <v>685921</v>
          </cell>
        </row>
        <row r="48303">
          <cell r="S48303">
            <v>2325000</v>
          </cell>
        </row>
        <row r="48304">
          <cell r="S48304">
            <v>1575000</v>
          </cell>
          <cell r="BB48304" t="str">
            <v>Oransje</v>
          </cell>
        </row>
        <row r="48305">
          <cell r="S48305">
            <v>1089486.18</v>
          </cell>
        </row>
        <row r="48306">
          <cell r="S48306">
            <v>845846.59</v>
          </cell>
        </row>
        <row r="48307">
          <cell r="S48307">
            <v>355383</v>
          </cell>
        </row>
        <row r="48308">
          <cell r="S48308">
            <v>365359</v>
          </cell>
        </row>
        <row r="48309">
          <cell r="S48309">
            <v>1165980.3</v>
          </cell>
        </row>
        <row r="48310">
          <cell r="S48310">
            <v>2312699.98</v>
          </cell>
        </row>
        <row r="48311">
          <cell r="S48311">
            <v>776153.29</v>
          </cell>
        </row>
        <row r="48312">
          <cell r="S48312">
            <v>224236.57</v>
          </cell>
        </row>
        <row r="48313">
          <cell r="S48313">
            <v>242173.25</v>
          </cell>
        </row>
        <row r="48314">
          <cell r="S48314">
            <v>922038.34</v>
          </cell>
        </row>
        <row r="48315">
          <cell r="S48315">
            <v>543078</v>
          </cell>
        </row>
        <row r="48316">
          <cell r="S48316">
            <v>197834.5</v>
          </cell>
        </row>
        <row r="48317">
          <cell r="S48317">
            <v>387617.29</v>
          </cell>
        </row>
        <row r="48318">
          <cell r="S48318">
            <v>2202000</v>
          </cell>
        </row>
        <row r="48319">
          <cell r="S48319">
            <v>57445.3</v>
          </cell>
        </row>
        <row r="48320">
          <cell r="S48320">
            <v>1812000</v>
          </cell>
        </row>
        <row r="48321">
          <cell r="S48321">
            <v>384365.21</v>
          </cell>
        </row>
        <row r="48322">
          <cell r="S48322">
            <v>801435.25</v>
          </cell>
        </row>
        <row r="48323">
          <cell r="S48323">
            <v>1166042.7</v>
          </cell>
        </row>
        <row r="48324">
          <cell r="S48324">
            <v>114081.78</v>
          </cell>
        </row>
        <row r="48325">
          <cell r="S48325">
            <v>782029.87</v>
          </cell>
        </row>
        <row r="48326">
          <cell r="S48326">
            <v>1781999.85</v>
          </cell>
        </row>
        <row r="48327">
          <cell r="S48327">
            <v>1042576.8</v>
          </cell>
        </row>
        <row r="48328">
          <cell r="S48328">
            <v>374062.9</v>
          </cell>
        </row>
        <row r="48329">
          <cell r="S48329">
            <v>445960</v>
          </cell>
        </row>
        <row r="48330">
          <cell r="S48330">
            <v>418408.74</v>
          </cell>
        </row>
        <row r="48331">
          <cell r="S48331">
            <v>1841935.3600000001</v>
          </cell>
        </row>
        <row r="48332">
          <cell r="S48332">
            <v>990000</v>
          </cell>
        </row>
        <row r="48333">
          <cell r="S48333">
            <v>407757.93</v>
          </cell>
        </row>
        <row r="48334">
          <cell r="S48334">
            <v>744000</v>
          </cell>
        </row>
        <row r="48335">
          <cell r="S48335">
            <v>197227</v>
          </cell>
        </row>
        <row r="48336">
          <cell r="S48336">
            <v>1431076.15</v>
          </cell>
        </row>
        <row r="48337">
          <cell r="S48337">
            <v>2538000</v>
          </cell>
        </row>
        <row r="48338">
          <cell r="S48338">
            <v>926870.33</v>
          </cell>
        </row>
        <row r="48339">
          <cell r="S48339">
            <v>952343.24</v>
          </cell>
        </row>
        <row r="48340">
          <cell r="S48340">
            <v>1088000</v>
          </cell>
        </row>
        <row r="48341">
          <cell r="S48341">
            <v>315197.57</v>
          </cell>
        </row>
        <row r="48342">
          <cell r="S48342">
            <v>364659.7</v>
          </cell>
        </row>
        <row r="48343">
          <cell r="S48343">
            <v>218270.87</v>
          </cell>
        </row>
        <row r="48344">
          <cell r="S48344">
            <v>471420</v>
          </cell>
        </row>
        <row r="48345">
          <cell r="S48345">
            <v>1199999.24</v>
          </cell>
        </row>
        <row r="48346">
          <cell r="S48346">
            <v>1261837.7</v>
          </cell>
        </row>
        <row r="48347">
          <cell r="S48347">
            <v>438886.75</v>
          </cell>
        </row>
        <row r="48348">
          <cell r="S48348">
            <v>352468.24</v>
          </cell>
        </row>
        <row r="48349">
          <cell r="S48349">
            <v>284914.49</v>
          </cell>
        </row>
        <row r="48350">
          <cell r="S48350">
            <v>11371.27</v>
          </cell>
        </row>
        <row r="48351">
          <cell r="S48351">
            <v>234457.57</v>
          </cell>
        </row>
        <row r="48352">
          <cell r="S48352">
            <v>178501.45</v>
          </cell>
        </row>
        <row r="48353">
          <cell r="S48353">
            <v>399474.07</v>
          </cell>
        </row>
        <row r="48354">
          <cell r="S48354">
            <v>501956</v>
          </cell>
        </row>
        <row r="48355">
          <cell r="S48355">
            <v>65442</v>
          </cell>
        </row>
        <row r="48356">
          <cell r="S48356">
            <v>681065</v>
          </cell>
        </row>
        <row r="48357">
          <cell r="S48357">
            <v>943778.13</v>
          </cell>
        </row>
        <row r="48358">
          <cell r="S48358">
            <v>862414.28</v>
          </cell>
        </row>
        <row r="48359">
          <cell r="S48359">
            <v>1674658.08</v>
          </cell>
        </row>
        <row r="48360">
          <cell r="S48360">
            <v>24864</v>
          </cell>
        </row>
        <row r="48361">
          <cell r="S48361">
            <v>198912.1</v>
          </cell>
        </row>
        <row r="48362">
          <cell r="S48362">
            <v>457812</v>
          </cell>
        </row>
        <row r="48363">
          <cell r="S48363">
            <v>239235</v>
          </cell>
        </row>
        <row r="48364">
          <cell r="S48364">
            <v>606203</v>
          </cell>
        </row>
        <row r="48365">
          <cell r="S48365">
            <v>314274</v>
          </cell>
        </row>
        <row r="48366">
          <cell r="S48366">
            <v>798942</v>
          </cell>
        </row>
        <row r="48367">
          <cell r="S48367">
            <v>507597</v>
          </cell>
        </row>
        <row r="48368">
          <cell r="S48368">
            <v>385673</v>
          </cell>
        </row>
        <row r="48369">
          <cell r="S48369">
            <v>467329</v>
          </cell>
        </row>
        <row r="48370">
          <cell r="S48370">
            <v>206694</v>
          </cell>
        </row>
        <row r="48371">
          <cell r="S48371">
            <v>483428</v>
          </cell>
        </row>
        <row r="48372">
          <cell r="S48372">
            <v>23404</v>
          </cell>
        </row>
        <row r="48373">
          <cell r="S48373">
            <v>251491</v>
          </cell>
        </row>
        <row r="48374">
          <cell r="S48374">
            <v>431471.88</v>
          </cell>
        </row>
        <row r="48375">
          <cell r="S48375">
            <v>269598</v>
          </cell>
        </row>
        <row r="48376">
          <cell r="S48376">
            <v>2049881.4</v>
          </cell>
          <cell r="BB48376" t="str">
            <v>Rød</v>
          </cell>
        </row>
        <row r="48377">
          <cell r="S48377">
            <v>73842.759999999995</v>
          </cell>
        </row>
        <row r="48378">
          <cell r="S48378">
            <v>247550.38</v>
          </cell>
        </row>
        <row r="48379">
          <cell r="S48379">
            <v>1413150</v>
          </cell>
        </row>
        <row r="48380">
          <cell r="S48380">
            <v>1462423.18</v>
          </cell>
        </row>
        <row r="48381">
          <cell r="S48381">
            <v>19533.560000000001</v>
          </cell>
        </row>
        <row r="48382">
          <cell r="S48382">
            <v>287553.25</v>
          </cell>
        </row>
        <row r="48383">
          <cell r="S48383">
            <v>520606.67</v>
          </cell>
        </row>
        <row r="48384">
          <cell r="S48384">
            <v>759924.82</v>
          </cell>
        </row>
        <row r="48385">
          <cell r="S48385">
            <v>985051.3</v>
          </cell>
        </row>
        <row r="48386">
          <cell r="S48386">
            <v>193560</v>
          </cell>
        </row>
        <row r="48387">
          <cell r="S48387">
            <v>282941.23</v>
          </cell>
        </row>
        <row r="48388">
          <cell r="S48388">
            <v>1674000</v>
          </cell>
        </row>
        <row r="48389">
          <cell r="S48389">
            <v>1986000</v>
          </cell>
        </row>
        <row r="48390">
          <cell r="S48390">
            <v>2491141.91</v>
          </cell>
        </row>
        <row r="48391">
          <cell r="S48391">
            <v>1553699</v>
          </cell>
        </row>
        <row r="48392">
          <cell r="S48392">
            <v>190354</v>
          </cell>
        </row>
        <row r="48393">
          <cell r="S48393">
            <v>2250000</v>
          </cell>
        </row>
        <row r="48394">
          <cell r="S48394">
            <v>1296611</v>
          </cell>
        </row>
        <row r="48395">
          <cell r="S48395">
            <v>131032</v>
          </cell>
        </row>
        <row r="48396">
          <cell r="S48396">
            <v>1382110.6</v>
          </cell>
        </row>
        <row r="48397">
          <cell r="S48397">
            <v>421000</v>
          </cell>
        </row>
        <row r="48398">
          <cell r="S48398">
            <v>213965</v>
          </cell>
        </row>
        <row r="48399">
          <cell r="S48399">
            <v>323302</v>
          </cell>
        </row>
        <row r="48400">
          <cell r="S48400">
            <v>940918.43</v>
          </cell>
        </row>
        <row r="48401">
          <cell r="S48401">
            <v>908332</v>
          </cell>
        </row>
        <row r="48402">
          <cell r="S48402">
            <v>456382</v>
          </cell>
        </row>
        <row r="48403">
          <cell r="S48403">
            <v>2031669</v>
          </cell>
        </row>
        <row r="48404">
          <cell r="S48404">
            <v>1557699</v>
          </cell>
        </row>
        <row r="48405">
          <cell r="S48405">
            <v>887000</v>
          </cell>
        </row>
        <row r="48406">
          <cell r="S48406">
            <v>218395.94</v>
          </cell>
        </row>
        <row r="48407">
          <cell r="S48407">
            <v>661551.81000000006</v>
          </cell>
        </row>
        <row r="48408">
          <cell r="S48408">
            <v>236771.73</v>
          </cell>
        </row>
        <row r="48409">
          <cell r="S48409">
            <v>1021210.23</v>
          </cell>
        </row>
        <row r="48410">
          <cell r="S48410">
            <v>1906730.13</v>
          </cell>
        </row>
        <row r="48411">
          <cell r="S48411">
            <v>1902000</v>
          </cell>
        </row>
        <row r="48412">
          <cell r="S48412">
            <v>436780.67</v>
          </cell>
        </row>
        <row r="48413">
          <cell r="S48413">
            <v>1719517.7</v>
          </cell>
        </row>
        <row r="48414">
          <cell r="S48414">
            <v>459089.19</v>
          </cell>
        </row>
        <row r="48415">
          <cell r="S48415">
            <v>2364000</v>
          </cell>
        </row>
        <row r="48416">
          <cell r="S48416">
            <v>293670.53000000003</v>
          </cell>
        </row>
        <row r="48417">
          <cell r="S48417">
            <v>1854000</v>
          </cell>
        </row>
        <row r="48418">
          <cell r="S48418">
            <v>1497811.12</v>
          </cell>
        </row>
        <row r="48419">
          <cell r="S48419">
            <v>1111787</v>
          </cell>
        </row>
        <row r="48420">
          <cell r="S48420">
            <v>1824000</v>
          </cell>
        </row>
        <row r="48421">
          <cell r="S48421">
            <v>205710</v>
          </cell>
        </row>
        <row r="48422">
          <cell r="S48422">
            <v>1661700.45</v>
          </cell>
        </row>
        <row r="48423">
          <cell r="S48423">
            <v>2479110</v>
          </cell>
        </row>
        <row r="48424">
          <cell r="S48424">
            <v>748933</v>
          </cell>
        </row>
        <row r="48425">
          <cell r="S48425">
            <v>1422000</v>
          </cell>
        </row>
        <row r="48426">
          <cell r="S48426">
            <v>1908000</v>
          </cell>
        </row>
        <row r="48427">
          <cell r="S48427">
            <v>1382126.08</v>
          </cell>
        </row>
        <row r="48428">
          <cell r="S48428">
            <v>282632</v>
          </cell>
        </row>
        <row r="48429">
          <cell r="S48429">
            <v>823817.58</v>
          </cell>
        </row>
        <row r="48430">
          <cell r="S48430">
            <v>1846677.46</v>
          </cell>
        </row>
        <row r="48431">
          <cell r="S48431">
            <v>1198937</v>
          </cell>
        </row>
        <row r="48432">
          <cell r="S48432">
            <v>1542000</v>
          </cell>
        </row>
        <row r="48433">
          <cell r="S48433">
            <v>810000</v>
          </cell>
        </row>
        <row r="48434">
          <cell r="S48434">
            <v>1132666.1299999999</v>
          </cell>
        </row>
        <row r="48435">
          <cell r="S48435">
            <v>269705</v>
          </cell>
        </row>
        <row r="48436">
          <cell r="S48436">
            <v>1096693.22</v>
          </cell>
        </row>
        <row r="48437">
          <cell r="S48437">
            <v>79527.55</v>
          </cell>
        </row>
        <row r="48438">
          <cell r="S48438">
            <v>1562907.11</v>
          </cell>
        </row>
        <row r="48439">
          <cell r="S48439">
            <v>399018</v>
          </cell>
        </row>
        <row r="48440">
          <cell r="S48440">
            <v>600000</v>
          </cell>
        </row>
        <row r="48441">
          <cell r="S48441">
            <v>668540.14</v>
          </cell>
        </row>
        <row r="48442">
          <cell r="S48442">
            <v>303407</v>
          </cell>
        </row>
        <row r="48443">
          <cell r="S48443">
            <v>1245265.68</v>
          </cell>
        </row>
        <row r="48444">
          <cell r="S48444">
            <v>217000</v>
          </cell>
        </row>
        <row r="48445">
          <cell r="S48445">
            <v>749727.88</v>
          </cell>
        </row>
        <row r="48446">
          <cell r="S48446">
            <v>1193427</v>
          </cell>
        </row>
        <row r="48447">
          <cell r="S48447">
            <v>982200.57</v>
          </cell>
        </row>
        <row r="48448">
          <cell r="S48448">
            <v>1498354.67</v>
          </cell>
        </row>
        <row r="48449">
          <cell r="S48449">
            <v>1740000</v>
          </cell>
        </row>
        <row r="48450">
          <cell r="S48450">
            <v>1626203.15</v>
          </cell>
        </row>
        <row r="48451">
          <cell r="S48451">
            <v>447276.4</v>
          </cell>
        </row>
        <row r="48452">
          <cell r="S48452">
            <v>219188</v>
          </cell>
        </row>
        <row r="48453">
          <cell r="S48453">
            <v>550310.01</v>
          </cell>
        </row>
        <row r="48454">
          <cell r="S48454">
            <v>1056858.25</v>
          </cell>
        </row>
        <row r="48455">
          <cell r="S48455">
            <v>1800798.33</v>
          </cell>
        </row>
        <row r="48456">
          <cell r="S48456">
            <v>525000</v>
          </cell>
        </row>
        <row r="48457">
          <cell r="S48457">
            <v>400000</v>
          </cell>
        </row>
        <row r="48458">
          <cell r="S48458">
            <v>470977</v>
          </cell>
        </row>
        <row r="48459">
          <cell r="S48459">
            <v>1250000</v>
          </cell>
        </row>
        <row r="48460">
          <cell r="S48460">
            <v>503082</v>
          </cell>
        </row>
        <row r="48461">
          <cell r="S48461">
            <v>645441.56999999995</v>
          </cell>
        </row>
        <row r="48462">
          <cell r="S48462">
            <v>846000</v>
          </cell>
        </row>
        <row r="48463">
          <cell r="S48463">
            <v>9955.59</v>
          </cell>
        </row>
        <row r="48464">
          <cell r="S48464">
            <v>300000</v>
          </cell>
        </row>
        <row r="48465">
          <cell r="S48465">
            <v>30216</v>
          </cell>
        </row>
        <row r="48466">
          <cell r="S48466">
            <v>6170</v>
          </cell>
        </row>
        <row r="48467">
          <cell r="S48467">
            <v>59155.8</v>
          </cell>
        </row>
        <row r="48468">
          <cell r="S48468">
            <v>727691.29</v>
          </cell>
        </row>
        <row r="48469">
          <cell r="S48469">
            <v>258233</v>
          </cell>
        </row>
        <row r="48470">
          <cell r="S48470">
            <v>113102</v>
          </cell>
        </row>
        <row r="48471">
          <cell r="S48471">
            <v>321615.09000000003</v>
          </cell>
        </row>
        <row r="48472">
          <cell r="S48472">
            <v>547529.1</v>
          </cell>
        </row>
        <row r="48473">
          <cell r="S48473">
            <v>954000</v>
          </cell>
        </row>
        <row r="48474">
          <cell r="S48474">
            <v>50000</v>
          </cell>
        </row>
        <row r="48475">
          <cell r="S48475">
            <v>499890</v>
          </cell>
        </row>
        <row r="48476">
          <cell r="S48476">
            <v>955509.69</v>
          </cell>
        </row>
        <row r="48477">
          <cell r="S48477">
            <v>1188804.96</v>
          </cell>
        </row>
        <row r="48478">
          <cell r="S48478">
            <v>450888</v>
          </cell>
        </row>
        <row r="48479">
          <cell r="S48479">
            <v>1272000</v>
          </cell>
        </row>
        <row r="48480">
          <cell r="S48480">
            <v>128571</v>
          </cell>
        </row>
        <row r="48481">
          <cell r="S48481">
            <v>619776.85</v>
          </cell>
        </row>
        <row r="48482">
          <cell r="S48482">
            <v>784037</v>
          </cell>
        </row>
        <row r="48483">
          <cell r="S48483">
            <v>545410</v>
          </cell>
        </row>
        <row r="48484">
          <cell r="S48484">
            <v>69833.5</v>
          </cell>
        </row>
        <row r="48485">
          <cell r="S48485">
            <v>952556</v>
          </cell>
        </row>
        <row r="48486">
          <cell r="S48486">
            <v>220127.03</v>
          </cell>
        </row>
        <row r="48487">
          <cell r="S48487">
            <v>869628.93</v>
          </cell>
        </row>
        <row r="48488">
          <cell r="S48488">
            <v>168408</v>
          </cell>
        </row>
        <row r="48489">
          <cell r="S48489">
            <v>1638000</v>
          </cell>
        </row>
        <row r="48490">
          <cell r="S48490">
            <v>1655599.18</v>
          </cell>
        </row>
        <row r="48491">
          <cell r="S48491">
            <v>840157.26</v>
          </cell>
        </row>
        <row r="48492">
          <cell r="S48492">
            <v>720014.59</v>
          </cell>
        </row>
        <row r="48493">
          <cell r="S48493">
            <v>801681.18</v>
          </cell>
        </row>
        <row r="48494">
          <cell r="S48494">
            <v>320125</v>
          </cell>
        </row>
        <row r="48495">
          <cell r="S48495">
            <v>314600</v>
          </cell>
        </row>
        <row r="48496">
          <cell r="S48496">
            <v>366779.1</v>
          </cell>
        </row>
        <row r="48497">
          <cell r="S48497">
            <v>398525.45</v>
          </cell>
        </row>
        <row r="48498">
          <cell r="S48498">
            <v>699912</v>
          </cell>
        </row>
        <row r="48499">
          <cell r="S48499">
            <v>3458254.52</v>
          </cell>
        </row>
        <row r="48500">
          <cell r="S48500">
            <v>350000</v>
          </cell>
        </row>
        <row r="48501">
          <cell r="S48501">
            <v>1408789</v>
          </cell>
        </row>
        <row r="48502">
          <cell r="S48502">
            <v>271904.73</v>
          </cell>
        </row>
        <row r="48503">
          <cell r="S48503">
            <v>912617.15</v>
          </cell>
        </row>
        <row r="48504">
          <cell r="S48504">
            <v>1344411.67</v>
          </cell>
        </row>
        <row r="48505">
          <cell r="S48505">
            <v>523695.84</v>
          </cell>
        </row>
        <row r="48506">
          <cell r="S48506">
            <v>0</v>
          </cell>
        </row>
        <row r="48507">
          <cell r="S48507">
            <v>299000.48</v>
          </cell>
        </row>
        <row r="48508">
          <cell r="S48508">
            <v>264842.48</v>
          </cell>
        </row>
        <row r="48509">
          <cell r="S48509">
            <v>255045.28</v>
          </cell>
        </row>
        <row r="48510">
          <cell r="S48510">
            <v>960000</v>
          </cell>
        </row>
        <row r="48511">
          <cell r="S48511">
            <v>36855</v>
          </cell>
        </row>
        <row r="48512">
          <cell r="S48512">
            <v>1837190.1</v>
          </cell>
        </row>
        <row r="48513">
          <cell r="S48513">
            <v>958693</v>
          </cell>
        </row>
        <row r="48514">
          <cell r="S48514">
            <v>2027535.2</v>
          </cell>
        </row>
        <row r="48515">
          <cell r="S48515">
            <v>376271</v>
          </cell>
        </row>
        <row r="48516">
          <cell r="S48516">
            <v>898350.34</v>
          </cell>
        </row>
        <row r="48517">
          <cell r="S48517">
            <v>1294418.6399999999</v>
          </cell>
        </row>
        <row r="48518">
          <cell r="S48518">
            <v>682520.8</v>
          </cell>
        </row>
        <row r="48519">
          <cell r="S48519">
            <v>797376.79</v>
          </cell>
        </row>
        <row r="48520">
          <cell r="S48520">
            <v>2851358.09</v>
          </cell>
        </row>
        <row r="48521">
          <cell r="S48521">
            <v>1302000</v>
          </cell>
        </row>
        <row r="48522">
          <cell r="S48522">
            <v>1439521.26</v>
          </cell>
        </row>
        <row r="48523">
          <cell r="S48523">
            <v>980000</v>
          </cell>
        </row>
        <row r="48524">
          <cell r="S48524">
            <v>667787.17000000004</v>
          </cell>
        </row>
        <row r="48525">
          <cell r="S48525">
            <v>837994.86</v>
          </cell>
        </row>
        <row r="48526">
          <cell r="S48526">
            <v>1047088.72</v>
          </cell>
        </row>
        <row r="48527">
          <cell r="S48527">
            <v>1140000</v>
          </cell>
        </row>
        <row r="48528">
          <cell r="S48528">
            <v>486853.86</v>
          </cell>
        </row>
        <row r="48529">
          <cell r="S48529">
            <v>1200000</v>
          </cell>
        </row>
        <row r="48530">
          <cell r="S48530">
            <v>347096.86</v>
          </cell>
        </row>
        <row r="48531">
          <cell r="S48531">
            <v>1100000</v>
          </cell>
        </row>
        <row r="48532">
          <cell r="S48532">
            <v>236051.52</v>
          </cell>
        </row>
        <row r="48533">
          <cell r="S48533">
            <v>1234743.8899999999</v>
          </cell>
        </row>
        <row r="48534">
          <cell r="S48534">
            <v>558623.15</v>
          </cell>
        </row>
        <row r="48535">
          <cell r="S48535">
            <v>55000</v>
          </cell>
        </row>
        <row r="48536">
          <cell r="S48536">
            <v>1459492.83</v>
          </cell>
        </row>
        <row r="48537">
          <cell r="S48537">
            <v>872142.59</v>
          </cell>
        </row>
        <row r="48538">
          <cell r="S48538">
            <v>689099.34</v>
          </cell>
        </row>
        <row r="48539">
          <cell r="S48539">
            <v>190308.24</v>
          </cell>
        </row>
        <row r="48540">
          <cell r="S48540">
            <v>1660000</v>
          </cell>
        </row>
        <row r="48541">
          <cell r="S48541">
            <v>200070</v>
          </cell>
        </row>
        <row r="48542">
          <cell r="S48542">
            <v>2484642.02</v>
          </cell>
        </row>
        <row r="48543">
          <cell r="S48543">
            <v>834000</v>
          </cell>
        </row>
        <row r="48544">
          <cell r="S48544">
            <v>1311543</v>
          </cell>
        </row>
        <row r="48545">
          <cell r="S48545">
            <v>995198.73</v>
          </cell>
        </row>
        <row r="48546">
          <cell r="S48546">
            <v>2660834.13</v>
          </cell>
        </row>
        <row r="48547">
          <cell r="S48547">
            <v>1510225.27</v>
          </cell>
        </row>
        <row r="48548">
          <cell r="S48548">
            <v>1326000</v>
          </cell>
        </row>
        <row r="48549">
          <cell r="S48549">
            <v>1632000</v>
          </cell>
        </row>
        <row r="48550">
          <cell r="S48550">
            <v>836662.65</v>
          </cell>
        </row>
        <row r="48551">
          <cell r="S48551">
            <v>497123.84000000003</v>
          </cell>
        </row>
        <row r="48552">
          <cell r="S48552">
            <v>1920000</v>
          </cell>
        </row>
        <row r="48553">
          <cell r="S48553">
            <v>168382</v>
          </cell>
        </row>
        <row r="48554">
          <cell r="S48554">
            <v>164731</v>
          </cell>
        </row>
        <row r="48555">
          <cell r="S48555">
            <v>247628.49</v>
          </cell>
        </row>
        <row r="48556">
          <cell r="S48556">
            <v>393477</v>
          </cell>
        </row>
        <row r="48557">
          <cell r="S48557">
            <v>524192</v>
          </cell>
        </row>
        <row r="48558">
          <cell r="S48558">
            <v>707644</v>
          </cell>
        </row>
        <row r="48559">
          <cell r="S48559">
            <v>1015919</v>
          </cell>
        </row>
        <row r="48560">
          <cell r="S48560">
            <v>676246</v>
          </cell>
        </row>
        <row r="48561">
          <cell r="S48561">
            <v>700128</v>
          </cell>
        </row>
        <row r="48562">
          <cell r="S48562">
            <v>1026122</v>
          </cell>
        </row>
        <row r="48563">
          <cell r="S48563">
            <v>307177</v>
          </cell>
        </row>
        <row r="48564">
          <cell r="S48564">
            <v>454632</v>
          </cell>
        </row>
        <row r="48565">
          <cell r="S48565">
            <v>1324748</v>
          </cell>
        </row>
        <row r="48566">
          <cell r="S48566">
            <v>2008022</v>
          </cell>
        </row>
        <row r="48567">
          <cell r="S48567">
            <v>351263</v>
          </cell>
        </row>
        <row r="48568">
          <cell r="S48568">
            <v>191927</v>
          </cell>
        </row>
        <row r="48569">
          <cell r="S48569">
            <v>737245</v>
          </cell>
        </row>
        <row r="48570">
          <cell r="S48570">
            <v>776181</v>
          </cell>
        </row>
        <row r="48571">
          <cell r="S48571">
            <v>496512</v>
          </cell>
        </row>
        <row r="48572">
          <cell r="S48572">
            <v>133395</v>
          </cell>
        </row>
        <row r="48573">
          <cell r="S48573">
            <v>388321</v>
          </cell>
        </row>
        <row r="48574">
          <cell r="S48574">
            <v>483879</v>
          </cell>
        </row>
        <row r="48575">
          <cell r="S48575">
            <v>1041837</v>
          </cell>
        </row>
        <row r="48576">
          <cell r="S48576">
            <v>308157</v>
          </cell>
        </row>
        <row r="48577">
          <cell r="S48577">
            <v>546665</v>
          </cell>
        </row>
        <row r="48578">
          <cell r="S48578">
            <v>1650757</v>
          </cell>
        </row>
        <row r="48579">
          <cell r="S48579">
            <v>751172</v>
          </cell>
        </row>
        <row r="48580">
          <cell r="S48580">
            <v>583122</v>
          </cell>
        </row>
        <row r="48581">
          <cell r="S48581">
            <v>341446</v>
          </cell>
        </row>
        <row r="48582">
          <cell r="S48582">
            <v>916243</v>
          </cell>
        </row>
        <row r="48583">
          <cell r="S48583">
            <v>390445</v>
          </cell>
        </row>
        <row r="48584">
          <cell r="S48584">
            <v>481916</v>
          </cell>
        </row>
        <row r="48585">
          <cell r="S48585">
            <v>309344</v>
          </cell>
        </row>
        <row r="48586">
          <cell r="S48586">
            <v>682499</v>
          </cell>
        </row>
        <row r="48587">
          <cell r="S48587">
            <v>1646557</v>
          </cell>
        </row>
        <row r="48588">
          <cell r="S48588">
            <v>881297</v>
          </cell>
        </row>
        <row r="48589">
          <cell r="S48589">
            <v>363259</v>
          </cell>
        </row>
        <row r="48590">
          <cell r="S48590">
            <v>450218</v>
          </cell>
        </row>
        <row r="48591">
          <cell r="S48591">
            <v>1879959</v>
          </cell>
        </row>
        <row r="48592">
          <cell r="S48592">
            <v>611378</v>
          </cell>
        </row>
        <row r="48593">
          <cell r="S48593">
            <v>797716</v>
          </cell>
        </row>
        <row r="48594">
          <cell r="S48594">
            <v>1280958</v>
          </cell>
        </row>
        <row r="48595">
          <cell r="S48595">
            <v>805788</v>
          </cell>
        </row>
        <row r="48596">
          <cell r="S48596">
            <v>633037</v>
          </cell>
        </row>
        <row r="48597">
          <cell r="S48597">
            <v>105832</v>
          </cell>
        </row>
        <row r="48598">
          <cell r="S48598">
            <v>179165</v>
          </cell>
        </row>
        <row r="48599">
          <cell r="S48599">
            <v>628507.61</v>
          </cell>
        </row>
        <row r="48600">
          <cell r="S48600">
            <v>841004</v>
          </cell>
        </row>
        <row r="48601">
          <cell r="S48601">
            <v>354206</v>
          </cell>
        </row>
        <row r="48602">
          <cell r="S48602">
            <v>65543</v>
          </cell>
        </row>
        <row r="48603">
          <cell r="S48603">
            <v>685766</v>
          </cell>
        </row>
        <row r="48604">
          <cell r="S48604">
            <v>722411.68</v>
          </cell>
        </row>
        <row r="48605">
          <cell r="S48605">
            <v>1565087</v>
          </cell>
        </row>
        <row r="48606">
          <cell r="S48606">
            <v>896536</v>
          </cell>
        </row>
        <row r="48607">
          <cell r="S48607">
            <v>1062348</v>
          </cell>
        </row>
        <row r="48608">
          <cell r="S48608">
            <v>58160</v>
          </cell>
        </row>
        <row r="48609">
          <cell r="S48609">
            <v>212561</v>
          </cell>
        </row>
        <row r="48610">
          <cell r="S48610">
            <v>860736</v>
          </cell>
        </row>
        <row r="48611">
          <cell r="S48611">
            <v>754872</v>
          </cell>
        </row>
        <row r="48612">
          <cell r="S48612">
            <v>1555501</v>
          </cell>
        </row>
        <row r="48613">
          <cell r="S48613">
            <v>961667.49</v>
          </cell>
        </row>
        <row r="48614">
          <cell r="S48614">
            <v>172234</v>
          </cell>
        </row>
        <row r="48615">
          <cell r="S48615">
            <v>1051207</v>
          </cell>
        </row>
        <row r="48616">
          <cell r="S48616">
            <v>1803062</v>
          </cell>
        </row>
        <row r="48617">
          <cell r="S48617">
            <v>436714</v>
          </cell>
        </row>
        <row r="48618">
          <cell r="S48618">
            <v>430448</v>
          </cell>
        </row>
        <row r="48619">
          <cell r="S48619">
            <v>312971</v>
          </cell>
        </row>
        <row r="48620">
          <cell r="S48620">
            <v>93591</v>
          </cell>
        </row>
        <row r="48621">
          <cell r="S48621">
            <v>299910.71000000002</v>
          </cell>
        </row>
        <row r="48622">
          <cell r="S48622">
            <v>1138631</v>
          </cell>
        </row>
        <row r="48623">
          <cell r="S48623">
            <v>603000</v>
          </cell>
        </row>
        <row r="48624">
          <cell r="S48624">
            <v>1287387</v>
          </cell>
        </row>
        <row r="48625">
          <cell r="S48625">
            <v>1040000</v>
          </cell>
        </row>
        <row r="48626">
          <cell r="S48626">
            <v>835120</v>
          </cell>
        </row>
        <row r="48627">
          <cell r="S48627">
            <v>177059</v>
          </cell>
        </row>
        <row r="48628">
          <cell r="S48628">
            <v>196417</v>
          </cell>
        </row>
        <row r="48629">
          <cell r="S48629">
            <v>990952</v>
          </cell>
        </row>
        <row r="48630">
          <cell r="S48630">
            <v>865250</v>
          </cell>
        </row>
        <row r="48631">
          <cell r="S48631">
            <v>181255</v>
          </cell>
        </row>
        <row r="48632">
          <cell r="S48632">
            <v>2867819</v>
          </cell>
        </row>
        <row r="48633">
          <cell r="S48633">
            <v>446451</v>
          </cell>
        </row>
        <row r="48634">
          <cell r="S48634">
            <v>949104</v>
          </cell>
        </row>
        <row r="48635">
          <cell r="S48635">
            <v>1969247.33</v>
          </cell>
        </row>
        <row r="48636">
          <cell r="S48636">
            <v>688582</v>
          </cell>
        </row>
        <row r="48637">
          <cell r="S48637">
            <v>622585</v>
          </cell>
        </row>
        <row r="48638">
          <cell r="S48638">
            <v>707396</v>
          </cell>
        </row>
        <row r="48639">
          <cell r="S48639">
            <v>1164063.96</v>
          </cell>
        </row>
        <row r="48640">
          <cell r="S48640">
            <v>546754</v>
          </cell>
        </row>
        <row r="48641">
          <cell r="S48641">
            <v>195743</v>
          </cell>
        </row>
        <row r="48642">
          <cell r="S48642">
            <v>365233</v>
          </cell>
        </row>
        <row r="48643">
          <cell r="S48643">
            <v>916540</v>
          </cell>
        </row>
        <row r="48644">
          <cell r="S48644">
            <v>329620</v>
          </cell>
        </row>
        <row r="48645">
          <cell r="S48645">
            <v>1324941</v>
          </cell>
        </row>
        <row r="48646">
          <cell r="S48646">
            <v>1410000</v>
          </cell>
        </row>
        <row r="48647">
          <cell r="S48647">
            <v>774780</v>
          </cell>
        </row>
        <row r="48648">
          <cell r="S48648">
            <v>689976</v>
          </cell>
        </row>
        <row r="48649">
          <cell r="S48649">
            <v>357621</v>
          </cell>
        </row>
        <row r="48650">
          <cell r="S48650">
            <v>305438</v>
          </cell>
        </row>
        <row r="48651">
          <cell r="S48651">
            <v>818190</v>
          </cell>
        </row>
        <row r="48652">
          <cell r="S48652">
            <v>1271373</v>
          </cell>
        </row>
        <row r="48653">
          <cell r="S48653">
            <v>1044017</v>
          </cell>
        </row>
        <row r="48654">
          <cell r="S48654">
            <v>855925.1</v>
          </cell>
        </row>
        <row r="48655">
          <cell r="S48655">
            <v>926127</v>
          </cell>
        </row>
        <row r="48656">
          <cell r="S48656">
            <v>978387</v>
          </cell>
        </row>
        <row r="48657">
          <cell r="S48657">
            <v>1065381</v>
          </cell>
        </row>
        <row r="48658">
          <cell r="S48658">
            <v>220679</v>
          </cell>
        </row>
        <row r="48659">
          <cell r="S48659">
            <v>2025517</v>
          </cell>
        </row>
        <row r="48660">
          <cell r="S48660">
            <v>820266</v>
          </cell>
        </row>
        <row r="48661">
          <cell r="S48661">
            <v>720700</v>
          </cell>
        </row>
        <row r="48662">
          <cell r="S48662">
            <v>1840551</v>
          </cell>
        </row>
        <row r="48663">
          <cell r="S48663">
            <v>646664</v>
          </cell>
        </row>
        <row r="48664">
          <cell r="S48664">
            <v>692308</v>
          </cell>
        </row>
        <row r="48665">
          <cell r="S48665">
            <v>185987</v>
          </cell>
        </row>
        <row r="48666">
          <cell r="S48666">
            <v>1136710</v>
          </cell>
        </row>
        <row r="48667">
          <cell r="S48667">
            <v>329529</v>
          </cell>
        </row>
        <row r="48668">
          <cell r="S48668">
            <v>867052</v>
          </cell>
        </row>
        <row r="48669">
          <cell r="S48669">
            <v>419004.29</v>
          </cell>
        </row>
        <row r="48670">
          <cell r="S48670">
            <v>379784</v>
          </cell>
        </row>
        <row r="48671">
          <cell r="S48671">
            <v>1639855</v>
          </cell>
        </row>
        <row r="48672">
          <cell r="S48672">
            <v>2400000</v>
          </cell>
        </row>
        <row r="48673">
          <cell r="S48673">
            <v>507900</v>
          </cell>
        </row>
        <row r="48674">
          <cell r="S48674">
            <v>1346735</v>
          </cell>
        </row>
        <row r="48675">
          <cell r="S48675">
            <v>518805</v>
          </cell>
        </row>
        <row r="48676">
          <cell r="S48676">
            <v>1104410</v>
          </cell>
        </row>
        <row r="48677">
          <cell r="S48677">
            <v>1552500</v>
          </cell>
        </row>
        <row r="48678">
          <cell r="S48678">
            <v>1288149</v>
          </cell>
        </row>
        <row r="48679">
          <cell r="S48679">
            <v>2149535</v>
          </cell>
        </row>
        <row r="48680">
          <cell r="S48680">
            <v>877483</v>
          </cell>
        </row>
        <row r="48681">
          <cell r="S48681">
            <v>237734</v>
          </cell>
        </row>
        <row r="48682">
          <cell r="S48682">
            <v>1426883</v>
          </cell>
        </row>
        <row r="48683">
          <cell r="S48683">
            <v>2512500</v>
          </cell>
        </row>
        <row r="48684">
          <cell r="S48684">
            <v>1044049</v>
          </cell>
        </row>
        <row r="48685">
          <cell r="S48685">
            <v>938704</v>
          </cell>
        </row>
        <row r="48686">
          <cell r="S48686">
            <v>831729</v>
          </cell>
        </row>
        <row r="48687">
          <cell r="S48687">
            <v>472907</v>
          </cell>
        </row>
        <row r="48688">
          <cell r="S48688">
            <v>1061958</v>
          </cell>
        </row>
        <row r="48689">
          <cell r="S48689">
            <v>416922</v>
          </cell>
        </row>
        <row r="48690">
          <cell r="S48690">
            <v>1011877</v>
          </cell>
        </row>
        <row r="48691">
          <cell r="S48691">
            <v>165036</v>
          </cell>
        </row>
        <row r="48692">
          <cell r="S48692">
            <v>127524</v>
          </cell>
        </row>
        <row r="48693">
          <cell r="S48693">
            <v>985241</v>
          </cell>
        </row>
        <row r="48694">
          <cell r="S48694">
            <v>1687500</v>
          </cell>
        </row>
        <row r="48695">
          <cell r="S48695">
            <v>109471</v>
          </cell>
        </row>
        <row r="48696">
          <cell r="S48696">
            <v>1808108</v>
          </cell>
        </row>
        <row r="48697">
          <cell r="S48697">
            <v>634138</v>
          </cell>
        </row>
        <row r="48698">
          <cell r="S48698">
            <v>1188192</v>
          </cell>
        </row>
        <row r="48699">
          <cell r="S48699">
            <v>2131935</v>
          </cell>
        </row>
        <row r="48700">
          <cell r="S48700">
            <v>492133.55</v>
          </cell>
        </row>
        <row r="48701">
          <cell r="S48701">
            <v>409303</v>
          </cell>
        </row>
        <row r="48702">
          <cell r="S48702">
            <v>966995.64</v>
          </cell>
        </row>
        <row r="48703">
          <cell r="S48703">
            <v>564943</v>
          </cell>
        </row>
        <row r="48704">
          <cell r="S48704">
            <v>1664803</v>
          </cell>
        </row>
        <row r="48705">
          <cell r="S48705">
            <v>2288535</v>
          </cell>
        </row>
        <row r="48706">
          <cell r="S48706">
            <v>1611679</v>
          </cell>
        </row>
        <row r="48707">
          <cell r="S48707">
            <v>344010</v>
          </cell>
        </row>
        <row r="48708">
          <cell r="S48708">
            <v>755903</v>
          </cell>
        </row>
        <row r="48709">
          <cell r="S48709">
            <v>1419461</v>
          </cell>
        </row>
        <row r="48710">
          <cell r="S48710">
            <v>1386421</v>
          </cell>
        </row>
        <row r="48711">
          <cell r="S48711">
            <v>2325000</v>
          </cell>
        </row>
        <row r="48712">
          <cell r="S48712">
            <v>241094</v>
          </cell>
        </row>
        <row r="48713">
          <cell r="S48713">
            <v>1083094</v>
          </cell>
        </row>
        <row r="48714">
          <cell r="S48714">
            <v>1220722</v>
          </cell>
        </row>
        <row r="48715">
          <cell r="S48715">
            <v>670069</v>
          </cell>
        </row>
        <row r="48716">
          <cell r="S48716">
            <v>1574109</v>
          </cell>
        </row>
        <row r="48717">
          <cell r="S48717">
            <v>1368626</v>
          </cell>
        </row>
        <row r="48718">
          <cell r="S48718">
            <v>224509</v>
          </cell>
        </row>
        <row r="48719">
          <cell r="S48719">
            <v>567528</v>
          </cell>
        </row>
        <row r="48720">
          <cell r="S48720">
            <v>807324</v>
          </cell>
        </row>
        <row r="48721">
          <cell r="S48721">
            <v>1401390</v>
          </cell>
        </row>
        <row r="48722">
          <cell r="S48722">
            <v>577774</v>
          </cell>
        </row>
        <row r="48723">
          <cell r="S48723">
            <v>370963</v>
          </cell>
        </row>
        <row r="48724">
          <cell r="S48724">
            <v>272630</v>
          </cell>
        </row>
        <row r="48725">
          <cell r="S48725">
            <v>1157101</v>
          </cell>
        </row>
        <row r="48726">
          <cell r="S48726">
            <v>1240965</v>
          </cell>
        </row>
        <row r="48727">
          <cell r="S48727">
            <v>1231712.03</v>
          </cell>
        </row>
        <row r="48728">
          <cell r="S48728">
            <v>1524061</v>
          </cell>
        </row>
        <row r="48729">
          <cell r="S48729">
            <v>218370</v>
          </cell>
        </row>
        <row r="48730">
          <cell r="S48730">
            <v>4483689</v>
          </cell>
        </row>
        <row r="48731">
          <cell r="S48731">
            <v>2047671</v>
          </cell>
        </row>
        <row r="48732">
          <cell r="S48732">
            <v>1009454</v>
          </cell>
        </row>
        <row r="48733">
          <cell r="S48733">
            <v>139919</v>
          </cell>
        </row>
        <row r="48734">
          <cell r="S48734">
            <v>1272361</v>
          </cell>
        </row>
        <row r="48735">
          <cell r="S48735">
            <v>1423188</v>
          </cell>
        </row>
        <row r="48736">
          <cell r="S48736">
            <v>469250</v>
          </cell>
        </row>
        <row r="48737">
          <cell r="S48737">
            <v>1875755</v>
          </cell>
        </row>
        <row r="48738">
          <cell r="S48738">
            <v>627567</v>
          </cell>
        </row>
        <row r="48739">
          <cell r="S48739">
            <v>859716.96</v>
          </cell>
        </row>
        <row r="48740">
          <cell r="S48740">
            <v>144173.41</v>
          </cell>
        </row>
        <row r="48741">
          <cell r="S48741">
            <v>331610</v>
          </cell>
        </row>
        <row r="48742">
          <cell r="S48742">
            <v>98989</v>
          </cell>
        </row>
        <row r="48743">
          <cell r="S48743">
            <v>233267</v>
          </cell>
        </row>
        <row r="48744">
          <cell r="S48744">
            <v>99903</v>
          </cell>
        </row>
        <row r="48745">
          <cell r="S48745">
            <v>506269</v>
          </cell>
        </row>
        <row r="48746">
          <cell r="S48746">
            <v>270579</v>
          </cell>
        </row>
        <row r="48747">
          <cell r="S48747">
            <v>268121</v>
          </cell>
        </row>
        <row r="48748">
          <cell r="S48748">
            <v>715186</v>
          </cell>
        </row>
        <row r="48749">
          <cell r="S48749">
            <v>243174</v>
          </cell>
        </row>
        <row r="48750">
          <cell r="S48750">
            <v>272865.8</v>
          </cell>
        </row>
        <row r="48751">
          <cell r="S48751">
            <v>516452</v>
          </cell>
        </row>
        <row r="48752">
          <cell r="S48752">
            <v>1356000</v>
          </cell>
        </row>
        <row r="48753">
          <cell r="S48753">
            <v>1218000</v>
          </cell>
        </row>
        <row r="48754">
          <cell r="S48754">
            <v>235566.29</v>
          </cell>
        </row>
        <row r="48755">
          <cell r="S48755">
            <v>435000</v>
          </cell>
        </row>
        <row r="48756">
          <cell r="S48756">
            <v>409105</v>
          </cell>
        </row>
        <row r="48757">
          <cell r="S48757">
            <v>1123797.74</v>
          </cell>
        </row>
        <row r="48758">
          <cell r="S48758">
            <v>546989.36</v>
          </cell>
        </row>
        <row r="48759">
          <cell r="S48759">
            <v>929801.16</v>
          </cell>
        </row>
        <row r="48760">
          <cell r="S48760">
            <v>1105499</v>
          </cell>
        </row>
        <row r="48761">
          <cell r="S48761">
            <v>619174</v>
          </cell>
        </row>
        <row r="48762">
          <cell r="S48762">
            <v>481374</v>
          </cell>
        </row>
        <row r="48763">
          <cell r="S48763">
            <v>296000</v>
          </cell>
        </row>
        <row r="48764">
          <cell r="S48764">
            <v>4938971</v>
          </cell>
        </row>
        <row r="48765">
          <cell r="S48765">
            <v>884167.91</v>
          </cell>
        </row>
        <row r="48766">
          <cell r="S48766">
            <v>656151.53</v>
          </cell>
        </row>
        <row r="48767">
          <cell r="S48767">
            <v>-1.46</v>
          </cell>
        </row>
        <row r="48768">
          <cell r="S48768">
            <v>961651.78</v>
          </cell>
        </row>
        <row r="48769">
          <cell r="S48769">
            <v>1576470</v>
          </cell>
        </row>
        <row r="48770">
          <cell r="S48770">
            <v>1022726.23</v>
          </cell>
          <cell r="BB48770" t="str">
            <v>Oransje</v>
          </cell>
        </row>
        <row r="48771">
          <cell r="S48771">
            <v>526380.5</v>
          </cell>
        </row>
        <row r="48772">
          <cell r="S48772">
            <v>1571436.99</v>
          </cell>
        </row>
        <row r="48773">
          <cell r="S48773">
            <v>68217</v>
          </cell>
        </row>
        <row r="48774">
          <cell r="S48774">
            <v>934835.29</v>
          </cell>
        </row>
        <row r="48775">
          <cell r="S48775">
            <v>420000</v>
          </cell>
        </row>
        <row r="48776">
          <cell r="S48776">
            <v>1991105.84</v>
          </cell>
        </row>
        <row r="48777">
          <cell r="S48777">
            <v>912000</v>
          </cell>
        </row>
        <row r="48778">
          <cell r="S48778">
            <v>153378.22</v>
          </cell>
        </row>
        <row r="48779">
          <cell r="S48779">
            <v>115139.52</v>
          </cell>
        </row>
        <row r="48780">
          <cell r="S48780">
            <v>395700.86</v>
          </cell>
        </row>
        <row r="48781">
          <cell r="S48781">
            <v>367313.3</v>
          </cell>
        </row>
        <row r="48782">
          <cell r="S48782">
            <v>223809</v>
          </cell>
        </row>
        <row r="48783">
          <cell r="S48783">
            <v>712631.5</v>
          </cell>
        </row>
        <row r="48784">
          <cell r="S48784">
            <v>499896.96</v>
          </cell>
        </row>
        <row r="48785">
          <cell r="S48785">
            <v>3415572</v>
          </cell>
        </row>
        <row r="48786">
          <cell r="S48786">
            <v>780000</v>
          </cell>
        </row>
        <row r="48787">
          <cell r="S48787">
            <v>145890</v>
          </cell>
        </row>
        <row r="48788">
          <cell r="S48788">
            <v>309500</v>
          </cell>
        </row>
        <row r="48789">
          <cell r="S48789">
            <v>561046</v>
          </cell>
        </row>
        <row r="48790">
          <cell r="S48790">
            <v>292785.90999999997</v>
          </cell>
        </row>
        <row r="48791">
          <cell r="S48791">
            <v>944885.98</v>
          </cell>
        </row>
        <row r="48792">
          <cell r="S48792">
            <v>1175961.8500000001</v>
          </cell>
        </row>
        <row r="48793">
          <cell r="S48793">
            <v>399537.34</v>
          </cell>
        </row>
        <row r="48794">
          <cell r="S48794">
            <v>738073</v>
          </cell>
        </row>
        <row r="48795">
          <cell r="S48795">
            <v>175037.63</v>
          </cell>
        </row>
        <row r="48796">
          <cell r="S48796">
            <v>1134000</v>
          </cell>
        </row>
        <row r="48797">
          <cell r="S48797">
            <v>278435</v>
          </cell>
        </row>
        <row r="48798">
          <cell r="S48798">
            <v>135430</v>
          </cell>
        </row>
        <row r="48799">
          <cell r="S48799">
            <v>251258</v>
          </cell>
        </row>
        <row r="48800">
          <cell r="S48800">
            <v>764520</v>
          </cell>
        </row>
        <row r="48801">
          <cell r="S48801">
            <v>451521.91</v>
          </cell>
        </row>
        <row r="48802">
          <cell r="S48802">
            <v>14702.11</v>
          </cell>
        </row>
        <row r="48803">
          <cell r="S48803">
            <v>712883.59</v>
          </cell>
        </row>
        <row r="48804">
          <cell r="S48804">
            <v>1995368.95</v>
          </cell>
        </row>
        <row r="48805">
          <cell r="S48805">
            <v>293730.83</v>
          </cell>
        </row>
        <row r="48806">
          <cell r="S48806">
            <v>1628588</v>
          </cell>
        </row>
        <row r="48807">
          <cell r="S48807">
            <v>1440000</v>
          </cell>
        </row>
        <row r="48808">
          <cell r="S48808">
            <v>2200583.96</v>
          </cell>
        </row>
        <row r="48809">
          <cell r="S48809">
            <v>1830000</v>
          </cell>
        </row>
        <row r="48810">
          <cell r="S48810">
            <v>748113.26</v>
          </cell>
        </row>
        <row r="48811">
          <cell r="S48811">
            <v>194133.02</v>
          </cell>
        </row>
        <row r="48812">
          <cell r="S48812">
            <v>2111985.4700000002</v>
          </cell>
        </row>
        <row r="48813">
          <cell r="S48813">
            <v>1578000</v>
          </cell>
        </row>
        <row r="48814">
          <cell r="S48814">
            <v>289926.88</v>
          </cell>
        </row>
        <row r="48815">
          <cell r="S48815">
            <v>841553</v>
          </cell>
        </row>
        <row r="48816">
          <cell r="S48816">
            <v>763459</v>
          </cell>
        </row>
        <row r="48817">
          <cell r="S48817">
            <v>1582071</v>
          </cell>
          <cell r="BB48817" t="str">
            <v>Oransje</v>
          </cell>
        </row>
        <row r="48818">
          <cell r="S48818">
            <v>1873912</v>
          </cell>
        </row>
        <row r="48819">
          <cell r="S48819">
            <v>750000</v>
          </cell>
        </row>
        <row r="48820">
          <cell r="S48820">
            <v>1751443</v>
          </cell>
        </row>
        <row r="48821">
          <cell r="S48821">
            <v>3138310.89</v>
          </cell>
          <cell r="BB48821" t="str">
            <v>Rød</v>
          </cell>
        </row>
        <row r="48822">
          <cell r="S48822">
            <v>2625000</v>
          </cell>
        </row>
        <row r="48823">
          <cell r="S48823">
            <v>1800000</v>
          </cell>
        </row>
        <row r="48824">
          <cell r="S48824">
            <v>2205000</v>
          </cell>
        </row>
        <row r="48825">
          <cell r="S48825">
            <v>2835000</v>
          </cell>
        </row>
        <row r="48826">
          <cell r="S48826">
            <v>1019576</v>
          </cell>
          <cell r="BB48826" t="str">
            <v>Rød</v>
          </cell>
        </row>
        <row r="48827">
          <cell r="S48827">
            <v>1612500</v>
          </cell>
        </row>
        <row r="48828">
          <cell r="S48828">
            <v>3029774</v>
          </cell>
          <cell r="BB48828" t="str">
            <v>Oransje</v>
          </cell>
        </row>
        <row r="48829">
          <cell r="S48829">
            <v>1312500</v>
          </cell>
          <cell r="BB48829" t="str">
            <v>Rød</v>
          </cell>
        </row>
        <row r="48830">
          <cell r="S48830">
            <v>1725000</v>
          </cell>
        </row>
        <row r="48831">
          <cell r="S48831">
            <v>3262500</v>
          </cell>
          <cell r="BB48831" t="str">
            <v>Gul</v>
          </cell>
        </row>
        <row r="48832">
          <cell r="S48832">
            <v>4597500</v>
          </cell>
        </row>
        <row r="48833">
          <cell r="S48833">
            <v>2325000</v>
          </cell>
          <cell r="BB48833" t="str">
            <v>Rød</v>
          </cell>
        </row>
        <row r="48834">
          <cell r="S48834">
            <v>1800000</v>
          </cell>
          <cell r="BB48834" t="str">
            <v>Rød</v>
          </cell>
        </row>
        <row r="48835">
          <cell r="S48835">
            <v>1997730</v>
          </cell>
        </row>
        <row r="48836">
          <cell r="S48836">
            <v>2617500</v>
          </cell>
        </row>
        <row r="48837">
          <cell r="S48837">
            <v>2224216</v>
          </cell>
        </row>
        <row r="48838">
          <cell r="S48838">
            <v>1633749</v>
          </cell>
        </row>
        <row r="48839">
          <cell r="S48839">
            <v>1928965</v>
          </cell>
        </row>
        <row r="48840">
          <cell r="S48840">
            <v>1717500</v>
          </cell>
        </row>
        <row r="48841">
          <cell r="S48841">
            <v>798805</v>
          </cell>
        </row>
        <row r="48842">
          <cell r="S48842">
            <v>2167500</v>
          </cell>
        </row>
        <row r="48843">
          <cell r="S48843">
            <v>3150000</v>
          </cell>
        </row>
        <row r="48844">
          <cell r="S48844">
            <v>1098480</v>
          </cell>
        </row>
        <row r="48845">
          <cell r="S48845">
            <v>2542500</v>
          </cell>
        </row>
        <row r="48846">
          <cell r="S48846">
            <v>3052500</v>
          </cell>
        </row>
        <row r="48847">
          <cell r="S48847">
            <v>1725000</v>
          </cell>
          <cell r="BB48847" t="str">
            <v>Rød</v>
          </cell>
        </row>
        <row r="48848">
          <cell r="S48848">
            <v>2490000</v>
          </cell>
        </row>
        <row r="48849">
          <cell r="S48849">
            <v>1500000</v>
          </cell>
        </row>
        <row r="48850">
          <cell r="S48850">
            <v>1800000</v>
          </cell>
        </row>
        <row r="48851">
          <cell r="S48851">
            <v>2602500</v>
          </cell>
        </row>
        <row r="48852">
          <cell r="S48852">
            <v>3146500</v>
          </cell>
        </row>
        <row r="48853">
          <cell r="S48853">
            <v>1470950.25</v>
          </cell>
          <cell r="BB48853" t="str">
            <v>Rød</v>
          </cell>
        </row>
        <row r="48854">
          <cell r="S48854">
            <v>295652</v>
          </cell>
        </row>
        <row r="48855">
          <cell r="S48855">
            <v>6000000</v>
          </cell>
        </row>
        <row r="48856">
          <cell r="S48856">
            <v>2167500</v>
          </cell>
        </row>
        <row r="48857">
          <cell r="S48857">
            <v>1542101</v>
          </cell>
        </row>
        <row r="48858">
          <cell r="S48858">
            <v>2212500</v>
          </cell>
          <cell r="BB48858" t="str">
            <v>Oransje</v>
          </cell>
        </row>
        <row r="48859">
          <cell r="S48859">
            <v>2572500</v>
          </cell>
        </row>
        <row r="48860">
          <cell r="S48860">
            <v>1725000</v>
          </cell>
          <cell r="BB48860" t="str">
            <v>Rød</v>
          </cell>
        </row>
        <row r="48861">
          <cell r="S48861">
            <v>1472770</v>
          </cell>
        </row>
        <row r="48862">
          <cell r="S48862">
            <v>3750000</v>
          </cell>
        </row>
        <row r="48863">
          <cell r="S48863">
            <v>920555.75</v>
          </cell>
        </row>
        <row r="48864">
          <cell r="S48864">
            <v>2203970</v>
          </cell>
        </row>
        <row r="48865">
          <cell r="S48865">
            <v>1935567.75</v>
          </cell>
        </row>
        <row r="48866">
          <cell r="S48866">
            <v>1500000</v>
          </cell>
          <cell r="BB48866" t="str">
            <v>Gul</v>
          </cell>
        </row>
        <row r="48867">
          <cell r="S48867">
            <v>206517</v>
          </cell>
        </row>
        <row r="48868">
          <cell r="S48868">
            <v>4155000</v>
          </cell>
        </row>
        <row r="48869">
          <cell r="S48869">
            <v>2360664</v>
          </cell>
        </row>
        <row r="48870">
          <cell r="S48870">
            <v>2320945</v>
          </cell>
        </row>
        <row r="48871">
          <cell r="S48871">
            <v>1995000</v>
          </cell>
        </row>
        <row r="48872">
          <cell r="S48872">
            <v>600000</v>
          </cell>
        </row>
        <row r="48873">
          <cell r="S48873">
            <v>2461649.14</v>
          </cell>
        </row>
        <row r="48874">
          <cell r="S48874">
            <v>2173499</v>
          </cell>
        </row>
        <row r="48875">
          <cell r="S48875">
            <v>1242688</v>
          </cell>
        </row>
        <row r="48876">
          <cell r="S48876">
            <v>2490000</v>
          </cell>
        </row>
        <row r="48877">
          <cell r="S48877">
            <v>847579.75</v>
          </cell>
        </row>
        <row r="48878">
          <cell r="S48878">
            <v>1458281</v>
          </cell>
          <cell r="BB48878" t="str">
            <v>Grønn</v>
          </cell>
        </row>
        <row r="48879">
          <cell r="S48879">
            <v>1500000</v>
          </cell>
        </row>
        <row r="48880">
          <cell r="S48880">
            <v>191934</v>
          </cell>
        </row>
        <row r="48881">
          <cell r="S48881">
            <v>2055000</v>
          </cell>
          <cell r="BB48881" t="str">
            <v>Oransje</v>
          </cell>
        </row>
        <row r="48882">
          <cell r="S48882">
            <v>1620244</v>
          </cell>
        </row>
        <row r="48883">
          <cell r="S48883">
            <v>2025000</v>
          </cell>
          <cell r="BB48883" t="str">
            <v>Gul</v>
          </cell>
        </row>
        <row r="48884">
          <cell r="S48884">
            <v>636311</v>
          </cell>
        </row>
        <row r="48885">
          <cell r="S48885">
            <v>712958</v>
          </cell>
        </row>
        <row r="48886">
          <cell r="S48886">
            <v>3757500</v>
          </cell>
        </row>
        <row r="48887">
          <cell r="S48887">
            <v>321754</v>
          </cell>
        </row>
        <row r="48888">
          <cell r="S48888">
            <v>1175454</v>
          </cell>
        </row>
        <row r="48889">
          <cell r="S48889">
            <v>1412718</v>
          </cell>
        </row>
        <row r="48890">
          <cell r="S48890">
            <v>1770000</v>
          </cell>
        </row>
        <row r="48891">
          <cell r="S48891">
            <v>3684083</v>
          </cell>
        </row>
        <row r="48892">
          <cell r="S48892">
            <v>1125466</v>
          </cell>
        </row>
        <row r="48893">
          <cell r="S48893">
            <v>1612500</v>
          </cell>
        </row>
        <row r="48894">
          <cell r="S48894">
            <v>1335000</v>
          </cell>
          <cell r="BB48894" t="str">
            <v>Rød</v>
          </cell>
        </row>
        <row r="48895">
          <cell r="S48895">
            <v>2039579</v>
          </cell>
        </row>
        <row r="48896">
          <cell r="S48896">
            <v>914849</v>
          </cell>
        </row>
        <row r="48897">
          <cell r="S48897">
            <v>1822500</v>
          </cell>
        </row>
        <row r="48898">
          <cell r="S48898">
            <v>1477449.27</v>
          </cell>
        </row>
        <row r="48899">
          <cell r="S48899">
            <v>387672</v>
          </cell>
        </row>
        <row r="48900">
          <cell r="S48900">
            <v>1149329</v>
          </cell>
        </row>
        <row r="48901">
          <cell r="S48901">
            <v>1054442.75</v>
          </cell>
        </row>
        <row r="48902">
          <cell r="S48902">
            <v>1425000</v>
          </cell>
        </row>
        <row r="48903">
          <cell r="S48903">
            <v>2655000</v>
          </cell>
        </row>
        <row r="48904">
          <cell r="S48904">
            <v>1256530</v>
          </cell>
        </row>
        <row r="48905">
          <cell r="S48905">
            <v>1867500</v>
          </cell>
        </row>
        <row r="48906">
          <cell r="S48906">
            <v>1800000</v>
          </cell>
        </row>
        <row r="48907">
          <cell r="S48907">
            <v>2512500</v>
          </cell>
        </row>
        <row r="48908">
          <cell r="S48908">
            <v>2117879</v>
          </cell>
        </row>
        <row r="48909">
          <cell r="S48909">
            <v>1049226</v>
          </cell>
        </row>
        <row r="48910">
          <cell r="S48910">
            <v>2783194</v>
          </cell>
        </row>
        <row r="48911">
          <cell r="S48911">
            <v>1967326</v>
          </cell>
        </row>
        <row r="48912">
          <cell r="S48912">
            <v>3600000</v>
          </cell>
          <cell r="BB48912" t="str">
            <v>Gul</v>
          </cell>
        </row>
        <row r="48913">
          <cell r="S48913">
            <v>2010000</v>
          </cell>
        </row>
        <row r="48914">
          <cell r="S48914">
            <v>686904</v>
          </cell>
        </row>
        <row r="48915">
          <cell r="S48915">
            <v>2167500</v>
          </cell>
        </row>
        <row r="48916">
          <cell r="S48916">
            <v>1147579.2</v>
          </cell>
        </row>
        <row r="48917">
          <cell r="S48917">
            <v>2475000</v>
          </cell>
          <cell r="BB48917" t="str">
            <v>Rød</v>
          </cell>
        </row>
        <row r="48918">
          <cell r="S48918">
            <v>2242500</v>
          </cell>
          <cell r="BB48918" t="str">
            <v>Oransje</v>
          </cell>
        </row>
        <row r="48919">
          <cell r="S48919">
            <v>375818</v>
          </cell>
        </row>
        <row r="48920">
          <cell r="S48920">
            <v>3119956</v>
          </cell>
        </row>
        <row r="48921">
          <cell r="S48921">
            <v>1694342</v>
          </cell>
        </row>
        <row r="48922">
          <cell r="S48922">
            <v>484679</v>
          </cell>
        </row>
        <row r="48923">
          <cell r="S48923">
            <v>1082552</v>
          </cell>
        </row>
        <row r="48924">
          <cell r="S48924">
            <v>2055000</v>
          </cell>
        </row>
        <row r="48925">
          <cell r="S48925">
            <v>1747248</v>
          </cell>
        </row>
        <row r="48926">
          <cell r="S48926">
            <v>1519465</v>
          </cell>
        </row>
        <row r="48927">
          <cell r="S48927">
            <v>450633</v>
          </cell>
        </row>
        <row r="48928">
          <cell r="S48928">
            <v>2625000</v>
          </cell>
        </row>
        <row r="48929">
          <cell r="S48929">
            <v>1344551.5</v>
          </cell>
        </row>
        <row r="48930">
          <cell r="S48930">
            <v>1485000</v>
          </cell>
          <cell r="BB48930" t="str">
            <v>Rød</v>
          </cell>
        </row>
        <row r="48931">
          <cell r="S48931">
            <v>1096239</v>
          </cell>
        </row>
        <row r="48932">
          <cell r="S48932">
            <v>-5490</v>
          </cell>
        </row>
        <row r="48933">
          <cell r="S48933">
            <v>923986.69</v>
          </cell>
        </row>
        <row r="48934">
          <cell r="S48934">
            <v>1016775</v>
          </cell>
        </row>
        <row r="48935">
          <cell r="S48935">
            <v>3340613</v>
          </cell>
        </row>
        <row r="48936">
          <cell r="S48936">
            <v>1800000</v>
          </cell>
        </row>
        <row r="48937">
          <cell r="S48937">
            <v>1935000</v>
          </cell>
        </row>
        <row r="48938">
          <cell r="S48938">
            <v>2750548</v>
          </cell>
        </row>
        <row r="48939">
          <cell r="S48939">
            <v>1076787</v>
          </cell>
          <cell r="BB48939" t="str">
            <v>Oransje</v>
          </cell>
        </row>
        <row r="48940">
          <cell r="S48940">
            <v>3150000</v>
          </cell>
        </row>
        <row r="48941">
          <cell r="S48941">
            <v>2887500</v>
          </cell>
        </row>
        <row r="48942">
          <cell r="S48942">
            <v>2850000</v>
          </cell>
        </row>
        <row r="48943">
          <cell r="S48943">
            <v>2850000</v>
          </cell>
        </row>
        <row r="48944">
          <cell r="S48944">
            <v>637500</v>
          </cell>
        </row>
        <row r="48945">
          <cell r="S48945">
            <v>2900861</v>
          </cell>
        </row>
        <row r="48946">
          <cell r="S48946">
            <v>349177</v>
          </cell>
        </row>
        <row r="48947">
          <cell r="S48947">
            <v>3157500</v>
          </cell>
        </row>
        <row r="48948">
          <cell r="S48948">
            <v>2077500</v>
          </cell>
        </row>
        <row r="48949">
          <cell r="S48949">
            <v>1470000</v>
          </cell>
        </row>
        <row r="48950">
          <cell r="S48950">
            <v>1912500</v>
          </cell>
        </row>
        <row r="48951">
          <cell r="S48951">
            <v>3213036.25</v>
          </cell>
          <cell r="BB48951" t="str">
            <v>Oransje</v>
          </cell>
        </row>
        <row r="48952">
          <cell r="S48952">
            <v>2550000</v>
          </cell>
          <cell r="BB48952" t="str">
            <v>Gul</v>
          </cell>
        </row>
        <row r="48953">
          <cell r="S48953">
            <v>1875000</v>
          </cell>
        </row>
        <row r="48954">
          <cell r="S48954">
            <v>1875000</v>
          </cell>
        </row>
        <row r="48955">
          <cell r="S48955">
            <v>192187</v>
          </cell>
        </row>
        <row r="48956">
          <cell r="S48956">
            <v>790557</v>
          </cell>
        </row>
        <row r="48957">
          <cell r="S48957">
            <v>489616</v>
          </cell>
        </row>
        <row r="48958">
          <cell r="S48958">
            <v>3809650</v>
          </cell>
        </row>
        <row r="48959">
          <cell r="S48959">
            <v>1682524</v>
          </cell>
        </row>
        <row r="48960">
          <cell r="S48960">
            <v>1952603</v>
          </cell>
        </row>
        <row r="48961">
          <cell r="S48961">
            <v>2550000</v>
          </cell>
          <cell r="BB48961" t="str">
            <v>Gul</v>
          </cell>
        </row>
        <row r="48962">
          <cell r="S48962">
            <v>2430000</v>
          </cell>
        </row>
        <row r="48963">
          <cell r="S48963">
            <v>1178023</v>
          </cell>
        </row>
        <row r="48964">
          <cell r="S48964">
            <v>1175175</v>
          </cell>
        </row>
        <row r="48965">
          <cell r="S48965">
            <v>1987500</v>
          </cell>
        </row>
        <row r="48966">
          <cell r="S48966">
            <v>634875</v>
          </cell>
        </row>
        <row r="48967">
          <cell r="S48967">
            <v>2357285</v>
          </cell>
        </row>
        <row r="48968">
          <cell r="S48968">
            <v>492227</v>
          </cell>
        </row>
        <row r="48969">
          <cell r="S48969">
            <v>2492851</v>
          </cell>
        </row>
        <row r="48970">
          <cell r="S48970">
            <v>1072500</v>
          </cell>
          <cell r="BB48970" t="str">
            <v>Oransje</v>
          </cell>
        </row>
        <row r="48971">
          <cell r="S48971">
            <v>1850090</v>
          </cell>
        </row>
        <row r="48972">
          <cell r="S48972">
            <v>1297924</v>
          </cell>
        </row>
        <row r="48973">
          <cell r="S48973">
            <v>2407500</v>
          </cell>
        </row>
        <row r="48974">
          <cell r="S48974">
            <v>1134532</v>
          </cell>
          <cell r="BB48974" t="str">
            <v>Oransje</v>
          </cell>
        </row>
        <row r="48975">
          <cell r="S48975">
            <v>4747500</v>
          </cell>
          <cell r="BB48975" t="str">
            <v>Gul</v>
          </cell>
        </row>
        <row r="48976">
          <cell r="S48976">
            <v>3870000</v>
          </cell>
        </row>
        <row r="48977">
          <cell r="S48977">
            <v>712500</v>
          </cell>
          <cell r="BB48977" t="str">
            <v>Gul</v>
          </cell>
        </row>
        <row r="48978">
          <cell r="S48978">
            <v>295324</v>
          </cell>
        </row>
        <row r="48979">
          <cell r="S48979">
            <v>1731820</v>
          </cell>
          <cell r="BB48979" t="str">
            <v>Gul</v>
          </cell>
        </row>
        <row r="48980">
          <cell r="S48980">
            <v>2381355</v>
          </cell>
        </row>
        <row r="48981">
          <cell r="S48981">
            <v>1927500</v>
          </cell>
          <cell r="BB48981" t="str">
            <v>Oransje</v>
          </cell>
        </row>
        <row r="48982">
          <cell r="S48982">
            <v>764679.75</v>
          </cell>
        </row>
        <row r="48983">
          <cell r="S48983">
            <v>831387</v>
          </cell>
        </row>
        <row r="48984">
          <cell r="S48984">
            <v>3592677</v>
          </cell>
        </row>
        <row r="48985">
          <cell r="S48985">
            <v>1726260</v>
          </cell>
          <cell r="BB48985" t="str">
            <v>Oransje</v>
          </cell>
        </row>
        <row r="48986">
          <cell r="S48986">
            <v>1934850</v>
          </cell>
        </row>
        <row r="48987">
          <cell r="S48987">
            <v>3375000</v>
          </cell>
        </row>
        <row r="48988">
          <cell r="S48988">
            <v>1612500</v>
          </cell>
        </row>
        <row r="48989">
          <cell r="S48989">
            <v>1639535</v>
          </cell>
        </row>
        <row r="48990">
          <cell r="S48990">
            <v>4425000</v>
          </cell>
          <cell r="BB48990" t="str">
            <v>Oransje</v>
          </cell>
        </row>
        <row r="48991">
          <cell r="S48991">
            <v>2805116</v>
          </cell>
        </row>
        <row r="48992">
          <cell r="S48992">
            <v>3225000</v>
          </cell>
        </row>
        <row r="48993">
          <cell r="S48993">
            <v>825000</v>
          </cell>
        </row>
        <row r="48994">
          <cell r="S48994">
            <v>1537500</v>
          </cell>
        </row>
        <row r="48995">
          <cell r="S48995">
            <v>2280000</v>
          </cell>
        </row>
        <row r="48996">
          <cell r="S48996">
            <v>3900000</v>
          </cell>
        </row>
        <row r="48997">
          <cell r="S48997">
            <v>2715000</v>
          </cell>
          <cell r="BB48997" t="str">
            <v>Oransje</v>
          </cell>
        </row>
        <row r="48998">
          <cell r="S48998">
            <v>2270870</v>
          </cell>
        </row>
        <row r="48999">
          <cell r="S48999">
            <v>2812500</v>
          </cell>
        </row>
        <row r="49000">
          <cell r="S49000">
            <v>2133397</v>
          </cell>
        </row>
        <row r="49001">
          <cell r="S49001">
            <v>1612500</v>
          </cell>
        </row>
        <row r="49002">
          <cell r="S49002">
            <v>2422500</v>
          </cell>
        </row>
        <row r="49003">
          <cell r="S49003">
            <v>791665</v>
          </cell>
          <cell r="BB49003" t="str">
            <v>Oransje</v>
          </cell>
        </row>
        <row r="49004">
          <cell r="S49004">
            <v>1650000</v>
          </cell>
          <cell r="BB49004" t="str">
            <v>Gul</v>
          </cell>
        </row>
        <row r="49005">
          <cell r="S49005">
            <v>1804096</v>
          </cell>
        </row>
        <row r="49006">
          <cell r="S49006">
            <v>2774699</v>
          </cell>
        </row>
        <row r="49007">
          <cell r="S49007">
            <v>1500000</v>
          </cell>
        </row>
        <row r="49008">
          <cell r="S49008">
            <v>1938613</v>
          </cell>
          <cell r="BB49008" t="str">
            <v>Rød</v>
          </cell>
        </row>
        <row r="49009">
          <cell r="S49009">
            <v>2212500</v>
          </cell>
        </row>
        <row r="49010">
          <cell r="S49010">
            <v>1012500</v>
          </cell>
        </row>
        <row r="49011">
          <cell r="S49011">
            <v>1022166.5</v>
          </cell>
          <cell r="BB49011" t="str">
            <v>Oransje</v>
          </cell>
        </row>
        <row r="49012">
          <cell r="S49012">
            <v>2100000</v>
          </cell>
        </row>
        <row r="49013">
          <cell r="S49013">
            <v>5250000</v>
          </cell>
        </row>
        <row r="49014">
          <cell r="S49014">
            <v>662288</v>
          </cell>
        </row>
        <row r="49015">
          <cell r="S49015">
            <v>2426485</v>
          </cell>
        </row>
        <row r="49016">
          <cell r="S49016">
            <v>1200000</v>
          </cell>
        </row>
        <row r="49017">
          <cell r="S49017">
            <v>369733</v>
          </cell>
        </row>
        <row r="49018">
          <cell r="S49018">
            <v>2915651</v>
          </cell>
        </row>
        <row r="49019">
          <cell r="S49019">
            <v>1275000</v>
          </cell>
        </row>
        <row r="49020">
          <cell r="S49020">
            <v>1950000</v>
          </cell>
        </row>
        <row r="49021">
          <cell r="S49021">
            <v>1387500</v>
          </cell>
        </row>
        <row r="49022">
          <cell r="S49022">
            <v>2085000</v>
          </cell>
        </row>
        <row r="49023">
          <cell r="S49023">
            <v>2947500</v>
          </cell>
        </row>
        <row r="49024">
          <cell r="S49024">
            <v>3187500</v>
          </cell>
          <cell r="BB49024" t="str">
            <v>Oransje</v>
          </cell>
        </row>
        <row r="49025">
          <cell r="S49025">
            <v>2070000</v>
          </cell>
        </row>
        <row r="49026">
          <cell r="S49026">
            <v>961969</v>
          </cell>
        </row>
        <row r="49027">
          <cell r="S49027">
            <v>1237500</v>
          </cell>
          <cell r="BB49027" t="str">
            <v>Gul</v>
          </cell>
        </row>
        <row r="49028">
          <cell r="S49028">
            <v>1495222.33</v>
          </cell>
        </row>
        <row r="49029">
          <cell r="S49029">
            <v>2115000</v>
          </cell>
        </row>
        <row r="49030">
          <cell r="S49030">
            <v>789567</v>
          </cell>
          <cell r="BB49030" t="str">
            <v>Rød</v>
          </cell>
        </row>
        <row r="49031">
          <cell r="S49031">
            <v>3517425</v>
          </cell>
        </row>
        <row r="49032">
          <cell r="S49032">
            <v>2010000</v>
          </cell>
          <cell r="BB49032" t="str">
            <v>Rød</v>
          </cell>
        </row>
        <row r="49033">
          <cell r="S49033">
            <v>1875000</v>
          </cell>
        </row>
        <row r="49034">
          <cell r="S49034">
            <v>1737068</v>
          </cell>
        </row>
        <row r="49035">
          <cell r="S49035">
            <v>3000000</v>
          </cell>
        </row>
        <row r="49036">
          <cell r="S49036">
            <v>1897500</v>
          </cell>
        </row>
        <row r="49037">
          <cell r="S49037">
            <v>5550000</v>
          </cell>
        </row>
        <row r="49038">
          <cell r="S49038">
            <v>1687500</v>
          </cell>
        </row>
        <row r="49039">
          <cell r="S49039">
            <v>2452270</v>
          </cell>
        </row>
        <row r="49040">
          <cell r="S49040">
            <v>453001.5</v>
          </cell>
        </row>
        <row r="49041">
          <cell r="S49041">
            <v>2759487</v>
          </cell>
        </row>
        <row r="49042">
          <cell r="S49042">
            <v>2850000</v>
          </cell>
        </row>
        <row r="49043">
          <cell r="S49043">
            <v>1602468</v>
          </cell>
        </row>
        <row r="49044">
          <cell r="S49044">
            <v>2307916</v>
          </cell>
        </row>
        <row r="49045">
          <cell r="S49045">
            <v>682500</v>
          </cell>
        </row>
        <row r="49046">
          <cell r="S49046">
            <v>1382795</v>
          </cell>
        </row>
        <row r="49047">
          <cell r="S49047">
            <v>1987500</v>
          </cell>
        </row>
        <row r="49048">
          <cell r="S49048">
            <v>1275000</v>
          </cell>
        </row>
        <row r="49049">
          <cell r="S49049">
            <v>2062500</v>
          </cell>
        </row>
        <row r="49050">
          <cell r="S49050">
            <v>951399.24</v>
          </cell>
        </row>
        <row r="49051">
          <cell r="S49051">
            <v>4012500</v>
          </cell>
        </row>
        <row r="49052">
          <cell r="S49052">
            <v>1273112</v>
          </cell>
        </row>
        <row r="49053">
          <cell r="S49053">
            <v>3450000</v>
          </cell>
        </row>
        <row r="49054">
          <cell r="S49054">
            <v>2472879</v>
          </cell>
        </row>
        <row r="49055">
          <cell r="S49055">
            <v>1950000</v>
          </cell>
        </row>
        <row r="49056">
          <cell r="S49056">
            <v>2775000</v>
          </cell>
          <cell r="BB49056" t="str">
            <v>Gul</v>
          </cell>
        </row>
        <row r="49057">
          <cell r="S49057">
            <v>2621222.98</v>
          </cell>
        </row>
        <row r="49058">
          <cell r="S49058">
            <v>1567500</v>
          </cell>
          <cell r="BB49058" t="str">
            <v>Oransje</v>
          </cell>
        </row>
        <row r="49059">
          <cell r="S49059">
            <v>2524202.27</v>
          </cell>
        </row>
        <row r="49060">
          <cell r="S49060">
            <v>1538441</v>
          </cell>
        </row>
        <row r="49061">
          <cell r="S49061">
            <v>1087883</v>
          </cell>
        </row>
        <row r="49062">
          <cell r="S49062">
            <v>2250000</v>
          </cell>
        </row>
        <row r="49063">
          <cell r="S49063">
            <v>4350000</v>
          </cell>
        </row>
        <row r="49064">
          <cell r="S49064">
            <v>2235000</v>
          </cell>
        </row>
        <row r="49065">
          <cell r="S49065">
            <v>3427500</v>
          </cell>
        </row>
        <row r="49066">
          <cell r="S49066">
            <v>1483354</v>
          </cell>
          <cell r="BB49066" t="str">
            <v>Oransje</v>
          </cell>
        </row>
        <row r="49067">
          <cell r="S49067">
            <v>2861750</v>
          </cell>
        </row>
        <row r="49068">
          <cell r="S49068">
            <v>1462500</v>
          </cell>
        </row>
        <row r="49069">
          <cell r="S49069">
            <v>1220810</v>
          </cell>
        </row>
        <row r="49070">
          <cell r="S49070">
            <v>1346216</v>
          </cell>
        </row>
        <row r="49071">
          <cell r="S49071">
            <v>1462500</v>
          </cell>
        </row>
        <row r="49072">
          <cell r="S49072">
            <v>2467500</v>
          </cell>
        </row>
        <row r="49073">
          <cell r="S49073">
            <v>3603728</v>
          </cell>
        </row>
        <row r="49074">
          <cell r="S49074">
            <v>1209839</v>
          </cell>
        </row>
        <row r="49075">
          <cell r="S49075">
            <v>5933525</v>
          </cell>
        </row>
        <row r="49076">
          <cell r="S49076">
            <v>1583288</v>
          </cell>
        </row>
        <row r="49077">
          <cell r="S49077">
            <v>2993539</v>
          </cell>
        </row>
        <row r="49078">
          <cell r="S49078">
            <v>1000000</v>
          </cell>
          <cell r="BB49078" t="str">
            <v>Gul</v>
          </cell>
        </row>
        <row r="49079">
          <cell r="S49079">
            <v>2325000</v>
          </cell>
        </row>
        <row r="49080">
          <cell r="S49080">
            <v>444462</v>
          </cell>
        </row>
        <row r="49081">
          <cell r="S49081">
            <v>1552500</v>
          </cell>
          <cell r="BB49081" t="str">
            <v>Rød</v>
          </cell>
        </row>
        <row r="49082">
          <cell r="S49082">
            <v>430597</v>
          </cell>
          <cell r="BB49082" t="str">
            <v>Oransje</v>
          </cell>
        </row>
        <row r="49083">
          <cell r="S49083">
            <v>3562500</v>
          </cell>
        </row>
        <row r="49084">
          <cell r="S49084">
            <v>1262900</v>
          </cell>
        </row>
        <row r="49085">
          <cell r="S49085">
            <v>758515</v>
          </cell>
        </row>
        <row r="49086">
          <cell r="S49086">
            <v>2064822</v>
          </cell>
        </row>
        <row r="49087">
          <cell r="S49087">
            <v>2085000</v>
          </cell>
        </row>
        <row r="49088">
          <cell r="S49088">
            <v>2642191</v>
          </cell>
        </row>
        <row r="49089">
          <cell r="S49089">
            <v>2263052.36</v>
          </cell>
        </row>
        <row r="49090">
          <cell r="S49090">
            <v>1668918</v>
          </cell>
          <cell r="BB49090" t="str">
            <v>Oransje</v>
          </cell>
        </row>
        <row r="49091">
          <cell r="S49091">
            <v>2107500</v>
          </cell>
          <cell r="BB49091" t="str">
            <v>Oransje</v>
          </cell>
        </row>
        <row r="49092">
          <cell r="S49092">
            <v>1560000</v>
          </cell>
        </row>
        <row r="49093">
          <cell r="S49093">
            <v>1575000</v>
          </cell>
        </row>
        <row r="49094">
          <cell r="S49094">
            <v>3193131</v>
          </cell>
        </row>
        <row r="49095">
          <cell r="S49095">
            <v>2167500</v>
          </cell>
        </row>
        <row r="49096">
          <cell r="S49096">
            <v>3562500</v>
          </cell>
        </row>
        <row r="49097">
          <cell r="S49097">
            <v>2340617</v>
          </cell>
        </row>
        <row r="49098">
          <cell r="S49098">
            <v>2025000</v>
          </cell>
          <cell r="BB49098" t="str">
            <v>Gul</v>
          </cell>
        </row>
        <row r="49099">
          <cell r="S49099">
            <v>1747196</v>
          </cell>
        </row>
        <row r="49100">
          <cell r="S49100">
            <v>1429364.3</v>
          </cell>
        </row>
        <row r="49101">
          <cell r="S49101">
            <v>945553</v>
          </cell>
        </row>
        <row r="49102">
          <cell r="S49102">
            <v>1462500</v>
          </cell>
        </row>
        <row r="49103">
          <cell r="S49103">
            <v>1447500</v>
          </cell>
        </row>
        <row r="49104">
          <cell r="S49104">
            <v>1848748.94</v>
          </cell>
        </row>
        <row r="49105">
          <cell r="S49105">
            <v>381754</v>
          </cell>
        </row>
        <row r="49106">
          <cell r="S49106">
            <v>946670</v>
          </cell>
        </row>
        <row r="49107">
          <cell r="S49107">
            <v>1762500</v>
          </cell>
        </row>
        <row r="49108">
          <cell r="S49108">
            <v>1867500</v>
          </cell>
        </row>
        <row r="49109">
          <cell r="S49109">
            <v>1875000</v>
          </cell>
        </row>
        <row r="49110">
          <cell r="S49110">
            <v>2013476</v>
          </cell>
        </row>
        <row r="49111">
          <cell r="S49111">
            <v>1371354</v>
          </cell>
        </row>
        <row r="49112">
          <cell r="S49112">
            <v>3382500</v>
          </cell>
        </row>
        <row r="49113">
          <cell r="S49113">
            <v>1500000</v>
          </cell>
        </row>
        <row r="49114">
          <cell r="S49114">
            <v>799999</v>
          </cell>
        </row>
        <row r="49115">
          <cell r="S49115">
            <v>578962.81999999995</v>
          </cell>
        </row>
        <row r="49116">
          <cell r="S49116">
            <v>2287500</v>
          </cell>
        </row>
        <row r="49117">
          <cell r="S49117">
            <v>1500000</v>
          </cell>
        </row>
        <row r="49118">
          <cell r="S49118">
            <v>341471</v>
          </cell>
          <cell r="BB49118" t="str">
            <v>Gul</v>
          </cell>
        </row>
        <row r="49119">
          <cell r="S49119">
            <v>2561669</v>
          </cell>
          <cell r="BB49119" t="str">
            <v>Gul</v>
          </cell>
        </row>
        <row r="49120">
          <cell r="S49120">
            <v>182758</v>
          </cell>
        </row>
        <row r="49121">
          <cell r="S49121">
            <v>650000</v>
          </cell>
          <cell r="BB49121" t="str">
            <v>Oransje</v>
          </cell>
        </row>
        <row r="49122">
          <cell r="S49122">
            <v>1305000</v>
          </cell>
        </row>
        <row r="49123">
          <cell r="S49123">
            <v>975998</v>
          </cell>
        </row>
        <row r="49124">
          <cell r="S49124">
            <v>2167500</v>
          </cell>
          <cell r="BB49124" t="str">
            <v>Gul</v>
          </cell>
        </row>
        <row r="49125">
          <cell r="S49125">
            <v>2850000</v>
          </cell>
          <cell r="BB49125" t="str">
            <v>Gul</v>
          </cell>
        </row>
        <row r="49126">
          <cell r="S49126">
            <v>1385728</v>
          </cell>
          <cell r="BB49126" t="str">
            <v>Rød</v>
          </cell>
        </row>
        <row r="49127">
          <cell r="S49127">
            <v>1336498</v>
          </cell>
        </row>
        <row r="49128">
          <cell r="S49128">
            <v>179400</v>
          </cell>
        </row>
        <row r="49129">
          <cell r="S49129">
            <v>1365000</v>
          </cell>
        </row>
        <row r="49130">
          <cell r="S49130">
            <v>1790921</v>
          </cell>
        </row>
        <row r="49131">
          <cell r="S49131">
            <v>1560000</v>
          </cell>
        </row>
        <row r="49132">
          <cell r="S49132">
            <v>504516</v>
          </cell>
        </row>
        <row r="49133">
          <cell r="S49133">
            <v>1950000</v>
          </cell>
        </row>
        <row r="49134">
          <cell r="S49134">
            <v>2407832</v>
          </cell>
        </row>
        <row r="49135">
          <cell r="S49135">
            <v>907500</v>
          </cell>
        </row>
        <row r="49136">
          <cell r="S49136">
            <v>4425000</v>
          </cell>
        </row>
        <row r="49137">
          <cell r="S49137">
            <v>2782500</v>
          </cell>
          <cell r="BB49137" t="str">
            <v>Gul</v>
          </cell>
        </row>
        <row r="49138">
          <cell r="S49138">
            <v>3690000</v>
          </cell>
        </row>
        <row r="49139">
          <cell r="S49139">
            <v>1522500</v>
          </cell>
        </row>
        <row r="49140">
          <cell r="S49140">
            <v>2272500</v>
          </cell>
        </row>
        <row r="49141">
          <cell r="S49141">
            <v>1579321</v>
          </cell>
        </row>
        <row r="49142">
          <cell r="S49142">
            <v>3757500</v>
          </cell>
        </row>
        <row r="49143">
          <cell r="S49143">
            <v>3375000</v>
          </cell>
        </row>
        <row r="49144">
          <cell r="S49144">
            <v>2625000</v>
          </cell>
        </row>
        <row r="49145">
          <cell r="S49145">
            <v>937500</v>
          </cell>
        </row>
        <row r="49146">
          <cell r="S49146">
            <v>1335000</v>
          </cell>
        </row>
        <row r="49147">
          <cell r="S49147">
            <v>3000000</v>
          </cell>
          <cell r="BB49147" t="str">
            <v>Gul</v>
          </cell>
        </row>
        <row r="49148">
          <cell r="S49148">
            <v>946978.87</v>
          </cell>
          <cell r="BB49148" t="str">
            <v>Rød</v>
          </cell>
        </row>
        <row r="49149">
          <cell r="S49149">
            <v>3600000</v>
          </cell>
        </row>
        <row r="49150">
          <cell r="S49150">
            <v>2175000</v>
          </cell>
        </row>
        <row r="49151">
          <cell r="S49151">
            <v>2145000</v>
          </cell>
        </row>
        <row r="49152">
          <cell r="S49152">
            <v>2400000</v>
          </cell>
        </row>
        <row r="49153">
          <cell r="S49153">
            <v>1041374.5</v>
          </cell>
          <cell r="BB49153" t="str">
            <v>Oransje</v>
          </cell>
        </row>
        <row r="49154">
          <cell r="S49154">
            <v>3659580</v>
          </cell>
        </row>
        <row r="49155">
          <cell r="S49155">
            <v>2137500</v>
          </cell>
        </row>
        <row r="49156">
          <cell r="S49156">
            <v>1725000</v>
          </cell>
        </row>
        <row r="49157">
          <cell r="S49157">
            <v>2362500</v>
          </cell>
        </row>
        <row r="49158">
          <cell r="S49158">
            <v>3052318</v>
          </cell>
        </row>
        <row r="49159">
          <cell r="S49159">
            <v>825827</v>
          </cell>
        </row>
        <row r="49160">
          <cell r="S49160">
            <v>998914</v>
          </cell>
        </row>
        <row r="49161">
          <cell r="S49161">
            <v>3667500</v>
          </cell>
        </row>
        <row r="49162">
          <cell r="S49162">
            <v>329671</v>
          </cell>
        </row>
        <row r="49163">
          <cell r="S49163">
            <v>1735117</v>
          </cell>
        </row>
        <row r="49164">
          <cell r="S49164">
            <v>2208330</v>
          </cell>
        </row>
        <row r="49165">
          <cell r="S49165">
            <v>547653</v>
          </cell>
        </row>
        <row r="49166">
          <cell r="S49166">
            <v>2735936</v>
          </cell>
        </row>
        <row r="49167">
          <cell r="S49167">
            <v>2047500</v>
          </cell>
          <cell r="BB49167" t="str">
            <v>Rød</v>
          </cell>
        </row>
        <row r="49168">
          <cell r="S49168">
            <v>2152029</v>
          </cell>
          <cell r="BB49168" t="str">
            <v>Oransje</v>
          </cell>
        </row>
        <row r="49169">
          <cell r="S49169">
            <v>1650000</v>
          </cell>
        </row>
        <row r="49170">
          <cell r="S49170">
            <v>1710818</v>
          </cell>
        </row>
        <row r="49171">
          <cell r="S49171">
            <v>3825000</v>
          </cell>
        </row>
        <row r="49172">
          <cell r="S49172">
            <v>2569770</v>
          </cell>
        </row>
        <row r="49173">
          <cell r="S49173">
            <v>2497500</v>
          </cell>
          <cell r="BB49173" t="str">
            <v>Gul</v>
          </cell>
        </row>
        <row r="49174">
          <cell r="S49174">
            <v>1650000</v>
          </cell>
        </row>
        <row r="49175">
          <cell r="S49175">
            <v>2295000</v>
          </cell>
        </row>
        <row r="49176">
          <cell r="S49176">
            <v>1950000</v>
          </cell>
        </row>
        <row r="49177">
          <cell r="S49177">
            <v>1427300</v>
          </cell>
        </row>
        <row r="49178">
          <cell r="S49178">
            <v>692545</v>
          </cell>
        </row>
        <row r="49179">
          <cell r="S49179">
            <v>1425000</v>
          </cell>
          <cell r="BB49179" t="str">
            <v>Rød</v>
          </cell>
        </row>
        <row r="49180">
          <cell r="S49180">
            <v>5046891</v>
          </cell>
          <cell r="BB49180" t="str">
            <v>Gul</v>
          </cell>
        </row>
        <row r="49181">
          <cell r="S49181">
            <v>4012500</v>
          </cell>
        </row>
        <row r="49182">
          <cell r="S49182">
            <v>3000000</v>
          </cell>
        </row>
        <row r="49183">
          <cell r="S49183">
            <v>1133971</v>
          </cell>
        </row>
        <row r="49184">
          <cell r="S49184">
            <v>2227500</v>
          </cell>
          <cell r="BB49184" t="str">
            <v>Gul</v>
          </cell>
        </row>
        <row r="49185">
          <cell r="S49185">
            <v>1800000</v>
          </cell>
        </row>
        <row r="49186">
          <cell r="S49186">
            <v>2153093</v>
          </cell>
        </row>
        <row r="49187">
          <cell r="S49187">
            <v>841776</v>
          </cell>
        </row>
        <row r="49188">
          <cell r="S49188">
            <v>2943750</v>
          </cell>
        </row>
        <row r="49189">
          <cell r="S49189">
            <v>4386548</v>
          </cell>
          <cell r="BB49189" t="str">
            <v>Gul</v>
          </cell>
        </row>
        <row r="49190">
          <cell r="S49190">
            <v>3870000</v>
          </cell>
        </row>
        <row r="49191">
          <cell r="S49191">
            <v>2175000</v>
          </cell>
          <cell r="BB49191" t="str">
            <v>Rød</v>
          </cell>
        </row>
        <row r="49192">
          <cell r="S49192">
            <v>1567500</v>
          </cell>
        </row>
        <row r="49193">
          <cell r="S49193">
            <v>2170874</v>
          </cell>
        </row>
        <row r="49194">
          <cell r="S49194">
            <v>3075000</v>
          </cell>
        </row>
        <row r="49195">
          <cell r="S49195">
            <v>3117065</v>
          </cell>
        </row>
        <row r="49196">
          <cell r="S49196">
            <v>225267</v>
          </cell>
        </row>
        <row r="49197">
          <cell r="S49197">
            <v>1575000</v>
          </cell>
        </row>
        <row r="49198">
          <cell r="S49198">
            <v>198947</v>
          </cell>
        </row>
        <row r="49199">
          <cell r="S49199">
            <v>1845000</v>
          </cell>
        </row>
        <row r="49200">
          <cell r="S49200">
            <v>4125000</v>
          </cell>
        </row>
        <row r="49201">
          <cell r="S49201">
            <v>351370</v>
          </cell>
        </row>
        <row r="49202">
          <cell r="S49202">
            <v>333137</v>
          </cell>
          <cell r="BB49202" t="str">
            <v>Rød</v>
          </cell>
        </row>
        <row r="49203">
          <cell r="S49203">
            <v>3204047</v>
          </cell>
        </row>
        <row r="49204">
          <cell r="S49204">
            <v>3045000</v>
          </cell>
        </row>
        <row r="49205">
          <cell r="S49205">
            <v>3465000</v>
          </cell>
        </row>
        <row r="49206">
          <cell r="S49206">
            <v>3247500</v>
          </cell>
        </row>
        <row r="49207">
          <cell r="S49207">
            <v>1350000</v>
          </cell>
        </row>
        <row r="49208">
          <cell r="S49208">
            <v>2671006</v>
          </cell>
        </row>
        <row r="49209">
          <cell r="S49209">
            <v>1617310</v>
          </cell>
        </row>
        <row r="49210">
          <cell r="S49210">
            <v>445000</v>
          </cell>
        </row>
        <row r="49211">
          <cell r="S49211">
            <v>1253526</v>
          </cell>
        </row>
        <row r="49212">
          <cell r="S49212">
            <v>1837500</v>
          </cell>
        </row>
        <row r="49213">
          <cell r="S49213">
            <v>1460637</v>
          </cell>
        </row>
        <row r="49214">
          <cell r="S49214">
            <v>4500000</v>
          </cell>
        </row>
        <row r="49215">
          <cell r="S49215">
            <v>1177500</v>
          </cell>
          <cell r="BB49215" t="str">
            <v>Gul</v>
          </cell>
        </row>
        <row r="49216">
          <cell r="S49216">
            <v>3075000</v>
          </cell>
        </row>
        <row r="49217">
          <cell r="S49217">
            <v>3772500</v>
          </cell>
        </row>
        <row r="49218">
          <cell r="S49218">
            <v>5250000</v>
          </cell>
        </row>
        <row r="49219">
          <cell r="S49219">
            <v>2700000</v>
          </cell>
        </row>
        <row r="49220">
          <cell r="S49220">
            <v>2356684.21</v>
          </cell>
        </row>
        <row r="49221">
          <cell r="S49221">
            <v>1744241</v>
          </cell>
        </row>
        <row r="49222">
          <cell r="S49222">
            <v>2355000</v>
          </cell>
          <cell r="BB49222" t="str">
            <v>Oransje</v>
          </cell>
        </row>
        <row r="49223">
          <cell r="S49223">
            <v>2265000</v>
          </cell>
          <cell r="BB49223" t="str">
            <v>Grønn</v>
          </cell>
        </row>
        <row r="49224">
          <cell r="S49224">
            <v>2325669</v>
          </cell>
        </row>
        <row r="49225">
          <cell r="S49225">
            <v>2400000</v>
          </cell>
        </row>
        <row r="49226">
          <cell r="S49226">
            <v>1311298</v>
          </cell>
        </row>
        <row r="49227">
          <cell r="S49227">
            <v>866733.25</v>
          </cell>
          <cell r="BB49227" t="str">
            <v>Rød</v>
          </cell>
        </row>
        <row r="49228">
          <cell r="S49228">
            <v>1730935</v>
          </cell>
        </row>
        <row r="49229">
          <cell r="S49229">
            <v>3712500</v>
          </cell>
        </row>
        <row r="49230">
          <cell r="S49230">
            <v>1275000</v>
          </cell>
        </row>
        <row r="49231">
          <cell r="S49231">
            <v>842671</v>
          </cell>
          <cell r="BB49231" t="str">
            <v>Oransje</v>
          </cell>
        </row>
        <row r="49232">
          <cell r="S49232">
            <v>1897500</v>
          </cell>
        </row>
        <row r="49233">
          <cell r="S49233">
            <v>998538.75</v>
          </cell>
        </row>
        <row r="49234">
          <cell r="S49234">
            <v>1275000</v>
          </cell>
        </row>
        <row r="49235">
          <cell r="S49235">
            <v>1609510</v>
          </cell>
        </row>
        <row r="49236">
          <cell r="S49236">
            <v>2087256</v>
          </cell>
        </row>
        <row r="49237">
          <cell r="S49237">
            <v>2887500</v>
          </cell>
        </row>
        <row r="49238">
          <cell r="S49238">
            <v>1470000</v>
          </cell>
          <cell r="BB49238" t="str">
            <v>Gul</v>
          </cell>
        </row>
        <row r="49239">
          <cell r="S49239">
            <v>719039</v>
          </cell>
          <cell r="BB49239" t="str">
            <v>Oransje</v>
          </cell>
        </row>
        <row r="49240">
          <cell r="S49240">
            <v>802500</v>
          </cell>
          <cell r="BB49240" t="str">
            <v>Rød</v>
          </cell>
        </row>
        <row r="49241">
          <cell r="S49241">
            <v>2032500</v>
          </cell>
        </row>
        <row r="49242">
          <cell r="S49242">
            <v>1770000</v>
          </cell>
        </row>
        <row r="49243">
          <cell r="S49243">
            <v>1586786</v>
          </cell>
          <cell r="BB49243" t="str">
            <v>Gul</v>
          </cell>
        </row>
        <row r="49244">
          <cell r="S49244">
            <v>1755000</v>
          </cell>
        </row>
        <row r="49245">
          <cell r="S49245">
            <v>4642500</v>
          </cell>
        </row>
        <row r="49246">
          <cell r="S49246">
            <v>1520766</v>
          </cell>
        </row>
        <row r="49247">
          <cell r="S49247">
            <v>991638</v>
          </cell>
          <cell r="BB49247" t="str">
            <v>Gul</v>
          </cell>
        </row>
        <row r="49248">
          <cell r="S49248">
            <v>1495134</v>
          </cell>
        </row>
        <row r="49249">
          <cell r="S49249">
            <v>1185847.5</v>
          </cell>
        </row>
        <row r="49250">
          <cell r="S49250">
            <v>2362500</v>
          </cell>
        </row>
        <row r="49251">
          <cell r="S49251">
            <v>1522500</v>
          </cell>
        </row>
        <row r="49252">
          <cell r="S49252">
            <v>1500000</v>
          </cell>
        </row>
        <row r="49253">
          <cell r="S49253">
            <v>4207500</v>
          </cell>
        </row>
        <row r="49254">
          <cell r="S49254">
            <v>2400000</v>
          </cell>
        </row>
        <row r="49255">
          <cell r="S49255">
            <v>4850848</v>
          </cell>
        </row>
        <row r="49256">
          <cell r="S49256">
            <v>1575000</v>
          </cell>
        </row>
        <row r="49257">
          <cell r="S49257">
            <v>610591</v>
          </cell>
        </row>
        <row r="49258">
          <cell r="S49258">
            <v>1852500</v>
          </cell>
        </row>
        <row r="49259">
          <cell r="S49259">
            <v>2632500</v>
          </cell>
          <cell r="BB49259" t="str">
            <v>Rød</v>
          </cell>
        </row>
        <row r="49260">
          <cell r="S49260">
            <v>1447500</v>
          </cell>
        </row>
        <row r="49261">
          <cell r="S49261">
            <v>2304805</v>
          </cell>
        </row>
        <row r="49262">
          <cell r="S49262">
            <v>1450000</v>
          </cell>
        </row>
        <row r="49263">
          <cell r="S49263">
            <v>1688684</v>
          </cell>
        </row>
        <row r="49264">
          <cell r="S49264">
            <v>1135074.5</v>
          </cell>
        </row>
        <row r="49265">
          <cell r="S49265">
            <v>2100000</v>
          </cell>
        </row>
        <row r="49266">
          <cell r="S49266">
            <v>907809</v>
          </cell>
        </row>
        <row r="49267">
          <cell r="S49267">
            <v>350000</v>
          </cell>
        </row>
        <row r="49268">
          <cell r="S49268">
            <v>2625000</v>
          </cell>
        </row>
        <row r="49269">
          <cell r="S49269">
            <v>1200936</v>
          </cell>
        </row>
        <row r="49270">
          <cell r="S49270">
            <v>1058971</v>
          </cell>
        </row>
        <row r="49271">
          <cell r="S49271">
            <v>1245000</v>
          </cell>
          <cell r="BB49271" t="str">
            <v>Oransje</v>
          </cell>
        </row>
        <row r="49272">
          <cell r="S49272">
            <v>1462500</v>
          </cell>
        </row>
        <row r="49273">
          <cell r="S49273">
            <v>900000</v>
          </cell>
        </row>
        <row r="49274">
          <cell r="S49274">
            <v>2550000</v>
          </cell>
        </row>
        <row r="49275">
          <cell r="S49275">
            <v>1680000</v>
          </cell>
        </row>
        <row r="49276">
          <cell r="S49276">
            <v>3351479</v>
          </cell>
        </row>
        <row r="49277">
          <cell r="S49277">
            <v>3757500</v>
          </cell>
        </row>
        <row r="49278">
          <cell r="S49278">
            <v>1361120.25</v>
          </cell>
        </row>
        <row r="49279">
          <cell r="S49279">
            <v>1417500</v>
          </cell>
        </row>
        <row r="49280">
          <cell r="S49280">
            <v>2437500</v>
          </cell>
        </row>
        <row r="49281">
          <cell r="S49281">
            <v>990100</v>
          </cell>
        </row>
        <row r="49282">
          <cell r="S49282">
            <v>3131831</v>
          </cell>
        </row>
        <row r="49283">
          <cell r="S49283">
            <v>1540010</v>
          </cell>
        </row>
        <row r="49284">
          <cell r="S49284">
            <v>3000000</v>
          </cell>
        </row>
        <row r="49285">
          <cell r="S49285">
            <v>4950000</v>
          </cell>
        </row>
        <row r="49286">
          <cell r="S49286">
            <v>1350000</v>
          </cell>
        </row>
        <row r="49287">
          <cell r="S49287">
            <v>1088456</v>
          </cell>
        </row>
        <row r="49288">
          <cell r="S49288">
            <v>5850000</v>
          </cell>
        </row>
        <row r="49289">
          <cell r="S49289">
            <v>1860264</v>
          </cell>
        </row>
        <row r="49290">
          <cell r="S49290">
            <v>1687500</v>
          </cell>
          <cell r="BB49290" t="str">
            <v>Oransje</v>
          </cell>
        </row>
        <row r="49291">
          <cell r="S49291">
            <v>1755000</v>
          </cell>
          <cell r="BB49291" t="str">
            <v>Gul</v>
          </cell>
        </row>
        <row r="49292">
          <cell r="S49292">
            <v>1342500</v>
          </cell>
        </row>
        <row r="49293">
          <cell r="S49293">
            <v>1473188</v>
          </cell>
        </row>
        <row r="49294">
          <cell r="S49294">
            <v>2348351</v>
          </cell>
        </row>
        <row r="49295">
          <cell r="S49295">
            <v>500025</v>
          </cell>
        </row>
        <row r="49296">
          <cell r="S49296">
            <v>931845</v>
          </cell>
        </row>
        <row r="49297">
          <cell r="S49297">
            <v>4417500</v>
          </cell>
        </row>
        <row r="49298">
          <cell r="S49298">
            <v>2415789</v>
          </cell>
          <cell r="BB49298" t="str">
            <v>Rød</v>
          </cell>
        </row>
        <row r="49299">
          <cell r="S49299">
            <v>1398750</v>
          </cell>
        </row>
        <row r="49300">
          <cell r="S49300">
            <v>2272500</v>
          </cell>
        </row>
        <row r="49301">
          <cell r="S49301">
            <v>1387500</v>
          </cell>
        </row>
        <row r="49302">
          <cell r="S49302">
            <v>1275000</v>
          </cell>
        </row>
        <row r="49303">
          <cell r="S49303">
            <v>2000550</v>
          </cell>
          <cell r="BB49303" t="str">
            <v>Oransje</v>
          </cell>
        </row>
        <row r="49304">
          <cell r="S49304">
            <v>2363811</v>
          </cell>
        </row>
        <row r="49305">
          <cell r="S49305">
            <v>1350000</v>
          </cell>
        </row>
        <row r="49306">
          <cell r="S49306">
            <v>2272500</v>
          </cell>
        </row>
        <row r="49307">
          <cell r="S49307">
            <v>4582500</v>
          </cell>
        </row>
        <row r="49308">
          <cell r="S49308">
            <v>1566159</v>
          </cell>
        </row>
        <row r="49309">
          <cell r="S49309">
            <v>2872500</v>
          </cell>
          <cell r="BB49309" t="str">
            <v>Rød</v>
          </cell>
        </row>
        <row r="49310">
          <cell r="S49310">
            <v>645690</v>
          </cell>
        </row>
        <row r="49311">
          <cell r="S49311">
            <v>1034418</v>
          </cell>
        </row>
        <row r="49312">
          <cell r="S49312">
            <v>1392274</v>
          </cell>
        </row>
        <row r="49313">
          <cell r="S49313">
            <v>1575000</v>
          </cell>
        </row>
        <row r="49314">
          <cell r="S49314">
            <v>1526244</v>
          </cell>
        </row>
        <row r="49315">
          <cell r="S49315">
            <v>1237500</v>
          </cell>
        </row>
        <row r="49316">
          <cell r="S49316">
            <v>3297113</v>
          </cell>
        </row>
        <row r="49317">
          <cell r="S49317">
            <v>3442500</v>
          </cell>
          <cell r="BB49317" t="str">
            <v>Gul</v>
          </cell>
        </row>
        <row r="49318">
          <cell r="S49318">
            <v>1178429</v>
          </cell>
          <cell r="BB49318" t="str">
            <v>Gul</v>
          </cell>
        </row>
        <row r="49319">
          <cell r="S49319">
            <v>2349531</v>
          </cell>
          <cell r="BB49319" t="str">
            <v>Rød</v>
          </cell>
        </row>
        <row r="49320">
          <cell r="S49320">
            <v>503797</v>
          </cell>
        </row>
        <row r="49321">
          <cell r="S49321">
            <v>1072421</v>
          </cell>
        </row>
        <row r="49322">
          <cell r="S49322">
            <v>1500000</v>
          </cell>
        </row>
        <row r="49323">
          <cell r="S49323">
            <v>2625000</v>
          </cell>
        </row>
        <row r="49324">
          <cell r="S49324">
            <v>730495</v>
          </cell>
        </row>
        <row r="49325">
          <cell r="S49325">
            <v>2887500</v>
          </cell>
          <cell r="BB49325" t="str">
            <v>Oransje</v>
          </cell>
        </row>
        <row r="49326">
          <cell r="S49326">
            <v>1740000</v>
          </cell>
        </row>
        <row r="49327">
          <cell r="S49327">
            <v>2130000</v>
          </cell>
        </row>
        <row r="49328">
          <cell r="S49328">
            <v>1282500</v>
          </cell>
        </row>
        <row r="49329">
          <cell r="S49329">
            <v>1920000</v>
          </cell>
        </row>
        <row r="49330">
          <cell r="S49330">
            <v>3225000</v>
          </cell>
        </row>
        <row r="49331">
          <cell r="S49331">
            <v>900442</v>
          </cell>
        </row>
        <row r="49332">
          <cell r="S49332">
            <v>2490000</v>
          </cell>
        </row>
        <row r="49333">
          <cell r="S49333">
            <v>1612500</v>
          </cell>
        </row>
        <row r="49334">
          <cell r="S49334">
            <v>1202424</v>
          </cell>
        </row>
        <row r="49335">
          <cell r="S49335">
            <v>1357500</v>
          </cell>
          <cell r="BB49335" t="str">
            <v>Rød</v>
          </cell>
        </row>
        <row r="49336">
          <cell r="S49336">
            <v>3337500</v>
          </cell>
        </row>
        <row r="49337">
          <cell r="S49337">
            <v>2947500</v>
          </cell>
        </row>
        <row r="49338">
          <cell r="S49338">
            <v>2947500</v>
          </cell>
        </row>
        <row r="49339">
          <cell r="S49339">
            <v>2122500</v>
          </cell>
        </row>
        <row r="49340">
          <cell r="S49340">
            <v>2175000</v>
          </cell>
        </row>
        <row r="49341">
          <cell r="S49341">
            <v>2344567</v>
          </cell>
        </row>
        <row r="49342">
          <cell r="S49342">
            <v>1339747</v>
          </cell>
          <cell r="BB49342" t="str">
            <v>Rød</v>
          </cell>
        </row>
        <row r="49343">
          <cell r="S49343">
            <v>1687500</v>
          </cell>
        </row>
        <row r="49344">
          <cell r="S49344">
            <v>629599</v>
          </cell>
        </row>
        <row r="49345">
          <cell r="S49345">
            <v>3036928</v>
          </cell>
        </row>
        <row r="49346">
          <cell r="S49346">
            <v>1762500</v>
          </cell>
        </row>
        <row r="49347">
          <cell r="S49347">
            <v>2970000</v>
          </cell>
        </row>
        <row r="49348">
          <cell r="S49348">
            <v>1373625</v>
          </cell>
        </row>
        <row r="49349">
          <cell r="S49349">
            <v>2460000</v>
          </cell>
          <cell r="BB49349" t="str">
            <v>Oransje</v>
          </cell>
        </row>
        <row r="49350">
          <cell r="S49350">
            <v>2317582</v>
          </cell>
        </row>
        <row r="49351">
          <cell r="S49351">
            <v>1687500</v>
          </cell>
        </row>
        <row r="49352">
          <cell r="S49352">
            <v>1199567</v>
          </cell>
        </row>
        <row r="49353">
          <cell r="S49353">
            <v>3495000</v>
          </cell>
        </row>
        <row r="49354">
          <cell r="S49354">
            <v>2527500</v>
          </cell>
        </row>
        <row r="49355">
          <cell r="S49355">
            <v>844630</v>
          </cell>
        </row>
        <row r="49356">
          <cell r="S49356">
            <v>1912500</v>
          </cell>
        </row>
        <row r="49357">
          <cell r="S49357">
            <v>1380000</v>
          </cell>
        </row>
        <row r="49358">
          <cell r="S49358">
            <v>4273905</v>
          </cell>
        </row>
        <row r="49359">
          <cell r="S49359">
            <v>456373</v>
          </cell>
        </row>
        <row r="49360">
          <cell r="S49360">
            <v>1999377</v>
          </cell>
          <cell r="BB49360" t="str">
            <v>Oransje</v>
          </cell>
        </row>
        <row r="49361">
          <cell r="S49361">
            <v>1638182.09</v>
          </cell>
        </row>
        <row r="49362">
          <cell r="S49362">
            <v>2850000</v>
          </cell>
          <cell r="BB49362" t="str">
            <v>Oransje</v>
          </cell>
        </row>
        <row r="49363">
          <cell r="S49363">
            <v>4312500</v>
          </cell>
        </row>
        <row r="49364">
          <cell r="S49364">
            <v>1147985</v>
          </cell>
        </row>
        <row r="49365">
          <cell r="S49365">
            <v>3937890</v>
          </cell>
        </row>
        <row r="49366">
          <cell r="S49366">
            <v>3300000</v>
          </cell>
        </row>
        <row r="49367">
          <cell r="S49367">
            <v>615000</v>
          </cell>
        </row>
        <row r="49368">
          <cell r="S49368">
            <v>1402500</v>
          </cell>
          <cell r="BB49368" t="str">
            <v>Rød</v>
          </cell>
        </row>
        <row r="49369">
          <cell r="S49369">
            <v>2730000</v>
          </cell>
        </row>
        <row r="49370">
          <cell r="S49370">
            <v>5062500</v>
          </cell>
        </row>
        <row r="49371">
          <cell r="S49371">
            <v>1695116</v>
          </cell>
          <cell r="BB49371" t="str">
            <v>Oransje</v>
          </cell>
        </row>
        <row r="49372">
          <cell r="S49372">
            <v>3300000</v>
          </cell>
        </row>
        <row r="49373">
          <cell r="S49373">
            <v>2674031</v>
          </cell>
        </row>
        <row r="49374">
          <cell r="S49374">
            <v>1012500</v>
          </cell>
          <cell r="BB49374" t="str">
            <v>Lys grønn</v>
          </cell>
        </row>
        <row r="49375">
          <cell r="S49375">
            <v>692659</v>
          </cell>
        </row>
        <row r="49376">
          <cell r="S49376">
            <v>3179248</v>
          </cell>
        </row>
        <row r="49377">
          <cell r="S49377">
            <v>3000000</v>
          </cell>
        </row>
        <row r="49378">
          <cell r="S49378">
            <v>3120000</v>
          </cell>
        </row>
        <row r="49379">
          <cell r="S49379">
            <v>2197500</v>
          </cell>
        </row>
        <row r="49380">
          <cell r="S49380">
            <v>1477500</v>
          </cell>
        </row>
        <row r="49381">
          <cell r="S49381">
            <v>1680000</v>
          </cell>
        </row>
        <row r="49382">
          <cell r="S49382">
            <v>1289282</v>
          </cell>
        </row>
        <row r="49383">
          <cell r="S49383">
            <v>1111742</v>
          </cell>
        </row>
        <row r="49384">
          <cell r="S49384">
            <v>1552500</v>
          </cell>
        </row>
        <row r="49385">
          <cell r="S49385">
            <v>2808303</v>
          </cell>
        </row>
        <row r="49386">
          <cell r="S49386">
            <v>1405606.25</v>
          </cell>
          <cell r="BB49386" t="str">
            <v>Oransje</v>
          </cell>
        </row>
        <row r="49387">
          <cell r="S49387">
            <v>3562500</v>
          </cell>
          <cell r="BB49387" t="str">
            <v>Oransje</v>
          </cell>
        </row>
        <row r="49388">
          <cell r="S49388">
            <v>2700000</v>
          </cell>
        </row>
        <row r="49389">
          <cell r="S49389">
            <v>3150000</v>
          </cell>
        </row>
        <row r="49390">
          <cell r="S49390">
            <v>993608</v>
          </cell>
        </row>
        <row r="49391">
          <cell r="S49391">
            <v>3270000</v>
          </cell>
        </row>
        <row r="49392">
          <cell r="S49392">
            <v>1875000</v>
          </cell>
          <cell r="BB49392" t="str">
            <v>Oransje</v>
          </cell>
        </row>
        <row r="49393">
          <cell r="S49393">
            <v>1125000</v>
          </cell>
          <cell r="BB49393" t="str">
            <v>Rød</v>
          </cell>
        </row>
        <row r="49394">
          <cell r="S49394">
            <v>1847093</v>
          </cell>
        </row>
        <row r="49395">
          <cell r="S49395">
            <v>4162500</v>
          </cell>
          <cell r="BB49395" t="str">
            <v>Rød</v>
          </cell>
        </row>
        <row r="49396">
          <cell r="S49396">
            <v>1840000</v>
          </cell>
        </row>
        <row r="49397">
          <cell r="S49397">
            <v>1585120</v>
          </cell>
        </row>
        <row r="49398">
          <cell r="S49398">
            <v>1263835</v>
          </cell>
        </row>
        <row r="49399">
          <cell r="S49399">
            <v>1863605</v>
          </cell>
        </row>
        <row r="49400">
          <cell r="S49400">
            <v>927583.89</v>
          </cell>
        </row>
        <row r="49401">
          <cell r="S49401">
            <v>2685000</v>
          </cell>
        </row>
        <row r="49402">
          <cell r="S49402">
            <v>2467500</v>
          </cell>
        </row>
        <row r="49403">
          <cell r="S49403">
            <v>600000</v>
          </cell>
        </row>
        <row r="49404">
          <cell r="S49404">
            <v>1009339</v>
          </cell>
        </row>
        <row r="49405">
          <cell r="S49405">
            <v>609414</v>
          </cell>
        </row>
        <row r="49406">
          <cell r="S49406">
            <v>2175000</v>
          </cell>
        </row>
        <row r="49407">
          <cell r="S49407">
            <v>1837500</v>
          </cell>
        </row>
        <row r="49408">
          <cell r="S49408">
            <v>3022500</v>
          </cell>
        </row>
        <row r="49409">
          <cell r="S49409">
            <v>2842010</v>
          </cell>
          <cell r="BB49409" t="str">
            <v>Rød</v>
          </cell>
        </row>
        <row r="49410">
          <cell r="S49410">
            <v>4275587</v>
          </cell>
          <cell r="BB49410" t="str">
            <v>Gul</v>
          </cell>
        </row>
        <row r="49411">
          <cell r="S49411">
            <v>2017500</v>
          </cell>
        </row>
        <row r="49412">
          <cell r="S49412">
            <v>1987500</v>
          </cell>
        </row>
        <row r="49413">
          <cell r="S49413">
            <v>1806289</v>
          </cell>
        </row>
        <row r="49414">
          <cell r="S49414">
            <v>2086826</v>
          </cell>
        </row>
        <row r="49415">
          <cell r="S49415">
            <v>2040000</v>
          </cell>
        </row>
        <row r="49416">
          <cell r="S49416">
            <v>1484471</v>
          </cell>
        </row>
        <row r="49417">
          <cell r="S49417">
            <v>1950000</v>
          </cell>
          <cell r="BB49417" t="str">
            <v>Oransje</v>
          </cell>
        </row>
        <row r="49418">
          <cell r="S49418">
            <v>665156.93000000005</v>
          </cell>
        </row>
        <row r="49419">
          <cell r="S49419">
            <v>1980000</v>
          </cell>
        </row>
        <row r="49420">
          <cell r="S49420">
            <v>615033</v>
          </cell>
        </row>
        <row r="49421">
          <cell r="S49421">
            <v>2152500</v>
          </cell>
          <cell r="BB49421" t="str">
            <v>Oransje</v>
          </cell>
        </row>
        <row r="49422">
          <cell r="S49422">
            <v>1215118</v>
          </cell>
        </row>
        <row r="49423">
          <cell r="S49423">
            <v>1748503</v>
          </cell>
        </row>
        <row r="49424">
          <cell r="S49424">
            <v>2981250</v>
          </cell>
          <cell r="BB49424" t="str">
            <v>Oransje</v>
          </cell>
        </row>
        <row r="49425">
          <cell r="S49425">
            <v>1371195</v>
          </cell>
        </row>
        <row r="49426">
          <cell r="S49426">
            <v>1640715</v>
          </cell>
        </row>
        <row r="49427">
          <cell r="S49427">
            <v>2962500</v>
          </cell>
        </row>
        <row r="49428">
          <cell r="S49428">
            <v>1646716</v>
          </cell>
        </row>
        <row r="49429">
          <cell r="S49429">
            <v>1708633</v>
          </cell>
        </row>
        <row r="49430">
          <cell r="S49430">
            <v>324958.27</v>
          </cell>
        </row>
        <row r="49431">
          <cell r="S49431">
            <v>2085000</v>
          </cell>
        </row>
        <row r="49432">
          <cell r="S49432">
            <v>1662128</v>
          </cell>
        </row>
        <row r="49433">
          <cell r="S49433">
            <v>1462500</v>
          </cell>
        </row>
        <row r="49434">
          <cell r="S49434">
            <v>2850000</v>
          </cell>
        </row>
        <row r="49435">
          <cell r="S49435">
            <v>3093157</v>
          </cell>
        </row>
        <row r="49436">
          <cell r="S49436">
            <v>2587500</v>
          </cell>
        </row>
        <row r="49437">
          <cell r="S49437">
            <v>1867500</v>
          </cell>
        </row>
        <row r="49438">
          <cell r="S49438">
            <v>3330616</v>
          </cell>
        </row>
        <row r="49439">
          <cell r="S49439">
            <v>6081404.5899999999</v>
          </cell>
        </row>
        <row r="49440">
          <cell r="S49440">
            <v>2449000</v>
          </cell>
        </row>
        <row r="49441">
          <cell r="S49441">
            <v>1251167</v>
          </cell>
        </row>
        <row r="49442">
          <cell r="S49442">
            <v>2115000</v>
          </cell>
        </row>
        <row r="49443">
          <cell r="S49443">
            <v>1632681</v>
          </cell>
        </row>
        <row r="49444">
          <cell r="S49444">
            <v>1099163</v>
          </cell>
        </row>
        <row r="49445">
          <cell r="S49445">
            <v>1440488</v>
          </cell>
        </row>
        <row r="49446">
          <cell r="S49446">
            <v>2610000</v>
          </cell>
        </row>
        <row r="49447">
          <cell r="S49447">
            <v>1672500</v>
          </cell>
        </row>
        <row r="49448">
          <cell r="S49448">
            <v>778962</v>
          </cell>
        </row>
        <row r="49449">
          <cell r="S49449">
            <v>2288966</v>
          </cell>
        </row>
        <row r="49450">
          <cell r="S49450">
            <v>2137500</v>
          </cell>
        </row>
        <row r="49451">
          <cell r="S49451">
            <v>2305051</v>
          </cell>
        </row>
        <row r="49452">
          <cell r="S49452">
            <v>2056103.98</v>
          </cell>
          <cell r="BB49452" t="str">
            <v>Gul</v>
          </cell>
        </row>
        <row r="49453">
          <cell r="S49453">
            <v>1702500</v>
          </cell>
          <cell r="BB49453" t="str">
            <v>Rød</v>
          </cell>
        </row>
        <row r="49454">
          <cell r="S49454">
            <v>3000000</v>
          </cell>
        </row>
        <row r="49455">
          <cell r="S49455">
            <v>2587500</v>
          </cell>
        </row>
        <row r="49456">
          <cell r="S49456">
            <v>2460000</v>
          </cell>
        </row>
        <row r="49457">
          <cell r="S49457">
            <v>1671776</v>
          </cell>
        </row>
        <row r="49458">
          <cell r="S49458">
            <v>1653584</v>
          </cell>
        </row>
        <row r="49459">
          <cell r="S49459">
            <v>1462500</v>
          </cell>
        </row>
        <row r="49460">
          <cell r="S49460">
            <v>1027500</v>
          </cell>
        </row>
        <row r="49461">
          <cell r="S49461">
            <v>1391801</v>
          </cell>
        </row>
        <row r="49462">
          <cell r="S49462">
            <v>688000</v>
          </cell>
        </row>
        <row r="49463">
          <cell r="S49463">
            <v>1918576.75</v>
          </cell>
        </row>
        <row r="49464">
          <cell r="S49464">
            <v>2370000</v>
          </cell>
        </row>
        <row r="49465">
          <cell r="S49465">
            <v>1663957</v>
          </cell>
        </row>
        <row r="49466">
          <cell r="S49466">
            <v>3650964</v>
          </cell>
        </row>
        <row r="49467">
          <cell r="S49467">
            <v>2872500</v>
          </cell>
          <cell r="BB49467" t="str">
            <v>Rød</v>
          </cell>
        </row>
        <row r="49468">
          <cell r="S49468">
            <v>2698365</v>
          </cell>
        </row>
        <row r="49469">
          <cell r="S49469">
            <v>2285817</v>
          </cell>
        </row>
        <row r="49470">
          <cell r="S49470">
            <v>984640</v>
          </cell>
        </row>
        <row r="49471">
          <cell r="S49471">
            <v>1170000</v>
          </cell>
        </row>
        <row r="49472">
          <cell r="S49472">
            <v>1867500</v>
          </cell>
          <cell r="BB49472" t="str">
            <v>Rød</v>
          </cell>
        </row>
        <row r="49473">
          <cell r="S49473">
            <v>2383457</v>
          </cell>
        </row>
        <row r="49474">
          <cell r="S49474">
            <v>1591050</v>
          </cell>
        </row>
        <row r="49475">
          <cell r="S49475">
            <v>3428353</v>
          </cell>
        </row>
        <row r="49476">
          <cell r="S49476">
            <v>1885806</v>
          </cell>
        </row>
        <row r="49477">
          <cell r="S49477">
            <v>1950000</v>
          </cell>
          <cell r="BB49477" t="str">
            <v>Oransje</v>
          </cell>
        </row>
        <row r="49478">
          <cell r="S49478">
            <v>1357500</v>
          </cell>
        </row>
        <row r="49479">
          <cell r="S49479">
            <v>2722500</v>
          </cell>
        </row>
        <row r="49480">
          <cell r="S49480">
            <v>1627500</v>
          </cell>
        </row>
        <row r="49481">
          <cell r="S49481">
            <v>1800000</v>
          </cell>
        </row>
        <row r="49482">
          <cell r="S49482">
            <v>1275000</v>
          </cell>
        </row>
        <row r="49483">
          <cell r="S49483">
            <v>2265836</v>
          </cell>
        </row>
        <row r="49484">
          <cell r="S49484">
            <v>3202500</v>
          </cell>
        </row>
        <row r="49485">
          <cell r="S49485">
            <v>1735767</v>
          </cell>
          <cell r="BB49485" t="str">
            <v>Rød</v>
          </cell>
        </row>
        <row r="49486">
          <cell r="S49486">
            <v>1710000</v>
          </cell>
        </row>
        <row r="49487">
          <cell r="S49487">
            <v>1717470</v>
          </cell>
        </row>
        <row r="49488">
          <cell r="S49488">
            <v>1384283</v>
          </cell>
        </row>
        <row r="49489">
          <cell r="S49489">
            <v>3075000</v>
          </cell>
        </row>
        <row r="49490">
          <cell r="S49490">
            <v>1309605.5</v>
          </cell>
          <cell r="BB49490" t="str">
            <v>Rød</v>
          </cell>
        </row>
        <row r="49491">
          <cell r="S49491">
            <v>1057871</v>
          </cell>
        </row>
        <row r="49492">
          <cell r="S49492">
            <v>1003745</v>
          </cell>
          <cell r="BB49492" t="str">
            <v>Gul</v>
          </cell>
        </row>
        <row r="49493">
          <cell r="S49493">
            <v>1026406</v>
          </cell>
        </row>
        <row r="49494">
          <cell r="S49494">
            <v>1542140</v>
          </cell>
        </row>
        <row r="49495">
          <cell r="S49495">
            <v>412120.18</v>
          </cell>
          <cell r="BB49495" t="str">
            <v>Oransje</v>
          </cell>
        </row>
        <row r="49496">
          <cell r="S49496">
            <v>1537500</v>
          </cell>
        </row>
        <row r="49497">
          <cell r="S49497">
            <v>1345648</v>
          </cell>
        </row>
        <row r="49498">
          <cell r="S49498">
            <v>2452500</v>
          </cell>
        </row>
        <row r="49499">
          <cell r="S49499">
            <v>1182131</v>
          </cell>
        </row>
        <row r="49500">
          <cell r="S49500">
            <v>385851</v>
          </cell>
        </row>
        <row r="49501">
          <cell r="S49501">
            <v>1785000</v>
          </cell>
        </row>
        <row r="49502">
          <cell r="S49502">
            <v>1747500</v>
          </cell>
          <cell r="BB49502" t="str">
            <v>Rød</v>
          </cell>
        </row>
        <row r="49503">
          <cell r="S49503">
            <v>1420868.5</v>
          </cell>
          <cell r="BB49503" t="str">
            <v>Rød</v>
          </cell>
        </row>
        <row r="49504">
          <cell r="S49504">
            <v>3150000</v>
          </cell>
        </row>
        <row r="49505">
          <cell r="S49505">
            <v>1871706</v>
          </cell>
        </row>
        <row r="49506">
          <cell r="S49506">
            <v>2332500</v>
          </cell>
        </row>
        <row r="49507">
          <cell r="S49507">
            <v>3440431</v>
          </cell>
        </row>
        <row r="49508">
          <cell r="S49508">
            <v>1672500</v>
          </cell>
        </row>
        <row r="49509">
          <cell r="S49509">
            <v>2568504</v>
          </cell>
        </row>
        <row r="49510">
          <cell r="S49510">
            <v>1375654</v>
          </cell>
        </row>
        <row r="49511">
          <cell r="S49511">
            <v>2557000</v>
          </cell>
        </row>
        <row r="49512">
          <cell r="S49512">
            <v>841632</v>
          </cell>
        </row>
        <row r="49513">
          <cell r="S49513">
            <v>1762500</v>
          </cell>
        </row>
        <row r="49514">
          <cell r="S49514">
            <v>1672500</v>
          </cell>
          <cell r="BB49514" t="str">
            <v>Rød</v>
          </cell>
        </row>
        <row r="49515">
          <cell r="S49515">
            <v>2205000</v>
          </cell>
        </row>
        <row r="49516">
          <cell r="S49516">
            <v>1912500</v>
          </cell>
          <cell r="BB49516" t="str">
            <v>Gul</v>
          </cell>
        </row>
        <row r="49517">
          <cell r="S49517">
            <v>2505000</v>
          </cell>
        </row>
        <row r="49518">
          <cell r="S49518">
            <v>4969928</v>
          </cell>
        </row>
        <row r="49519">
          <cell r="S49519">
            <v>3345000</v>
          </cell>
        </row>
        <row r="49520">
          <cell r="S49520">
            <v>3075000</v>
          </cell>
        </row>
        <row r="49521">
          <cell r="S49521">
            <v>2554658</v>
          </cell>
          <cell r="BB49521" t="str">
            <v>Rød</v>
          </cell>
        </row>
        <row r="49522">
          <cell r="S49522">
            <v>1151056</v>
          </cell>
        </row>
        <row r="49523">
          <cell r="S49523">
            <v>1455000</v>
          </cell>
        </row>
        <row r="49524">
          <cell r="S49524">
            <v>2790000</v>
          </cell>
        </row>
        <row r="49525">
          <cell r="S49525">
            <v>3230000</v>
          </cell>
        </row>
        <row r="49526">
          <cell r="S49526">
            <v>2218035</v>
          </cell>
        </row>
        <row r="49527">
          <cell r="S49527">
            <v>880145</v>
          </cell>
        </row>
        <row r="49528">
          <cell r="S49528">
            <v>1178617</v>
          </cell>
        </row>
        <row r="49529">
          <cell r="S49529">
            <v>2544733</v>
          </cell>
        </row>
        <row r="49530">
          <cell r="S49530">
            <v>1965000</v>
          </cell>
        </row>
        <row r="49531">
          <cell r="S49531">
            <v>1455000</v>
          </cell>
        </row>
        <row r="49532">
          <cell r="S49532">
            <v>1006114</v>
          </cell>
        </row>
        <row r="49533">
          <cell r="S49533">
            <v>3067500</v>
          </cell>
        </row>
        <row r="49534">
          <cell r="S49534">
            <v>2529375</v>
          </cell>
        </row>
        <row r="49535">
          <cell r="S49535">
            <v>1793911</v>
          </cell>
        </row>
        <row r="49536">
          <cell r="S49536">
            <v>1178655</v>
          </cell>
        </row>
        <row r="49537">
          <cell r="S49537">
            <v>2340000</v>
          </cell>
        </row>
        <row r="49538">
          <cell r="S49538">
            <v>1812706</v>
          </cell>
          <cell r="BB49538" t="str">
            <v>Gul</v>
          </cell>
        </row>
        <row r="49539">
          <cell r="S49539">
            <v>6689591</v>
          </cell>
        </row>
        <row r="49540">
          <cell r="S49540">
            <v>4297500</v>
          </cell>
        </row>
        <row r="49541">
          <cell r="S49541">
            <v>1397500</v>
          </cell>
        </row>
        <row r="49542">
          <cell r="S49542">
            <v>2035862</v>
          </cell>
          <cell r="BB49542" t="str">
            <v>Gul</v>
          </cell>
        </row>
        <row r="49543">
          <cell r="S49543">
            <v>1950000</v>
          </cell>
          <cell r="BB49543" t="str">
            <v>Rød</v>
          </cell>
        </row>
        <row r="49544">
          <cell r="S49544">
            <v>1125000</v>
          </cell>
        </row>
        <row r="49545">
          <cell r="S49545">
            <v>4875000</v>
          </cell>
        </row>
        <row r="49546">
          <cell r="S49546">
            <v>2775000</v>
          </cell>
        </row>
        <row r="49547">
          <cell r="S49547">
            <v>1275000</v>
          </cell>
        </row>
        <row r="49548">
          <cell r="S49548">
            <v>6375000</v>
          </cell>
        </row>
      </sheetData>
      <sheetData sheetId="26"/>
      <sheetData sheetId="27"/>
      <sheetData sheetId="28"/>
      <sheetData sheetId="29"/>
      <sheetData sheetId="30"/>
      <sheetData sheetId="31"/>
      <sheetData sheetId="32">
        <row r="369">
          <cell r="D369">
            <v>0</v>
          </cell>
        </row>
        <row r="370">
          <cell r="D370">
            <v>0</v>
          </cell>
        </row>
        <row r="371">
          <cell r="D371">
            <v>0</v>
          </cell>
        </row>
        <row r="372">
          <cell r="D372">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on Instructions"/>
      <sheetName val="B2. HTT Public Sector Assets"/>
      <sheetName val="B3. HTT Shipping Assets"/>
      <sheetName val="E.g. Other"/>
    </sheetNames>
    <sheetDataSet>
      <sheetData sheetId="0"/>
      <sheetData sheetId="1">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row r="10">
          <cell r="B10">
            <v>1</v>
          </cell>
        </row>
      </sheetData>
      <sheetData sheetId="1" refreshError="1"/>
      <sheetData sheetId="2" refreshError="1"/>
      <sheetData sheetId="3" refreshError="1"/>
      <sheetData sheetId="4"/>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row r="6">
          <cell r="C6">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Ukesrapport"/>
      <sheetName val="Mellomregning"/>
      <sheetName val="Valutarisiko"/>
      <sheetName val="Renterisiko"/>
      <sheetName val="Rentelikviditet"/>
      <sheetName val="Kapital"/>
      <sheetName val="Par test"/>
      <sheetName val="Likviditet"/>
      <sheetName val="Oversikt"/>
      <sheetName val="Funding"/>
      <sheetName val="Regnskap Note 6"/>
      <sheetName val="Verdi swapper"/>
      <sheetName val="Kube cashflow"/>
      <sheetName val="Cashflow"/>
      <sheetName val="Input RF683"/>
      <sheetName val="Input renterisiko"/>
      <sheetName val="Input portefølje"/>
      <sheetName val="Input IRS"/>
      <sheetName val="Input funding"/>
    </sheetNames>
    <sheetDataSet>
      <sheetData sheetId="0"/>
      <sheetData sheetId="1"/>
      <sheetData sheetId="2"/>
      <sheetData sheetId="3"/>
      <sheetData sheetId="4"/>
      <sheetData sheetId="5"/>
      <sheetData sheetId="6"/>
      <sheetData sheetId="7"/>
      <sheetData sheetId="8"/>
      <sheetData sheetId="9"/>
      <sheetData sheetId="10">
        <row r="8">
          <cell r="A8" t="str">
            <v>Totalt</v>
          </cell>
        </row>
      </sheetData>
      <sheetData sheetId="11"/>
      <sheetData sheetId="12">
        <row r="10">
          <cell r="U10">
            <v>0</v>
          </cell>
        </row>
        <row r="13">
          <cell r="C13" t="str">
            <v>GS CDS USD SR CURVE Corp</v>
          </cell>
        </row>
      </sheetData>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Engasjementer"/>
      <sheetName val="Overskridelser"/>
      <sheetName val="Noteopplysninger"/>
      <sheetName val="Kodeark"/>
    </sheetNames>
    <sheetDataSet>
      <sheetData sheetId="0"/>
      <sheetData sheetId="1">
        <row r="5">
          <cell r="U5"/>
        </row>
        <row r="6">
          <cell r="U6"/>
        </row>
        <row r="7">
          <cell r="U7"/>
        </row>
        <row r="8">
          <cell r="U8"/>
        </row>
        <row r="9">
          <cell r="U9"/>
        </row>
        <row r="10">
          <cell r="U10"/>
        </row>
        <row r="11">
          <cell r="U11"/>
        </row>
        <row r="12">
          <cell r="U12"/>
        </row>
        <row r="13">
          <cell r="U13"/>
        </row>
        <row r="14">
          <cell r="U14"/>
        </row>
        <row r="15">
          <cell r="U15"/>
        </row>
        <row r="16">
          <cell r="U16"/>
        </row>
        <row r="17">
          <cell r="U17"/>
        </row>
        <row r="18">
          <cell r="U18"/>
        </row>
        <row r="19">
          <cell r="U19"/>
        </row>
        <row r="20">
          <cell r="U20"/>
        </row>
        <row r="21">
          <cell r="U21"/>
        </row>
        <row r="22">
          <cell r="U22"/>
        </row>
        <row r="23">
          <cell r="U23"/>
        </row>
        <row r="24">
          <cell r="U24"/>
        </row>
        <row r="25">
          <cell r="U25"/>
        </row>
        <row r="26">
          <cell r="U26"/>
        </row>
        <row r="27">
          <cell r="U27"/>
        </row>
        <row r="28">
          <cell r="U28"/>
        </row>
        <row r="29">
          <cell r="U29"/>
        </row>
        <row r="30">
          <cell r="U30"/>
        </row>
        <row r="31">
          <cell r="U31"/>
        </row>
        <row r="32">
          <cell r="U32"/>
        </row>
        <row r="33">
          <cell r="U33"/>
        </row>
        <row r="34">
          <cell r="U34"/>
        </row>
        <row r="35">
          <cell r="U35"/>
        </row>
        <row r="36">
          <cell r="U36"/>
        </row>
        <row r="37">
          <cell r="U37"/>
        </row>
        <row r="38">
          <cell r="U38"/>
        </row>
        <row r="39">
          <cell r="U39"/>
        </row>
        <row r="40">
          <cell r="U40"/>
        </row>
        <row r="41">
          <cell r="U41"/>
        </row>
        <row r="42">
          <cell r="U42"/>
        </row>
        <row r="43">
          <cell r="U43"/>
        </row>
        <row r="44">
          <cell r="U44"/>
        </row>
        <row r="45">
          <cell r="U45"/>
        </row>
        <row r="46">
          <cell r="U46"/>
        </row>
        <row r="47">
          <cell r="U47"/>
        </row>
        <row r="48">
          <cell r="U48"/>
        </row>
        <row r="49">
          <cell r="U49"/>
        </row>
        <row r="50">
          <cell r="U50"/>
        </row>
        <row r="51">
          <cell r="U51"/>
        </row>
        <row r="52">
          <cell r="U52"/>
        </row>
        <row r="53">
          <cell r="U53"/>
        </row>
        <row r="54">
          <cell r="U54"/>
        </row>
        <row r="55">
          <cell r="U55"/>
        </row>
        <row r="56">
          <cell r="U56"/>
        </row>
        <row r="57">
          <cell r="U57"/>
        </row>
        <row r="58">
          <cell r="U58"/>
        </row>
        <row r="59">
          <cell r="U59"/>
        </row>
        <row r="60">
          <cell r="U60"/>
        </row>
        <row r="61">
          <cell r="U61"/>
        </row>
        <row r="62">
          <cell r="U62"/>
        </row>
        <row r="63">
          <cell r="U63"/>
        </row>
        <row r="64">
          <cell r="U64"/>
        </row>
        <row r="65">
          <cell r="U65"/>
        </row>
        <row r="66">
          <cell r="U66"/>
        </row>
        <row r="67">
          <cell r="U67"/>
        </row>
        <row r="68">
          <cell r="U68"/>
        </row>
        <row r="69">
          <cell r="U69"/>
        </row>
        <row r="70">
          <cell r="U70"/>
        </row>
        <row r="71">
          <cell r="U71"/>
        </row>
        <row r="72">
          <cell r="U72"/>
        </row>
        <row r="73">
          <cell r="U73"/>
        </row>
        <row r="74">
          <cell r="U74"/>
        </row>
        <row r="75">
          <cell r="U75"/>
        </row>
        <row r="76">
          <cell r="U76"/>
        </row>
        <row r="77">
          <cell r="U77"/>
        </row>
        <row r="78">
          <cell r="U78"/>
        </row>
        <row r="79">
          <cell r="U79"/>
        </row>
        <row r="80">
          <cell r="U80"/>
        </row>
        <row r="81">
          <cell r="U81"/>
        </row>
        <row r="82">
          <cell r="U82"/>
        </row>
        <row r="83">
          <cell r="U83"/>
        </row>
        <row r="84">
          <cell r="U84"/>
        </row>
        <row r="85">
          <cell r="U85"/>
        </row>
        <row r="86">
          <cell r="U86"/>
        </row>
        <row r="87">
          <cell r="U87"/>
        </row>
        <row r="88">
          <cell r="U88"/>
        </row>
        <row r="89">
          <cell r="U89"/>
        </row>
        <row r="90">
          <cell r="U90"/>
        </row>
        <row r="91">
          <cell r="U91"/>
        </row>
        <row r="92">
          <cell r="U92"/>
        </row>
        <row r="93">
          <cell r="U93"/>
        </row>
        <row r="94">
          <cell r="U94"/>
        </row>
        <row r="95">
          <cell r="U95"/>
        </row>
        <row r="96">
          <cell r="U96"/>
        </row>
        <row r="97">
          <cell r="U97"/>
        </row>
        <row r="98">
          <cell r="U98"/>
        </row>
        <row r="99">
          <cell r="U99"/>
        </row>
        <row r="100">
          <cell r="U100"/>
        </row>
        <row r="101">
          <cell r="U101"/>
        </row>
        <row r="102">
          <cell r="U102"/>
        </row>
        <row r="103">
          <cell r="U103"/>
        </row>
        <row r="104">
          <cell r="U104"/>
        </row>
        <row r="105">
          <cell r="U105"/>
        </row>
        <row r="106">
          <cell r="U106"/>
        </row>
        <row r="107">
          <cell r="U107"/>
        </row>
        <row r="108">
          <cell r="U108"/>
        </row>
        <row r="109">
          <cell r="U109"/>
        </row>
        <row r="110">
          <cell r="U110"/>
        </row>
        <row r="111">
          <cell r="U111"/>
        </row>
        <row r="112">
          <cell r="U112"/>
        </row>
        <row r="113">
          <cell r="U113"/>
        </row>
        <row r="114">
          <cell r="U114"/>
        </row>
        <row r="115">
          <cell r="U115"/>
        </row>
        <row r="116">
          <cell r="U116"/>
        </row>
        <row r="117">
          <cell r="U117"/>
        </row>
        <row r="118">
          <cell r="U118"/>
        </row>
        <row r="119">
          <cell r="U119"/>
        </row>
        <row r="120">
          <cell r="U120"/>
        </row>
        <row r="121">
          <cell r="U121"/>
        </row>
        <row r="122">
          <cell r="U122"/>
        </row>
        <row r="123">
          <cell r="U123"/>
        </row>
        <row r="124">
          <cell r="U124"/>
        </row>
        <row r="125">
          <cell r="U125"/>
        </row>
        <row r="126">
          <cell r="U126"/>
        </row>
        <row r="127">
          <cell r="U127"/>
        </row>
        <row r="128">
          <cell r="U128"/>
        </row>
        <row r="129">
          <cell r="U129"/>
        </row>
        <row r="130">
          <cell r="U130"/>
        </row>
        <row r="131">
          <cell r="U131"/>
        </row>
        <row r="132">
          <cell r="U132"/>
        </row>
        <row r="133">
          <cell r="U133"/>
        </row>
        <row r="134">
          <cell r="U134"/>
        </row>
        <row r="135">
          <cell r="U135"/>
        </row>
        <row r="136">
          <cell r="U136"/>
        </row>
        <row r="137">
          <cell r="U137"/>
        </row>
        <row r="138">
          <cell r="U138"/>
        </row>
        <row r="139">
          <cell r="U139"/>
        </row>
        <row r="140">
          <cell r="U140"/>
        </row>
        <row r="141">
          <cell r="U141"/>
        </row>
        <row r="142">
          <cell r="U142"/>
        </row>
        <row r="143">
          <cell r="U143"/>
        </row>
        <row r="144">
          <cell r="U144"/>
        </row>
        <row r="145">
          <cell r="U145"/>
        </row>
        <row r="146">
          <cell r="U146"/>
        </row>
        <row r="147">
          <cell r="U147"/>
        </row>
        <row r="148">
          <cell r="U148"/>
        </row>
        <row r="149">
          <cell r="U149"/>
        </row>
        <row r="150">
          <cell r="U150"/>
        </row>
        <row r="151">
          <cell r="U151"/>
        </row>
        <row r="152">
          <cell r="U152"/>
        </row>
        <row r="153">
          <cell r="U153"/>
        </row>
        <row r="154">
          <cell r="U154"/>
        </row>
        <row r="155">
          <cell r="U155"/>
        </row>
        <row r="156">
          <cell r="U156"/>
        </row>
        <row r="157">
          <cell r="U157"/>
        </row>
        <row r="158">
          <cell r="U158"/>
        </row>
        <row r="159">
          <cell r="U159"/>
        </row>
        <row r="160">
          <cell r="U160"/>
        </row>
        <row r="161">
          <cell r="U161"/>
        </row>
        <row r="162">
          <cell r="U162"/>
        </row>
        <row r="163">
          <cell r="U163"/>
        </row>
        <row r="164">
          <cell r="U164"/>
        </row>
        <row r="165">
          <cell r="U165"/>
        </row>
        <row r="166">
          <cell r="U166"/>
        </row>
        <row r="167">
          <cell r="U167"/>
        </row>
        <row r="168">
          <cell r="U168"/>
        </row>
        <row r="169">
          <cell r="U169"/>
        </row>
        <row r="170">
          <cell r="U170"/>
        </row>
        <row r="171">
          <cell r="U171"/>
        </row>
        <row r="172">
          <cell r="U172"/>
        </row>
        <row r="173">
          <cell r="U173"/>
        </row>
        <row r="174">
          <cell r="U174"/>
        </row>
        <row r="175">
          <cell r="U175"/>
        </row>
        <row r="176">
          <cell r="U176"/>
        </row>
        <row r="177">
          <cell r="U177"/>
        </row>
        <row r="178">
          <cell r="U178"/>
        </row>
        <row r="179">
          <cell r="U179"/>
        </row>
        <row r="180">
          <cell r="U180"/>
        </row>
        <row r="181">
          <cell r="U181"/>
        </row>
        <row r="182">
          <cell r="U182"/>
        </row>
        <row r="183">
          <cell r="U183"/>
        </row>
        <row r="184">
          <cell r="U184"/>
        </row>
        <row r="185">
          <cell r="U185"/>
        </row>
        <row r="186">
          <cell r="U186"/>
        </row>
        <row r="187">
          <cell r="U187"/>
        </row>
        <row r="188">
          <cell r="U188"/>
        </row>
        <row r="189">
          <cell r="U189"/>
        </row>
        <row r="190">
          <cell r="U190"/>
        </row>
        <row r="191">
          <cell r="U191"/>
        </row>
        <row r="192">
          <cell r="U192"/>
        </row>
        <row r="193">
          <cell r="U193"/>
        </row>
        <row r="194">
          <cell r="U194"/>
        </row>
        <row r="195">
          <cell r="U195"/>
        </row>
        <row r="196">
          <cell r="U196"/>
        </row>
        <row r="197">
          <cell r="U197"/>
        </row>
        <row r="198">
          <cell r="U198"/>
        </row>
        <row r="199">
          <cell r="U199"/>
        </row>
        <row r="200">
          <cell r="U200"/>
        </row>
        <row r="201">
          <cell r="U201"/>
        </row>
        <row r="202">
          <cell r="U202"/>
        </row>
        <row r="203">
          <cell r="U203"/>
        </row>
        <row r="204">
          <cell r="U204"/>
        </row>
        <row r="205">
          <cell r="U205"/>
        </row>
        <row r="206">
          <cell r="U206"/>
        </row>
        <row r="207">
          <cell r="U207"/>
        </row>
        <row r="208">
          <cell r="U208"/>
        </row>
        <row r="209">
          <cell r="U209"/>
        </row>
        <row r="210">
          <cell r="U210"/>
        </row>
        <row r="211">
          <cell r="U211"/>
        </row>
        <row r="212">
          <cell r="U212"/>
        </row>
        <row r="213">
          <cell r="U213"/>
        </row>
        <row r="214">
          <cell r="U214"/>
        </row>
        <row r="215">
          <cell r="U215"/>
        </row>
        <row r="216">
          <cell r="U216"/>
        </row>
        <row r="217">
          <cell r="U217"/>
        </row>
        <row r="218">
          <cell r="U218"/>
        </row>
        <row r="219">
          <cell r="U219"/>
        </row>
        <row r="220">
          <cell r="U220"/>
        </row>
        <row r="221">
          <cell r="U221"/>
        </row>
        <row r="222">
          <cell r="U222"/>
        </row>
        <row r="223">
          <cell r="U223"/>
        </row>
        <row r="224">
          <cell r="U224"/>
        </row>
        <row r="225">
          <cell r="U225"/>
        </row>
        <row r="226">
          <cell r="U226"/>
        </row>
        <row r="227">
          <cell r="U227"/>
        </row>
        <row r="228">
          <cell r="U228"/>
        </row>
        <row r="229">
          <cell r="U229"/>
        </row>
        <row r="230">
          <cell r="U230"/>
        </row>
        <row r="231">
          <cell r="U231"/>
        </row>
        <row r="232">
          <cell r="U232"/>
        </row>
        <row r="233">
          <cell r="U233"/>
        </row>
        <row r="234">
          <cell r="U234"/>
        </row>
        <row r="235">
          <cell r="U235"/>
        </row>
        <row r="236">
          <cell r="U236"/>
        </row>
        <row r="237">
          <cell r="U237"/>
        </row>
        <row r="238">
          <cell r="U238"/>
        </row>
        <row r="239">
          <cell r="U239"/>
        </row>
        <row r="240">
          <cell r="U240"/>
        </row>
        <row r="241">
          <cell r="U241"/>
        </row>
        <row r="242">
          <cell r="U242"/>
        </row>
        <row r="243">
          <cell r="U243"/>
        </row>
        <row r="244">
          <cell r="U244"/>
        </row>
        <row r="245">
          <cell r="U245"/>
        </row>
        <row r="246">
          <cell r="U246"/>
        </row>
        <row r="247">
          <cell r="U247"/>
        </row>
        <row r="248">
          <cell r="U248"/>
        </row>
        <row r="249">
          <cell r="U249"/>
        </row>
        <row r="250">
          <cell r="U250"/>
        </row>
        <row r="251">
          <cell r="U251"/>
        </row>
        <row r="252">
          <cell r="U252"/>
        </row>
      </sheetData>
      <sheetData sheetId="2" refreshError="1"/>
      <sheetData sheetId="3" refreshError="1"/>
      <sheetData sheetId="4">
        <row r="3">
          <cell r="B3" t="str">
            <v xml:space="preserve">110    Stats- og trygdeforvaltningen </v>
          </cell>
          <cell r="C3">
            <v>110</v>
          </cell>
          <cell r="E3">
            <v>0</v>
          </cell>
          <cell r="H3" t="str">
            <v>1a</v>
          </cell>
          <cell r="I3">
            <v>0</v>
          </cell>
        </row>
        <row r="4">
          <cell r="B4" t="str">
            <v xml:space="preserve">150    Norges Bank </v>
          </cell>
          <cell r="C4">
            <v>150</v>
          </cell>
          <cell r="E4">
            <v>1</v>
          </cell>
          <cell r="H4" t="str">
            <v>1b</v>
          </cell>
          <cell r="I4">
            <v>0</v>
          </cell>
          <cell r="K4">
            <v>3</v>
          </cell>
          <cell r="L4">
            <v>2010</v>
          </cell>
          <cell r="M4">
            <v>1</v>
          </cell>
        </row>
        <row r="5">
          <cell r="B5" t="str">
            <v>190    Statlige låneinstitutter</v>
          </cell>
          <cell r="C5">
            <v>190</v>
          </cell>
          <cell r="H5" t="str">
            <v>1c</v>
          </cell>
          <cell r="I5">
            <v>0</v>
          </cell>
          <cell r="K5">
            <v>6</v>
          </cell>
          <cell r="L5">
            <v>2011</v>
          </cell>
          <cell r="M5">
            <v>2</v>
          </cell>
        </row>
        <row r="6">
          <cell r="B6" t="str">
            <v>210    Forretningsbanker,inkl. Postbanken</v>
          </cell>
          <cell r="C6">
            <v>210</v>
          </cell>
          <cell r="H6" t="str">
            <v>1d</v>
          </cell>
          <cell r="I6">
            <v>0</v>
          </cell>
          <cell r="K6">
            <v>9</v>
          </cell>
          <cell r="L6">
            <v>2012</v>
          </cell>
          <cell r="M6">
            <v>3</v>
          </cell>
        </row>
        <row r="7">
          <cell r="B7" t="str">
            <v>250    Sparebanker</v>
          </cell>
          <cell r="C7">
            <v>250</v>
          </cell>
          <cell r="H7" t="str">
            <v>1e</v>
          </cell>
          <cell r="I7">
            <v>0</v>
          </cell>
          <cell r="K7">
            <v>12</v>
          </cell>
          <cell r="L7">
            <v>2013</v>
          </cell>
          <cell r="M7">
            <v>4</v>
          </cell>
        </row>
        <row r="8">
          <cell r="B8" t="str">
            <v xml:space="preserve">310    Kredittforetak </v>
          </cell>
          <cell r="C8">
            <v>310</v>
          </cell>
          <cell r="E8">
            <v>8</v>
          </cell>
          <cell r="H8" t="str">
            <v>1f</v>
          </cell>
          <cell r="I8">
            <v>0</v>
          </cell>
          <cell r="M8">
            <v>5</v>
          </cell>
        </row>
        <row r="9">
          <cell r="B9" t="str">
            <v xml:space="preserve">370    Finansieringsselskaper </v>
          </cell>
          <cell r="C9">
            <v>370</v>
          </cell>
          <cell r="H9" t="str">
            <v>1g</v>
          </cell>
          <cell r="I9">
            <v>0</v>
          </cell>
          <cell r="M9">
            <v>6</v>
          </cell>
        </row>
        <row r="10">
          <cell r="B10" t="str">
            <v xml:space="preserve">380    Verdipapirfond  </v>
          </cell>
          <cell r="C10">
            <v>380</v>
          </cell>
          <cell r="H10" t="str">
            <v>2a</v>
          </cell>
          <cell r="I10">
            <v>0.2</v>
          </cell>
          <cell r="M10">
            <v>7</v>
          </cell>
        </row>
        <row r="11">
          <cell r="B11" t="str">
            <v xml:space="preserve">390    Andre finansielle foretak, ekskl. hjelpeforetak </v>
          </cell>
          <cell r="C11">
            <v>390</v>
          </cell>
          <cell r="H11" t="str">
            <v>2b</v>
          </cell>
          <cell r="I11">
            <v>0.2</v>
          </cell>
          <cell r="M11">
            <v>8</v>
          </cell>
        </row>
        <row r="12">
          <cell r="B12" t="str">
            <v xml:space="preserve">410    Livsforsikringsselskaper mv. </v>
          </cell>
          <cell r="C12">
            <v>410</v>
          </cell>
          <cell r="H12" t="str">
            <v>3a</v>
          </cell>
          <cell r="I12">
            <v>1</v>
          </cell>
        </row>
        <row r="13">
          <cell r="B13" t="str">
            <v>470    Skadeforsikringsselskaper</v>
          </cell>
          <cell r="C13">
            <v>470</v>
          </cell>
          <cell r="H13" t="str">
            <v>Øvrige</v>
          </cell>
          <cell r="I13">
            <v>1</v>
          </cell>
        </row>
        <row r="14">
          <cell r="B14" t="str">
            <v>490    Finansielle hjelpeforetak</v>
          </cell>
          <cell r="C14">
            <v>490</v>
          </cell>
        </row>
        <row r="15">
          <cell r="B15" t="str">
            <v xml:space="preserve">510     Fylkeskommuner </v>
          </cell>
          <cell r="C15">
            <v>510</v>
          </cell>
        </row>
        <row r="16">
          <cell r="B16" t="str">
            <v xml:space="preserve">550    Kommuner </v>
          </cell>
          <cell r="C16">
            <v>550</v>
          </cell>
        </row>
        <row r="17">
          <cell r="B17" t="str">
            <v>610    Statens forretningsdrift</v>
          </cell>
          <cell r="C17">
            <v>610</v>
          </cell>
        </row>
        <row r="18">
          <cell r="B18" t="str">
            <v xml:space="preserve">630    Statlig eide foretak </v>
          </cell>
          <cell r="C18">
            <v>630</v>
          </cell>
          <cell r="K18" t="str">
            <v>Ikke-konsolidert</v>
          </cell>
        </row>
        <row r="19">
          <cell r="B19" t="str">
            <v xml:space="preserve">635    Statsforetak (SF) </v>
          </cell>
          <cell r="C19">
            <v>635</v>
          </cell>
          <cell r="K19" t="str">
            <v>Konsolidert</v>
          </cell>
        </row>
        <row r="20">
          <cell r="B20" t="str">
            <v>660    Kommunal forretningsdrift</v>
          </cell>
          <cell r="C20">
            <v>660</v>
          </cell>
        </row>
        <row r="21">
          <cell r="B21" t="str">
            <v>680    Selvstendige kommuneforetak</v>
          </cell>
          <cell r="C21">
            <v>680</v>
          </cell>
        </row>
        <row r="22">
          <cell r="B22" t="str">
            <v>710     Private  foretak med begrenset ansvar (aksjeselskaper mv.)</v>
          </cell>
          <cell r="C22">
            <v>710</v>
          </cell>
          <cell r="K22" t="str">
            <v>Ja</v>
          </cell>
        </row>
        <row r="23">
          <cell r="B23" t="str">
            <v xml:space="preserve">740    Private produsentorienterte organisasjoner uten profittformål                      </v>
          </cell>
          <cell r="C23">
            <v>740</v>
          </cell>
          <cell r="K23" t="str">
            <v>Nei</v>
          </cell>
        </row>
        <row r="24">
          <cell r="B24" t="str">
            <v>760    Personlige foretak mv.</v>
          </cell>
          <cell r="C24">
            <v>760</v>
          </cell>
        </row>
        <row r="25">
          <cell r="B25" t="str">
            <v xml:space="preserve">770    Private konsumentorienterte organisasjoner uten profittformål        </v>
          </cell>
          <cell r="C25">
            <v>770</v>
          </cell>
        </row>
        <row r="26">
          <cell r="B26" t="str">
            <v>790    Personlig næringsdrivende</v>
          </cell>
          <cell r="C26">
            <v>790</v>
          </cell>
        </row>
        <row r="27">
          <cell r="B27" t="str">
            <v>810    Lønnstakere, trygdede mv.</v>
          </cell>
          <cell r="C27">
            <v>810</v>
          </cell>
        </row>
        <row r="28">
          <cell r="B28" t="str">
            <v>890    Ufordelt sektor</v>
          </cell>
          <cell r="C28">
            <v>890</v>
          </cell>
        </row>
        <row r="29">
          <cell r="B29" t="str">
            <v>900    Utenlandske sektorer i alt</v>
          </cell>
          <cell r="C29">
            <v>900</v>
          </cell>
        </row>
        <row r="30">
          <cell r="B30" t="str">
            <v>910    Utenlandske sentralbanker</v>
          </cell>
          <cell r="C30">
            <v>910</v>
          </cell>
        </row>
        <row r="31">
          <cell r="B31" t="str">
            <v>920    Utenlandske banker ellers</v>
          </cell>
          <cell r="C31">
            <v>920</v>
          </cell>
        </row>
        <row r="32">
          <cell r="B32" t="str">
            <v>930    Utenlandske kredittinst. ellers</v>
          </cell>
          <cell r="C32">
            <v>930</v>
          </cell>
        </row>
        <row r="33">
          <cell r="B33" t="str">
            <v>940    Multilaterale utviklingsbanker</v>
          </cell>
          <cell r="C33">
            <v>940</v>
          </cell>
        </row>
        <row r="34">
          <cell r="B34" t="str">
            <v>941    Andre utenl. finansinstitusjoner</v>
          </cell>
          <cell r="C34">
            <v>941</v>
          </cell>
        </row>
        <row r="35">
          <cell r="B35" t="str">
            <v>950    Statsforvaltning i utlandet</v>
          </cell>
          <cell r="C35">
            <v>950</v>
          </cell>
        </row>
        <row r="36">
          <cell r="B36" t="str">
            <v>960    Off. forvaltn. ellers i utlandet</v>
          </cell>
          <cell r="C36">
            <v>960</v>
          </cell>
        </row>
        <row r="37">
          <cell r="B37" t="str">
            <v>980    Utenl. ikke-finansielle foretak</v>
          </cell>
          <cell r="C37">
            <v>980</v>
          </cell>
        </row>
        <row r="38">
          <cell r="B38" t="str">
            <v>990    Utenlandske husholdninger</v>
          </cell>
          <cell r="C38">
            <v>990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ront Page"/>
      <sheetName val="Definitions"/>
      <sheetName val="CB Programme Overview"/>
      <sheetName val="Over-Collateralisation"/>
      <sheetName val="Residential"/>
      <sheetName val="Commercial Stratified"/>
      <sheetName val="Commercial LbyL"/>
      <sheetName val="PublicSector"/>
      <sheetName val="ExportFinance"/>
      <sheetName val="Substitute Collateral"/>
      <sheetName val="Hedging (1)"/>
      <sheetName val="Hedging (2)"/>
      <sheetName val="Hedging (3)"/>
      <sheetName val="Hedging (4)"/>
      <sheetName val="Lists"/>
      <sheetName val="Language"/>
    </sheetNames>
    <sheetDataSet>
      <sheetData sheetId="0"/>
      <sheetData sheetId="1">
        <row r="10">
          <cell r="B10">
            <v>1</v>
          </cell>
        </row>
      </sheetData>
      <sheetData sheetId="2"/>
      <sheetData sheetId="3"/>
      <sheetData sheetId="4"/>
      <sheetData sheetId="5"/>
      <sheetData sheetId="6">
        <row r="224">
          <cell r="B224" t="str">
            <v>BULLET (no amortisation of principal before repayment of loan)</v>
          </cell>
        </row>
      </sheetData>
      <sheetData sheetId="7"/>
      <sheetData sheetId="8"/>
      <sheetData sheetId="9"/>
      <sheetData sheetId="10"/>
      <sheetData sheetId="11"/>
      <sheetData sheetId="12"/>
      <sheetData sheetId="13"/>
      <sheetData sheetId="14"/>
      <sheetData sheetId="15">
        <row r="5">
          <cell r="B5" t="str">
            <v>EUR</v>
          </cell>
        </row>
        <row r="48">
          <cell r="K48" t="str">
            <v>Supranational - direct claim</v>
          </cell>
        </row>
        <row r="49">
          <cell r="K49" t="str">
            <v>Sovereign - direct claim</v>
          </cell>
        </row>
        <row r="50">
          <cell r="K50" t="str">
            <v>Sovereign - guarantee</v>
          </cell>
        </row>
        <row r="51">
          <cell r="K51" t="str">
            <v>Other public sector - direct claim</v>
          </cell>
        </row>
        <row r="52">
          <cell r="K52" t="str">
            <v>Other public sector - guarantee</v>
          </cell>
        </row>
        <row r="53">
          <cell r="K53" t="str">
            <v>Bank deposit</v>
          </cell>
        </row>
        <row r="54">
          <cell r="K54" t="str">
            <v>Bank bond (unsecured)</v>
          </cell>
        </row>
        <row r="55">
          <cell r="K55" t="str">
            <v>Covered bond</v>
          </cell>
        </row>
        <row r="56">
          <cell r="G56" t="str">
            <v>Property value at origination</v>
          </cell>
          <cell r="K56" t="str">
            <v>Securitisation</v>
          </cell>
        </row>
        <row r="57">
          <cell r="G57" t="str">
            <v>Updated property value</v>
          </cell>
          <cell r="K57" t="str">
            <v>Other eligible asset</v>
          </cell>
        </row>
        <row r="58">
          <cell r="G58" t="str">
            <v>Lending Value</v>
          </cell>
        </row>
        <row r="62">
          <cell r="K62" t="str">
            <v>Bullet repayment</v>
          </cell>
        </row>
        <row r="63">
          <cell r="K63" t="str">
            <v>Partial bullet</v>
          </cell>
        </row>
        <row r="64">
          <cell r="K64" t="str">
            <v>Fully amortising</v>
          </cell>
        </row>
        <row r="65">
          <cell r="K65" t="str">
            <v>Partially amortising</v>
          </cell>
        </row>
        <row r="66">
          <cell r="K66" t="str">
            <v>Term deposit</v>
          </cell>
        </row>
        <row r="67">
          <cell r="K67" t="str">
            <v>Demand deposit</v>
          </cell>
        </row>
        <row r="68">
          <cell r="K68" t="str">
            <v>Repo transaction</v>
          </cell>
        </row>
        <row r="69">
          <cell r="F69" t="str">
            <v>Green bond</v>
          </cell>
          <cell r="K69" t="str">
            <v>Other repayment profile</v>
          </cell>
        </row>
        <row r="70">
          <cell r="F70" t="str">
            <v>Social bond</v>
          </cell>
        </row>
        <row r="71">
          <cell r="F71" t="str">
            <v>Sustainable bond</v>
          </cell>
          <cell r="I71" t="str">
            <v>MTM</v>
          </cell>
        </row>
        <row r="72">
          <cell r="F72" t="str">
            <v>Other label bond</v>
          </cell>
          <cell r="I72" t="str">
            <v>MTM plus buffer</v>
          </cell>
        </row>
        <row r="73">
          <cell r="I73" t="str">
            <v>Other</v>
          </cell>
        </row>
        <row r="74">
          <cell r="K74" t="str">
            <v>Public Sector</v>
          </cell>
        </row>
        <row r="75">
          <cell r="K75" t="str">
            <v>Transport</v>
          </cell>
        </row>
        <row r="76">
          <cell r="G76" t="str">
            <v>Hard bullet</v>
          </cell>
          <cell r="K76" t="str">
            <v>Energy</v>
          </cell>
        </row>
        <row r="77">
          <cell r="G77" t="str">
            <v>Soft bullet</v>
          </cell>
          <cell r="K77" t="str">
            <v>Construction</v>
          </cell>
        </row>
        <row r="78">
          <cell r="G78" t="str">
            <v>Pass through</v>
          </cell>
          <cell r="K78" t="str">
            <v>Telecommunications</v>
          </cell>
        </row>
        <row r="79">
          <cell r="G79" t="str">
            <v>Mixed</v>
          </cell>
          <cell r="K79" t="str">
            <v>Commodities</v>
          </cell>
        </row>
        <row r="80">
          <cell r="K80" t="str">
            <v>Industry</v>
          </cell>
        </row>
        <row r="81">
          <cell r="K81" t="str">
            <v>Water and Sanitation</v>
          </cell>
        </row>
        <row r="82">
          <cell r="K82" t="str">
            <v>Other</v>
          </cell>
        </row>
      </sheetData>
      <sheetData sheetId="16">
        <row r="6">
          <cell r="C6">
            <v>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
      <sheetName val="BALANSE"/>
    </sheetNames>
    <sheetDataSet>
      <sheetData sheetId="0"/>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32/" TargetMode="External"/><Relationship Id="rId5" Type="http://schemas.openxmlformats.org/officeDocument/2006/relationships/hyperlink" Target="https://coveredbondlabel.com/issuer/132/" TargetMode="External"/><Relationship Id="rId4" Type="http://schemas.openxmlformats.org/officeDocument/2006/relationships/hyperlink" Target="https://coveredbondlabel.com/issuer/132/"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4D92B-DB73-4045-B395-D223D4427424}">
  <sheetPr>
    <tabColor rgb="FFE36E00"/>
  </sheetPr>
  <dimension ref="A1:A174"/>
  <sheetViews>
    <sheetView zoomScale="60" zoomScaleNormal="60" workbookViewId="0">
      <selection activeCell="A14" sqref="A14"/>
    </sheetView>
  </sheetViews>
  <sheetFormatPr baseColWidth="10" defaultColWidth="9.140625" defaultRowHeight="15" x14ac:dyDescent="0.25"/>
  <cols>
    <col min="1" max="1" width="164.85546875" customWidth="1"/>
  </cols>
  <sheetData>
    <row r="1" spans="1:1" ht="31.5" x14ac:dyDescent="0.25">
      <c r="A1" s="1" t="s">
        <v>0</v>
      </c>
    </row>
    <row r="3" spans="1:1" x14ac:dyDescent="0.25">
      <c r="A3" s="2"/>
    </row>
    <row r="4" spans="1:1" ht="30" x14ac:dyDescent="0.25">
      <c r="A4" s="3" t="s">
        <v>1</v>
      </c>
    </row>
    <row r="5" spans="1:1" x14ac:dyDescent="0.25">
      <c r="A5" s="3"/>
    </row>
    <row r="6" spans="1:1" ht="75" x14ac:dyDescent="0.25">
      <c r="A6" s="3" t="s">
        <v>2</v>
      </c>
    </row>
    <row r="7" spans="1:1" x14ac:dyDescent="0.25">
      <c r="A7" s="3"/>
    </row>
    <row r="8" spans="1:1" ht="45" x14ac:dyDescent="0.25">
      <c r="A8" s="3" t="s">
        <v>3</v>
      </c>
    </row>
    <row r="9" spans="1:1" ht="17.25" x14ac:dyDescent="0.3">
      <c r="A9" s="4"/>
    </row>
    <row r="10" spans="1:1" ht="17.25" x14ac:dyDescent="0.25">
      <c r="A10" s="5"/>
    </row>
    <row r="11" spans="1:1" ht="17.25" x14ac:dyDescent="0.25">
      <c r="A11" s="5"/>
    </row>
    <row r="12" spans="1:1" ht="17.25" x14ac:dyDescent="0.25">
      <c r="A12" s="5"/>
    </row>
    <row r="13" spans="1:1" ht="17.25" x14ac:dyDescent="0.25">
      <c r="A13" s="5"/>
    </row>
    <row r="14" spans="1:1" ht="17.25" x14ac:dyDescent="0.25">
      <c r="A14" s="5"/>
    </row>
    <row r="15" spans="1:1" ht="17.25" x14ac:dyDescent="0.25">
      <c r="A15" s="5"/>
    </row>
    <row r="16" spans="1:1" ht="18.75" x14ac:dyDescent="0.25">
      <c r="A16" s="6"/>
    </row>
    <row r="17" spans="1:1" ht="17.25" x14ac:dyDescent="0.25">
      <c r="A17" s="7"/>
    </row>
    <row r="18" spans="1:1" ht="17.25" x14ac:dyDescent="0.25">
      <c r="A18" s="8"/>
    </row>
    <row r="19" spans="1:1" ht="17.25" x14ac:dyDescent="0.25">
      <c r="A19" s="8"/>
    </row>
    <row r="20" spans="1:1" ht="17.25" x14ac:dyDescent="0.25">
      <c r="A20" s="8"/>
    </row>
    <row r="21" spans="1:1" ht="17.25" x14ac:dyDescent="0.25">
      <c r="A21" s="8"/>
    </row>
    <row r="22" spans="1:1" ht="17.25" x14ac:dyDescent="0.25">
      <c r="A22" s="8"/>
    </row>
    <row r="23" spans="1:1" ht="17.25" x14ac:dyDescent="0.25">
      <c r="A23" s="8"/>
    </row>
    <row r="24" spans="1:1" ht="17.25" x14ac:dyDescent="0.25">
      <c r="A24" s="8"/>
    </row>
    <row r="25" spans="1:1" ht="17.25" x14ac:dyDescent="0.25">
      <c r="A25" s="7"/>
    </row>
    <row r="26" spans="1:1" ht="17.25" x14ac:dyDescent="0.3">
      <c r="A26" s="9"/>
    </row>
    <row r="27" spans="1:1" ht="17.25" x14ac:dyDescent="0.3">
      <c r="A27" s="9"/>
    </row>
    <row r="28" spans="1:1" ht="17.25" x14ac:dyDescent="0.25">
      <c r="A28" s="7"/>
    </row>
    <row r="29" spans="1:1" ht="17.25" x14ac:dyDescent="0.25">
      <c r="A29" s="8"/>
    </row>
    <row r="30" spans="1:1" ht="17.25" x14ac:dyDescent="0.25">
      <c r="A30" s="8"/>
    </row>
    <row r="31" spans="1:1" ht="17.25" x14ac:dyDescent="0.25">
      <c r="A31" s="8"/>
    </row>
    <row r="32" spans="1:1" ht="17.25" x14ac:dyDescent="0.25">
      <c r="A32" s="8"/>
    </row>
    <row r="33" spans="1:1" ht="17.25" x14ac:dyDescent="0.25">
      <c r="A33" s="8"/>
    </row>
    <row r="34" spans="1:1" ht="18.75" x14ac:dyDescent="0.25">
      <c r="A34" s="6"/>
    </row>
    <row r="35" spans="1:1" ht="17.25" x14ac:dyDescent="0.25">
      <c r="A35" s="7"/>
    </row>
    <row r="36" spans="1:1" ht="17.25" x14ac:dyDescent="0.25">
      <c r="A36" s="8"/>
    </row>
    <row r="37" spans="1:1" ht="17.25" x14ac:dyDescent="0.25">
      <c r="A37" s="8"/>
    </row>
    <row r="38" spans="1:1" ht="17.25" x14ac:dyDescent="0.25">
      <c r="A38" s="8"/>
    </row>
    <row r="39" spans="1:1" ht="17.25" x14ac:dyDescent="0.25">
      <c r="A39" s="8"/>
    </row>
    <row r="40" spans="1:1" ht="17.25" x14ac:dyDescent="0.25">
      <c r="A40" s="8"/>
    </row>
    <row r="41" spans="1:1" ht="17.25" x14ac:dyDescent="0.25">
      <c r="A41" s="7"/>
    </row>
    <row r="42" spans="1:1" ht="17.25" x14ac:dyDescent="0.25">
      <c r="A42" s="8"/>
    </row>
    <row r="43" spans="1:1" ht="17.25" x14ac:dyDescent="0.3">
      <c r="A43" s="9"/>
    </row>
    <row r="44" spans="1:1" ht="17.25" x14ac:dyDescent="0.25">
      <c r="A44" s="7"/>
    </row>
    <row r="45" spans="1:1" ht="17.25" x14ac:dyDescent="0.3">
      <c r="A45" s="9"/>
    </row>
    <row r="46" spans="1:1" ht="17.25" x14ac:dyDescent="0.25">
      <c r="A46" s="8"/>
    </row>
    <row r="47" spans="1:1" ht="17.25" x14ac:dyDescent="0.25">
      <c r="A47" s="8"/>
    </row>
    <row r="48" spans="1:1" ht="17.25" x14ac:dyDescent="0.25">
      <c r="A48" s="8"/>
    </row>
    <row r="49" spans="1:1" ht="17.25" x14ac:dyDescent="0.3">
      <c r="A49" s="9"/>
    </row>
    <row r="50" spans="1:1" ht="17.25" x14ac:dyDescent="0.25">
      <c r="A50" s="7"/>
    </row>
    <row r="51" spans="1:1" ht="17.25" x14ac:dyDescent="0.3">
      <c r="A51" s="9"/>
    </row>
    <row r="52" spans="1:1" ht="17.25" x14ac:dyDescent="0.25">
      <c r="A52" s="8"/>
    </row>
    <row r="53" spans="1:1" ht="17.25" x14ac:dyDescent="0.3">
      <c r="A53" s="9"/>
    </row>
    <row r="54" spans="1:1" ht="17.25" x14ac:dyDescent="0.25">
      <c r="A54" s="7"/>
    </row>
    <row r="55" spans="1:1" ht="17.25" x14ac:dyDescent="0.3">
      <c r="A55" s="9"/>
    </row>
    <row r="56" spans="1:1" ht="17.25" x14ac:dyDescent="0.25">
      <c r="A56" s="8"/>
    </row>
    <row r="57" spans="1:1" ht="17.25" x14ac:dyDescent="0.25">
      <c r="A57" s="8"/>
    </row>
    <row r="58" spans="1:1" ht="17.25" x14ac:dyDescent="0.25">
      <c r="A58" s="8"/>
    </row>
    <row r="59" spans="1:1" ht="17.25" x14ac:dyDescent="0.25">
      <c r="A59" s="7"/>
    </row>
    <row r="60" spans="1:1" ht="17.25" x14ac:dyDescent="0.25">
      <c r="A60" s="8"/>
    </row>
    <row r="61" spans="1:1" ht="17.25" x14ac:dyDescent="0.25">
      <c r="A61" s="10"/>
    </row>
    <row r="62" spans="1:1" ht="18.75" x14ac:dyDescent="0.25">
      <c r="A62" s="6"/>
    </row>
    <row r="63" spans="1:1" ht="17.25" x14ac:dyDescent="0.25">
      <c r="A63" s="7"/>
    </row>
    <row r="64" spans="1:1" ht="17.25" x14ac:dyDescent="0.25">
      <c r="A64" s="8"/>
    </row>
    <row r="65" spans="1:1" ht="17.25" x14ac:dyDescent="0.25">
      <c r="A65" s="8"/>
    </row>
    <row r="66" spans="1:1" ht="17.25" x14ac:dyDescent="0.25">
      <c r="A66" s="5"/>
    </row>
    <row r="67" spans="1:1" ht="17.25" x14ac:dyDescent="0.25">
      <c r="A67" s="5"/>
    </row>
    <row r="68" spans="1:1" ht="17.25" x14ac:dyDescent="0.25">
      <c r="A68" s="5"/>
    </row>
    <row r="69" spans="1:1" ht="17.25" x14ac:dyDescent="0.25">
      <c r="A69" s="11"/>
    </row>
    <row r="70" spans="1:1" ht="17.25" x14ac:dyDescent="0.25">
      <c r="A70" s="5"/>
    </row>
    <row r="71" spans="1:1" ht="17.25" x14ac:dyDescent="0.25">
      <c r="A71" s="5"/>
    </row>
    <row r="72" spans="1:1" ht="17.25" x14ac:dyDescent="0.25">
      <c r="A72" s="11"/>
    </row>
    <row r="73" spans="1:1" ht="17.25" x14ac:dyDescent="0.25">
      <c r="A73" s="5"/>
    </row>
    <row r="74" spans="1:1" ht="17.25" x14ac:dyDescent="0.25">
      <c r="A74" s="11"/>
    </row>
    <row r="75" spans="1:1" ht="17.25" x14ac:dyDescent="0.25">
      <c r="A75" s="5"/>
    </row>
    <row r="76" spans="1:1" ht="17.25" x14ac:dyDescent="0.25">
      <c r="A76" s="5"/>
    </row>
    <row r="77" spans="1:1" ht="17.25" x14ac:dyDescent="0.25">
      <c r="A77" s="5"/>
    </row>
    <row r="78" spans="1:1" ht="17.25" x14ac:dyDescent="0.25">
      <c r="A78" s="11"/>
    </row>
    <row r="79" spans="1:1" ht="17.25" x14ac:dyDescent="0.3">
      <c r="A79" s="4"/>
    </row>
    <row r="80" spans="1:1" ht="17.25" x14ac:dyDescent="0.25">
      <c r="A80" s="11"/>
    </row>
    <row r="81" spans="1:1" ht="17.25" x14ac:dyDescent="0.25">
      <c r="A81" s="5"/>
    </row>
    <row r="82" spans="1:1" ht="17.25" x14ac:dyDescent="0.25">
      <c r="A82" s="5"/>
    </row>
    <row r="83" spans="1:1" ht="17.25" x14ac:dyDescent="0.25">
      <c r="A83" s="5"/>
    </row>
    <row r="84" spans="1:1" ht="17.25" x14ac:dyDescent="0.25">
      <c r="A84" s="5"/>
    </row>
    <row r="85" spans="1:1" ht="17.25" x14ac:dyDescent="0.25">
      <c r="A85" s="5"/>
    </row>
    <row r="86" spans="1:1" ht="17.25" x14ac:dyDescent="0.25">
      <c r="A86" s="11"/>
    </row>
    <row r="87" spans="1:1" ht="17.25" x14ac:dyDescent="0.25">
      <c r="A87" s="5"/>
    </row>
    <row r="88" spans="1:1" ht="17.25" x14ac:dyDescent="0.25">
      <c r="A88" s="5"/>
    </row>
    <row r="89" spans="1:1" ht="17.25" x14ac:dyDescent="0.25">
      <c r="A89" s="11"/>
    </row>
    <row r="90" spans="1:1" ht="17.25" x14ac:dyDescent="0.25">
      <c r="A90" s="5"/>
    </row>
    <row r="91" spans="1:1" ht="17.25" x14ac:dyDescent="0.25">
      <c r="A91" s="11"/>
    </row>
    <row r="92" spans="1:1" ht="17.25" x14ac:dyDescent="0.3">
      <c r="A92" s="4"/>
    </row>
    <row r="93" spans="1:1" ht="17.25" x14ac:dyDescent="0.25">
      <c r="A93" s="5"/>
    </row>
    <row r="94" spans="1:1" ht="17.25" x14ac:dyDescent="0.25">
      <c r="A94" s="5"/>
    </row>
    <row r="95" spans="1:1" ht="18.75" x14ac:dyDescent="0.25">
      <c r="A95" s="6"/>
    </row>
    <row r="96" spans="1:1" ht="17.25" x14ac:dyDescent="0.3">
      <c r="A96" s="4"/>
    </row>
    <row r="97" spans="1:1" ht="17.25" x14ac:dyDescent="0.3">
      <c r="A97" s="4"/>
    </row>
    <row r="98" spans="1:1" ht="17.25" x14ac:dyDescent="0.25">
      <c r="A98" s="11"/>
    </row>
    <row r="99" spans="1:1" ht="17.25" x14ac:dyDescent="0.25">
      <c r="A99" s="12"/>
    </row>
    <row r="100" spans="1:1" ht="17.25" x14ac:dyDescent="0.25">
      <c r="A100" s="5"/>
    </row>
    <row r="101" spans="1:1" ht="17.25" x14ac:dyDescent="0.25">
      <c r="A101" s="5"/>
    </row>
    <row r="102" spans="1:1" ht="17.25" x14ac:dyDescent="0.25">
      <c r="A102" s="5"/>
    </row>
    <row r="103" spans="1:1" ht="17.25" x14ac:dyDescent="0.25">
      <c r="A103" s="5"/>
    </row>
    <row r="104" spans="1:1" ht="17.25" x14ac:dyDescent="0.25">
      <c r="A104" s="5"/>
    </row>
    <row r="105" spans="1:1" ht="17.25" x14ac:dyDescent="0.25">
      <c r="A105" s="12"/>
    </row>
    <row r="106" spans="1:1" ht="17.25" x14ac:dyDescent="0.25">
      <c r="A106" s="5"/>
    </row>
    <row r="107" spans="1:1" ht="17.25" x14ac:dyDescent="0.25">
      <c r="A107" s="5"/>
    </row>
    <row r="108" spans="1:1" ht="17.25" x14ac:dyDescent="0.25">
      <c r="A108" s="5"/>
    </row>
    <row r="109" spans="1:1" ht="17.25" x14ac:dyDescent="0.25">
      <c r="A109" s="5"/>
    </row>
    <row r="110" spans="1:1" ht="17.25" x14ac:dyDescent="0.25">
      <c r="A110" s="5"/>
    </row>
    <row r="111" spans="1:1" ht="17.25" x14ac:dyDescent="0.25">
      <c r="A111" s="5"/>
    </row>
    <row r="112" spans="1:1" ht="17.25" x14ac:dyDescent="0.25">
      <c r="A112" s="11"/>
    </row>
    <row r="113" spans="1:1" ht="17.25" x14ac:dyDescent="0.25">
      <c r="A113" s="5"/>
    </row>
    <row r="114" spans="1:1" ht="17.25" x14ac:dyDescent="0.25">
      <c r="A114" s="12"/>
    </row>
    <row r="115" spans="1:1" ht="17.25" x14ac:dyDescent="0.25">
      <c r="A115" s="5"/>
    </row>
    <row r="116" spans="1:1" ht="17.25" x14ac:dyDescent="0.25">
      <c r="A116" s="5"/>
    </row>
    <row r="117" spans="1:1" ht="17.25" x14ac:dyDescent="0.25">
      <c r="A117" s="12"/>
    </row>
    <row r="118" spans="1:1" ht="17.25" x14ac:dyDescent="0.25">
      <c r="A118" s="5"/>
    </row>
    <row r="119" spans="1:1" ht="17.25" x14ac:dyDescent="0.25">
      <c r="A119" s="5"/>
    </row>
    <row r="120" spans="1:1" ht="17.25" x14ac:dyDescent="0.25">
      <c r="A120" s="5"/>
    </row>
    <row r="121" spans="1:1" ht="17.25" x14ac:dyDescent="0.25">
      <c r="A121" s="11"/>
    </row>
    <row r="122" spans="1:1" ht="17.25" x14ac:dyDescent="0.25">
      <c r="A122" s="12"/>
    </row>
    <row r="123" spans="1:1" ht="17.25" x14ac:dyDescent="0.25">
      <c r="A123" s="12"/>
    </row>
    <row r="124" spans="1:1" ht="17.25" x14ac:dyDescent="0.25">
      <c r="A124" s="5"/>
    </row>
    <row r="125" spans="1:1" ht="17.25" x14ac:dyDescent="0.25">
      <c r="A125" s="5"/>
    </row>
    <row r="126" spans="1:1" ht="17.25" x14ac:dyDescent="0.25">
      <c r="A126" s="5"/>
    </row>
    <row r="127" spans="1:1" ht="17.25" x14ac:dyDescent="0.25">
      <c r="A127" s="5"/>
    </row>
    <row r="128" spans="1:1" ht="17.25" x14ac:dyDescent="0.25">
      <c r="A128" s="5"/>
    </row>
    <row r="129" spans="1:1" ht="17.25" x14ac:dyDescent="0.25">
      <c r="A129" s="11"/>
    </row>
    <row r="130" spans="1:1" ht="17.25" x14ac:dyDescent="0.25">
      <c r="A130" s="5"/>
    </row>
    <row r="131" spans="1:1" ht="17.25" x14ac:dyDescent="0.25">
      <c r="A131" s="5"/>
    </row>
    <row r="132" spans="1:1" ht="17.25" x14ac:dyDescent="0.25">
      <c r="A132" s="5"/>
    </row>
    <row r="133" spans="1:1" ht="17.25" x14ac:dyDescent="0.25">
      <c r="A133" s="11"/>
    </row>
    <row r="134" spans="1:1" ht="17.25" x14ac:dyDescent="0.25">
      <c r="A134" s="12"/>
    </row>
    <row r="135" spans="1:1" ht="17.25" x14ac:dyDescent="0.25">
      <c r="A135" s="12"/>
    </row>
    <row r="136" spans="1:1" ht="18.75" x14ac:dyDescent="0.25">
      <c r="A136" s="6"/>
    </row>
    <row r="137" spans="1:1" ht="17.25" x14ac:dyDescent="0.25">
      <c r="A137" s="5"/>
    </row>
    <row r="138" spans="1:1" ht="17.25" x14ac:dyDescent="0.25">
      <c r="A138" s="8"/>
    </row>
    <row r="139" spans="1:1" ht="17.25" x14ac:dyDescent="0.25">
      <c r="A139" s="8"/>
    </row>
    <row r="140" spans="1:1" ht="17.25" x14ac:dyDescent="0.25">
      <c r="A140" s="7"/>
    </row>
    <row r="141" spans="1:1" ht="17.25" x14ac:dyDescent="0.25">
      <c r="A141" s="13"/>
    </row>
    <row r="142" spans="1:1" ht="17.25" x14ac:dyDescent="0.3">
      <c r="A142" s="9"/>
    </row>
    <row r="143" spans="1:1" ht="17.25" x14ac:dyDescent="0.25">
      <c r="A143" s="8"/>
    </row>
    <row r="144" spans="1:1" ht="17.25" x14ac:dyDescent="0.25">
      <c r="A144" s="8"/>
    </row>
    <row r="145" spans="1:1" ht="17.25" x14ac:dyDescent="0.25">
      <c r="A145" s="13"/>
    </row>
    <row r="146" spans="1:1" ht="17.25" x14ac:dyDescent="0.25">
      <c r="A146" s="7"/>
    </row>
    <row r="147" spans="1:1" ht="17.25" x14ac:dyDescent="0.25">
      <c r="A147" s="13"/>
    </row>
    <row r="148" spans="1:1" ht="17.25" x14ac:dyDescent="0.25">
      <c r="A148" s="8"/>
    </row>
    <row r="149" spans="1:1" ht="17.25" x14ac:dyDescent="0.25">
      <c r="A149" s="8"/>
    </row>
    <row r="150" spans="1:1" ht="17.25" x14ac:dyDescent="0.25">
      <c r="A150" s="8"/>
    </row>
    <row r="151" spans="1:1" ht="17.25" x14ac:dyDescent="0.25">
      <c r="A151" s="13"/>
    </row>
    <row r="152" spans="1:1" ht="17.25" x14ac:dyDescent="0.25">
      <c r="A152" s="7"/>
    </row>
    <row r="153" spans="1:1" ht="17.25" x14ac:dyDescent="0.25">
      <c r="A153" s="8"/>
    </row>
    <row r="154" spans="1:1" ht="17.25" x14ac:dyDescent="0.25">
      <c r="A154" s="8"/>
    </row>
    <row r="155" spans="1:1" ht="17.25" x14ac:dyDescent="0.25">
      <c r="A155" s="8"/>
    </row>
    <row r="156" spans="1:1" ht="17.25" x14ac:dyDescent="0.25">
      <c r="A156" s="8"/>
    </row>
    <row r="157" spans="1:1" ht="17.25" x14ac:dyDescent="0.25">
      <c r="A157" s="8"/>
    </row>
    <row r="158" spans="1:1" ht="17.25" x14ac:dyDescent="0.25">
      <c r="A158" s="8"/>
    </row>
    <row r="159" spans="1:1" ht="17.25" x14ac:dyDescent="0.25">
      <c r="A159" s="7"/>
    </row>
    <row r="160" spans="1:1" ht="17.25" x14ac:dyDescent="0.25">
      <c r="A160" s="8"/>
    </row>
    <row r="161" spans="1:1" ht="17.25" x14ac:dyDescent="0.25">
      <c r="A161" s="8"/>
    </row>
    <row r="162" spans="1:1" ht="17.25" x14ac:dyDescent="0.25">
      <c r="A162" s="8"/>
    </row>
    <row r="163" spans="1:1" ht="17.25" x14ac:dyDescent="0.25">
      <c r="A163" s="7"/>
    </row>
    <row r="164" spans="1:1" ht="17.25" x14ac:dyDescent="0.3">
      <c r="A164" s="9"/>
    </row>
    <row r="165" spans="1:1" ht="17.25" x14ac:dyDescent="0.25">
      <c r="A165" s="8"/>
    </row>
    <row r="166" spans="1:1" ht="17.25" x14ac:dyDescent="0.25">
      <c r="A166" s="7"/>
    </row>
    <row r="167" spans="1:1" ht="17.25" x14ac:dyDescent="0.25">
      <c r="A167" s="8"/>
    </row>
    <row r="168" spans="1:1" ht="17.25" x14ac:dyDescent="0.25">
      <c r="A168" s="7"/>
    </row>
    <row r="169" spans="1:1" ht="17.25" x14ac:dyDescent="0.3">
      <c r="A169" s="9"/>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EF13A-2833-46E9-BD2B-9223449F2F7D}">
  <sheetPr>
    <tabColor rgb="FF847A75"/>
  </sheetPr>
  <dimension ref="B1:J43"/>
  <sheetViews>
    <sheetView tabSelected="1" zoomScale="80" zoomScaleNormal="80" workbookViewId="0">
      <selection activeCell="N10" sqref="N10"/>
    </sheetView>
  </sheetViews>
  <sheetFormatPr baseColWidth="10" defaultColWidth="9.140625" defaultRowHeight="15" x14ac:dyDescent="0.25"/>
  <cols>
    <col min="2" max="10" width="12.42578125" customWidth="1"/>
  </cols>
  <sheetData>
    <row r="1" spans="2:10" ht="15.75" thickBot="1" x14ac:dyDescent="0.3"/>
    <row r="2" spans="2:10" x14ac:dyDescent="0.25">
      <c r="B2" s="14"/>
      <c r="C2" s="15"/>
      <c r="D2" s="15"/>
      <c r="E2" s="15"/>
      <c r="F2" s="15"/>
      <c r="G2" s="15"/>
      <c r="H2" s="15"/>
      <c r="I2" s="15"/>
      <c r="J2" s="16"/>
    </row>
    <row r="3" spans="2:10" x14ac:dyDescent="0.25">
      <c r="B3" s="17"/>
      <c r="C3" s="18"/>
      <c r="D3" s="18"/>
      <c r="E3" s="18"/>
      <c r="F3" s="18"/>
      <c r="G3" s="18"/>
      <c r="H3" s="18"/>
      <c r="I3" s="18"/>
      <c r="J3" s="19"/>
    </row>
    <row r="4" spans="2:10" x14ac:dyDescent="0.25">
      <c r="B4" s="17"/>
      <c r="C4" s="18"/>
      <c r="D4" s="18"/>
      <c r="E4" s="18"/>
      <c r="F4" s="18"/>
      <c r="G4" s="18"/>
      <c r="H4" s="18"/>
      <c r="I4" s="18"/>
      <c r="J4" s="19"/>
    </row>
    <row r="5" spans="2:10" ht="31.5" x14ac:dyDescent="0.3">
      <c r="B5" s="17"/>
      <c r="C5" s="18"/>
      <c r="D5" s="18"/>
      <c r="E5" s="20"/>
      <c r="F5" s="21" t="s">
        <v>4</v>
      </c>
      <c r="G5" s="18"/>
      <c r="H5" s="18"/>
      <c r="I5" s="18"/>
      <c r="J5" s="19"/>
    </row>
    <row r="6" spans="2:10" ht="41.25" customHeight="1" x14ac:dyDescent="0.25">
      <c r="B6" s="17"/>
      <c r="C6" s="18"/>
      <c r="D6" s="18"/>
      <c r="E6" s="22" t="s">
        <v>5</v>
      </c>
      <c r="F6" s="22"/>
      <c r="G6" s="22"/>
      <c r="H6" s="18"/>
      <c r="I6" s="18"/>
      <c r="J6" s="19"/>
    </row>
    <row r="7" spans="2:10" ht="26.25" x14ac:dyDescent="0.25">
      <c r="B7" s="17"/>
      <c r="C7" s="18"/>
      <c r="D7" s="18"/>
      <c r="E7" s="18"/>
      <c r="F7" s="23" t="s">
        <v>6</v>
      </c>
      <c r="G7" s="18"/>
      <c r="H7" s="18"/>
      <c r="I7" s="18"/>
      <c r="J7" s="19"/>
    </row>
    <row r="8" spans="2:10" ht="26.25" x14ac:dyDescent="0.25">
      <c r="B8" s="17"/>
      <c r="C8" s="18"/>
      <c r="D8" s="18"/>
      <c r="E8" s="18"/>
      <c r="F8" s="23" t="s">
        <v>7</v>
      </c>
      <c r="G8" s="18"/>
      <c r="H8" s="18"/>
      <c r="I8" s="18"/>
      <c r="J8" s="19"/>
    </row>
    <row r="9" spans="2:10" ht="21" x14ac:dyDescent="0.25">
      <c r="B9" s="17"/>
      <c r="C9" s="18"/>
      <c r="D9" s="18"/>
      <c r="E9" s="18"/>
      <c r="F9" s="24" t="s">
        <v>1519</v>
      </c>
      <c r="G9" s="18"/>
      <c r="H9" s="18"/>
      <c r="I9" s="18"/>
      <c r="J9" s="19"/>
    </row>
    <row r="10" spans="2:10" ht="21" x14ac:dyDescent="0.25">
      <c r="B10" s="17"/>
      <c r="C10" s="18"/>
      <c r="D10" s="18"/>
      <c r="E10" s="18"/>
      <c r="F10" s="24" t="s">
        <v>1520</v>
      </c>
      <c r="G10" s="18"/>
      <c r="H10" s="18"/>
      <c r="I10" s="18"/>
      <c r="J10" s="19"/>
    </row>
    <row r="11" spans="2:10" ht="21" x14ac:dyDescent="0.25">
      <c r="B11" s="17"/>
      <c r="C11" s="18"/>
      <c r="D11" s="18"/>
      <c r="E11" s="18"/>
      <c r="F11" s="24"/>
      <c r="G11" s="18"/>
      <c r="H11" s="18"/>
      <c r="I11" s="18"/>
      <c r="J11" s="19"/>
    </row>
    <row r="12" spans="2:10" x14ac:dyDescent="0.25">
      <c r="B12" s="17"/>
      <c r="C12" s="18"/>
      <c r="D12" s="18"/>
      <c r="E12" s="18"/>
      <c r="F12" s="18"/>
      <c r="G12" s="18"/>
      <c r="H12" s="18"/>
      <c r="I12" s="18"/>
      <c r="J12" s="19"/>
    </row>
    <row r="13" spans="2:10" x14ac:dyDescent="0.25">
      <c r="B13" s="17"/>
      <c r="C13" s="18"/>
      <c r="D13" s="18"/>
      <c r="E13" s="18"/>
      <c r="F13" s="18"/>
      <c r="G13" s="18"/>
      <c r="H13" s="18"/>
      <c r="I13" s="18"/>
      <c r="J13" s="19"/>
    </row>
    <row r="14" spans="2:10" x14ac:dyDescent="0.25">
      <c r="B14" s="17"/>
      <c r="C14" s="18"/>
      <c r="D14" s="18"/>
      <c r="E14" s="18"/>
      <c r="F14" s="18"/>
      <c r="G14" s="18"/>
      <c r="H14" s="18"/>
      <c r="I14" s="18"/>
      <c r="J14" s="19"/>
    </row>
    <row r="15" spans="2:10" x14ac:dyDescent="0.25">
      <c r="B15" s="17"/>
      <c r="C15" s="18"/>
      <c r="D15" s="18"/>
      <c r="E15" s="18"/>
      <c r="F15" s="18"/>
      <c r="G15" s="18"/>
      <c r="H15" s="18"/>
      <c r="I15" s="18"/>
      <c r="J15" s="19"/>
    </row>
    <row r="16" spans="2:10" x14ac:dyDescent="0.25">
      <c r="B16" s="17"/>
      <c r="C16" s="18"/>
      <c r="D16" s="18"/>
      <c r="E16" s="18"/>
      <c r="F16" s="18"/>
      <c r="G16" s="18"/>
      <c r="H16" s="18"/>
      <c r="I16" s="18"/>
      <c r="J16" s="19"/>
    </row>
    <row r="17" spans="2:10" x14ac:dyDescent="0.25">
      <c r="B17" s="17"/>
      <c r="C17" s="18"/>
      <c r="D17" s="18"/>
      <c r="E17" s="18"/>
      <c r="F17" s="18"/>
      <c r="G17" s="18"/>
      <c r="H17" s="18"/>
      <c r="I17" s="18"/>
      <c r="J17" s="19"/>
    </row>
    <row r="18" spans="2:10" x14ac:dyDescent="0.25">
      <c r="B18" s="17"/>
      <c r="C18" s="18"/>
      <c r="D18" s="18"/>
      <c r="E18" s="18"/>
      <c r="F18" s="18"/>
      <c r="G18" s="18"/>
      <c r="H18" s="18"/>
      <c r="I18" s="18"/>
      <c r="J18" s="19"/>
    </row>
    <row r="19" spans="2:10" x14ac:dyDescent="0.25">
      <c r="B19" s="17"/>
      <c r="C19" s="18"/>
      <c r="D19" s="18"/>
      <c r="E19" s="18"/>
      <c r="F19" s="18"/>
      <c r="G19" s="18"/>
      <c r="H19" s="18"/>
      <c r="I19" s="18"/>
      <c r="J19" s="19"/>
    </row>
    <row r="20" spans="2:10" x14ac:dyDescent="0.25">
      <c r="B20" s="17"/>
      <c r="C20" s="18"/>
      <c r="D20" s="18"/>
      <c r="E20" s="18"/>
      <c r="F20" s="18"/>
      <c r="G20" s="18"/>
      <c r="H20" s="18"/>
      <c r="I20" s="18"/>
      <c r="J20" s="19"/>
    </row>
    <row r="21" spans="2:10" x14ac:dyDescent="0.25">
      <c r="B21" s="17"/>
      <c r="C21" s="18"/>
      <c r="D21" s="18"/>
      <c r="E21" s="18"/>
      <c r="F21" s="18"/>
      <c r="G21" s="18"/>
      <c r="H21" s="18"/>
      <c r="I21" s="18"/>
      <c r="J21" s="19"/>
    </row>
    <row r="22" spans="2:10" x14ac:dyDescent="0.25">
      <c r="B22" s="17"/>
      <c r="C22" s="18"/>
      <c r="D22" s="18"/>
      <c r="E22" s="18"/>
      <c r="F22" s="25" t="s">
        <v>8</v>
      </c>
      <c r="G22" s="18"/>
      <c r="H22" s="18"/>
      <c r="I22" s="18"/>
      <c r="J22" s="19"/>
    </row>
    <row r="23" spans="2:10" x14ac:dyDescent="0.25">
      <c r="B23" s="17"/>
      <c r="C23" s="18"/>
      <c r="D23" s="18"/>
      <c r="E23" s="18"/>
      <c r="F23" s="26"/>
      <c r="G23" s="18"/>
      <c r="H23" s="18"/>
      <c r="I23" s="18"/>
      <c r="J23" s="19"/>
    </row>
    <row r="24" spans="2:10" x14ac:dyDescent="0.25">
      <c r="B24" s="17"/>
      <c r="C24" s="18"/>
      <c r="D24" s="27" t="s">
        <v>9</v>
      </c>
      <c r="E24" s="28" t="s">
        <v>10</v>
      </c>
      <c r="F24" s="28"/>
      <c r="G24" s="28"/>
      <c r="H24" s="28"/>
      <c r="I24" s="18"/>
      <c r="J24" s="19"/>
    </row>
    <row r="25" spans="2:10" x14ac:dyDescent="0.25">
      <c r="B25" s="17"/>
      <c r="C25" s="18"/>
      <c r="D25" s="18"/>
      <c r="H25" s="18"/>
      <c r="I25" s="18"/>
      <c r="J25" s="19"/>
    </row>
    <row r="26" spans="2:10" x14ac:dyDescent="0.25">
      <c r="B26" s="17"/>
      <c r="C26" s="18"/>
      <c r="D26" s="27" t="s">
        <v>11</v>
      </c>
      <c r="E26" s="28"/>
      <c r="F26" s="28"/>
      <c r="G26" s="28"/>
      <c r="H26" s="28"/>
      <c r="I26" s="18"/>
      <c r="J26" s="19"/>
    </row>
    <row r="27" spans="2:10" x14ac:dyDescent="0.25">
      <c r="B27" s="17"/>
      <c r="C27" s="18"/>
      <c r="D27" s="29"/>
      <c r="E27" s="29"/>
      <c r="F27" s="29"/>
      <c r="G27" s="29"/>
      <c r="H27" s="29"/>
      <c r="I27" s="18"/>
      <c r="J27" s="19"/>
    </row>
    <row r="28" spans="2:10" x14ac:dyDescent="0.25">
      <c r="B28" s="17"/>
      <c r="C28" s="18"/>
      <c r="D28" s="27" t="s">
        <v>12</v>
      </c>
      <c r="E28" s="28" t="s">
        <v>10</v>
      </c>
      <c r="F28" s="28"/>
      <c r="G28" s="28"/>
      <c r="H28" s="28"/>
      <c r="I28" s="18"/>
      <c r="J28" s="19"/>
    </row>
    <row r="29" spans="2:10" x14ac:dyDescent="0.25">
      <c r="B29" s="17"/>
      <c r="C29" s="18"/>
      <c r="D29" s="29"/>
      <c r="E29" s="29"/>
      <c r="F29" s="29"/>
      <c r="G29" s="29"/>
      <c r="H29" s="29"/>
      <c r="I29" s="18"/>
      <c r="J29" s="19"/>
    </row>
    <row r="30" spans="2:10" x14ac:dyDescent="0.25">
      <c r="B30" s="17"/>
      <c r="C30" s="18"/>
      <c r="D30" s="27" t="s">
        <v>13</v>
      </c>
      <c r="E30" s="28" t="s">
        <v>10</v>
      </c>
      <c r="F30" s="28"/>
      <c r="G30" s="28"/>
      <c r="H30" s="28"/>
      <c r="I30" s="18"/>
      <c r="J30" s="19"/>
    </row>
    <row r="31" spans="2:10" x14ac:dyDescent="0.25">
      <c r="B31" s="17"/>
      <c r="C31" s="18"/>
      <c r="D31" s="29"/>
      <c r="E31" s="29"/>
      <c r="F31" s="29"/>
      <c r="G31" s="29"/>
      <c r="H31" s="29"/>
      <c r="I31" s="18"/>
      <c r="J31" s="19"/>
    </row>
    <row r="32" spans="2:10" x14ac:dyDescent="0.25">
      <c r="B32" s="17"/>
      <c r="C32" s="18"/>
      <c r="D32" s="27" t="s">
        <v>14</v>
      </c>
      <c r="E32" s="28" t="s">
        <v>10</v>
      </c>
      <c r="F32" s="28"/>
      <c r="G32" s="28"/>
      <c r="H32" s="28"/>
      <c r="I32" s="18"/>
      <c r="J32" s="19"/>
    </row>
    <row r="33" spans="2:10" x14ac:dyDescent="0.25">
      <c r="B33" s="17"/>
      <c r="C33" s="18"/>
      <c r="I33" s="18"/>
      <c r="J33" s="19"/>
    </row>
    <row r="34" spans="2:10" x14ac:dyDescent="0.25">
      <c r="B34" s="17"/>
      <c r="C34" s="18"/>
      <c r="D34" s="27" t="s">
        <v>15</v>
      </c>
      <c r="E34" s="28" t="s">
        <v>10</v>
      </c>
      <c r="F34" s="28"/>
      <c r="G34" s="28"/>
      <c r="H34" s="28"/>
      <c r="I34" s="18"/>
      <c r="J34" s="19"/>
    </row>
    <row r="35" spans="2:10" x14ac:dyDescent="0.25">
      <c r="B35" s="17"/>
      <c r="C35" s="18"/>
      <c r="D35" s="18"/>
      <c r="E35" s="18"/>
      <c r="F35" s="18"/>
      <c r="G35" s="18"/>
      <c r="H35" s="18"/>
      <c r="I35" s="18"/>
      <c r="J35" s="19"/>
    </row>
    <row r="36" spans="2:10" x14ac:dyDescent="0.25">
      <c r="B36" s="17"/>
      <c r="C36" s="18"/>
      <c r="D36" s="30" t="s">
        <v>16</v>
      </c>
      <c r="E36" s="31"/>
      <c r="F36" s="31"/>
      <c r="G36" s="31"/>
      <c r="H36" s="31"/>
      <c r="I36" s="18"/>
      <c r="J36" s="19"/>
    </row>
    <row r="37" spans="2:10" x14ac:dyDescent="0.25">
      <c r="B37" s="17"/>
      <c r="C37" s="18"/>
      <c r="D37" s="18"/>
      <c r="E37" s="18"/>
      <c r="F37" s="26"/>
      <c r="G37" s="18"/>
      <c r="H37" s="18"/>
      <c r="I37" s="18"/>
      <c r="J37" s="19"/>
    </row>
    <row r="38" spans="2:10" x14ac:dyDescent="0.25">
      <c r="B38" s="17"/>
      <c r="C38" s="18"/>
      <c r="D38" s="30" t="s">
        <v>17</v>
      </c>
      <c r="E38" s="31"/>
      <c r="F38" s="31"/>
      <c r="G38" s="31"/>
      <c r="H38" s="31"/>
      <c r="I38" s="18"/>
      <c r="J38" s="19"/>
    </row>
    <row r="39" spans="2:10" x14ac:dyDescent="0.25">
      <c r="B39" s="17"/>
      <c r="C39" s="18"/>
      <c r="I39" s="18"/>
      <c r="J39" s="19"/>
    </row>
    <row r="40" spans="2:10" x14ac:dyDescent="0.25">
      <c r="B40" s="17"/>
      <c r="C40" s="18"/>
      <c r="D40" s="32" t="s">
        <v>18</v>
      </c>
      <c r="E40" s="28" t="s">
        <v>10</v>
      </c>
      <c r="F40" s="28"/>
      <c r="G40" s="28"/>
      <c r="H40" s="28"/>
      <c r="I40" s="18"/>
      <c r="J40" s="19"/>
    </row>
    <row r="41" spans="2:10" x14ac:dyDescent="0.25">
      <c r="B41" s="17"/>
      <c r="C41" s="18"/>
      <c r="D41" s="18"/>
      <c r="E41" s="29"/>
      <c r="F41" s="29"/>
      <c r="G41" s="29"/>
      <c r="H41" s="29"/>
      <c r="I41" s="18"/>
      <c r="J41" s="19"/>
    </row>
    <row r="42" spans="2:10" x14ac:dyDescent="0.25">
      <c r="B42" s="17"/>
      <c r="C42" s="18"/>
      <c r="D42" s="32" t="s">
        <v>19</v>
      </c>
      <c r="E42" s="28"/>
      <c r="F42" s="28"/>
      <c r="G42" s="28"/>
      <c r="H42" s="28"/>
      <c r="I42" s="18"/>
      <c r="J42" s="19"/>
    </row>
    <row r="43" spans="2:10" ht="15.75" thickBot="1" x14ac:dyDescent="0.3">
      <c r="B43" s="33"/>
      <c r="C43" s="34"/>
      <c r="D43" s="34"/>
      <c r="E43" s="34"/>
      <c r="F43" s="34"/>
      <c r="G43" s="34"/>
      <c r="H43" s="34"/>
      <c r="I43" s="34"/>
      <c r="J43" s="35"/>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521952E8-2C5D-4E51-99B1-24BA64EAC577}"/>
    <hyperlink ref="D26:H26" location="'B1. HTT Mortgage Assets'!A1" display="Worksheet B1: HTT Mortgage Assets" xr:uid="{63E6863E-7377-412F-B35C-5C7B7D784455}"/>
    <hyperlink ref="D28:H28" location="'B2. HTT Public Sector Assets'!A1" display="Worksheet C: HTT Public Sector Assets" xr:uid="{BD197B4D-99AB-460D-9F28-C07A2ED9793E}"/>
    <hyperlink ref="D32:H32" location="'C. HTT Harmonised Glossary'!A1" display="Worksheet C: HTT Harmonised Glossary" xr:uid="{80E1E148-825F-4ACA-A059-860741B7275E}"/>
    <hyperlink ref="D30:H30" location="'B3. HTT Shipping Assets'!A1" display="Worksheet B3: HTT Shipping Assets" xr:uid="{4AF6460F-B87C-42A9-A879-EBDF7D821954}"/>
    <hyperlink ref="D34:H34" location="Disclaimer!A1" display="Disclaimer" xr:uid="{32662AD1-B625-4AF9-B115-76CBC528B28F}"/>
    <hyperlink ref="D40:H40" location="'F1. Optional Sustainable M data'!A1" display="Worksheet F1: Optional Sustainable M data" xr:uid="{D14FCC4F-884A-4BC6-BC2A-DBDDC0DE0FAF}"/>
    <hyperlink ref="D42:H42" location="'F1. Optional Sustainable M data'!A1" display="Temp. Optional COVID 19 impact" xr:uid="{E3562B89-7B21-4BA8-A7BF-FA202C2C8BF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56AFF-E3DC-4E7D-880B-1E118C82A34C}">
  <sheetPr>
    <tabColor rgb="FF847A75"/>
  </sheetPr>
  <dimension ref="A1:AE38"/>
  <sheetViews>
    <sheetView zoomScale="80" zoomScaleNormal="80" workbookViewId="0">
      <selection activeCell="A14" sqref="A14"/>
    </sheetView>
  </sheetViews>
  <sheetFormatPr baseColWidth="10" defaultColWidth="9.140625" defaultRowHeight="15" x14ac:dyDescent="0.25"/>
  <cols>
    <col min="1" max="1" width="4.7109375" style="60" customWidth="1"/>
    <col min="2" max="2" width="16.85546875" style="42" bestFit="1" customWidth="1"/>
    <col min="3" max="3" width="162.42578125" style="43" customWidth="1"/>
    <col min="4" max="31" width="9.140625" style="3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6" t="s">
        <v>20</v>
      </c>
      <c r="B1" s="37"/>
      <c r="C1" s="37"/>
    </row>
    <row r="2" spans="1:31" ht="31.5" x14ac:dyDescent="0.5">
      <c r="A2" s="39" t="s">
        <v>21</v>
      </c>
      <c r="B2" s="40"/>
      <c r="C2" s="40"/>
    </row>
    <row r="3" spans="1:31" x14ac:dyDescent="0.25">
      <c r="A3" s="41"/>
    </row>
    <row r="4" spans="1:31" s="48" customFormat="1" ht="18.75" x14ac:dyDescent="0.25">
      <c r="A4" s="44"/>
      <c r="B4" s="45"/>
      <c r="C4" s="46" t="s">
        <v>22</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18.75" x14ac:dyDescent="0.25">
      <c r="A5" s="49" t="s">
        <v>23</v>
      </c>
      <c r="B5" s="50"/>
      <c r="C5" s="51"/>
    </row>
    <row r="6" spans="1:31" ht="14.45" customHeight="1" x14ac:dyDescent="0.25">
      <c r="A6" s="52" t="s">
        <v>24</v>
      </c>
      <c r="B6" s="52"/>
      <c r="C6" s="53"/>
    </row>
    <row r="7" spans="1:31" ht="60" x14ac:dyDescent="0.25">
      <c r="A7" s="54"/>
      <c r="B7" s="55" t="s">
        <v>25</v>
      </c>
      <c r="C7" s="56" t="s">
        <v>26</v>
      </c>
    </row>
    <row r="8" spans="1:31" ht="14.45" customHeight="1" x14ac:dyDescent="0.25">
      <c r="A8" s="52" t="s">
        <v>27</v>
      </c>
      <c r="B8" s="52"/>
      <c r="C8" s="53"/>
    </row>
    <row r="9" spans="1:31" ht="23.25" customHeight="1" x14ac:dyDescent="0.25">
      <c r="A9" s="57"/>
      <c r="B9" s="55" t="s">
        <v>28</v>
      </c>
      <c r="C9" s="58" t="s">
        <v>29</v>
      </c>
    </row>
    <row r="10" spans="1:31" ht="14.45" customHeight="1" x14ac:dyDescent="0.25">
      <c r="A10" s="52" t="s">
        <v>30</v>
      </c>
      <c r="B10" s="52"/>
      <c r="C10" s="53"/>
    </row>
    <row r="11" spans="1:31" ht="23.25" customHeight="1" x14ac:dyDescent="0.25">
      <c r="A11" s="57"/>
      <c r="B11" s="55" t="s">
        <v>31</v>
      </c>
      <c r="C11" s="58" t="s">
        <v>32</v>
      </c>
    </row>
    <row r="12" spans="1:31" ht="14.45" customHeight="1" x14ac:dyDescent="0.25">
      <c r="A12" s="52" t="s">
        <v>33</v>
      </c>
      <c r="B12" s="52"/>
      <c r="C12" s="53"/>
    </row>
    <row r="13" spans="1:31" ht="30" x14ac:dyDescent="0.25">
      <c r="A13" s="54"/>
      <c r="B13" s="55" t="s">
        <v>34</v>
      </c>
      <c r="C13" s="56" t="s">
        <v>35</v>
      </c>
    </row>
    <row r="14" spans="1:31" ht="14.45" customHeight="1" x14ac:dyDescent="0.25">
      <c r="A14" s="52" t="s">
        <v>36</v>
      </c>
      <c r="B14" s="52"/>
      <c r="C14" s="53"/>
    </row>
    <row r="15" spans="1:31" ht="38.25" customHeight="1" x14ac:dyDescent="0.25">
      <c r="A15" s="54"/>
      <c r="B15" s="55" t="s">
        <v>37</v>
      </c>
      <c r="C15" s="58" t="s">
        <v>38</v>
      </c>
    </row>
    <row r="16" spans="1:31" ht="14.45" customHeight="1" x14ac:dyDescent="0.25">
      <c r="A16" s="52" t="s">
        <v>39</v>
      </c>
      <c r="B16" s="52"/>
      <c r="C16" s="53"/>
    </row>
    <row r="17" spans="1:3" ht="26.25" customHeight="1" x14ac:dyDescent="0.25">
      <c r="A17" s="54"/>
      <c r="B17" s="55" t="s">
        <v>40</v>
      </c>
      <c r="C17" s="58" t="s">
        <v>41</v>
      </c>
    </row>
    <row r="18" spans="1:3" ht="14.45" customHeight="1" x14ac:dyDescent="0.25">
      <c r="A18" s="52" t="s">
        <v>42</v>
      </c>
      <c r="B18" s="52"/>
      <c r="C18" s="53"/>
    </row>
    <row r="19" spans="1:3" ht="40.5" customHeight="1" x14ac:dyDescent="0.25">
      <c r="A19" s="54"/>
      <c r="B19" s="55" t="s">
        <v>43</v>
      </c>
      <c r="C19" s="56" t="s">
        <v>44</v>
      </c>
    </row>
    <row r="20" spans="1:3" ht="18.75" x14ac:dyDescent="0.25">
      <c r="A20" s="49" t="s">
        <v>45</v>
      </c>
      <c r="B20" s="50"/>
      <c r="C20" s="59"/>
    </row>
    <row r="21" spans="1:3" ht="14.45" customHeight="1" x14ac:dyDescent="0.25">
      <c r="A21" s="52" t="s">
        <v>46</v>
      </c>
      <c r="B21" s="52"/>
      <c r="C21" s="53"/>
    </row>
    <row r="22" spans="1:3" ht="42.6" customHeight="1" x14ac:dyDescent="0.25">
      <c r="A22" s="57"/>
      <c r="B22" s="55" t="s">
        <v>47</v>
      </c>
      <c r="C22" s="56" t="s">
        <v>48</v>
      </c>
    </row>
    <row r="23" spans="1:3" ht="14.45" customHeight="1" x14ac:dyDescent="0.25">
      <c r="A23" s="52" t="s">
        <v>49</v>
      </c>
      <c r="B23" s="52"/>
      <c r="C23" s="53"/>
    </row>
    <row r="24" spans="1:3" ht="30" x14ac:dyDescent="0.25">
      <c r="A24" s="54"/>
      <c r="B24" s="55" t="s">
        <v>50</v>
      </c>
      <c r="C24" s="58" t="s">
        <v>51</v>
      </c>
    </row>
    <row r="25" spans="1:3" ht="14.45" customHeight="1" x14ac:dyDescent="0.25">
      <c r="A25" s="52" t="s">
        <v>52</v>
      </c>
      <c r="B25" s="52"/>
      <c r="C25" s="53"/>
    </row>
    <row r="26" spans="1:3" ht="38.25" customHeight="1" x14ac:dyDescent="0.25">
      <c r="A26" s="54"/>
      <c r="B26" s="55" t="s">
        <v>53</v>
      </c>
      <c r="C26" s="58" t="s">
        <v>54</v>
      </c>
    </row>
    <row r="27" spans="1:3" ht="14.45" customHeight="1" x14ac:dyDescent="0.25">
      <c r="A27" s="52" t="s">
        <v>55</v>
      </c>
      <c r="B27" s="52"/>
      <c r="C27" s="53"/>
    </row>
    <row r="28" spans="1:3" ht="34.5" customHeight="1" x14ac:dyDescent="0.25">
      <c r="A28" s="54"/>
      <c r="B28" s="55" t="s">
        <v>56</v>
      </c>
      <c r="C28" s="58" t="s">
        <v>57</v>
      </c>
    </row>
    <row r="29" spans="1:3" x14ac:dyDescent="0.25">
      <c r="A29" s="52" t="s">
        <v>58</v>
      </c>
      <c r="B29" s="52"/>
      <c r="C29" s="53"/>
    </row>
    <row r="30" spans="1:3" ht="60" x14ac:dyDescent="0.25">
      <c r="A30" s="54"/>
      <c r="B30" s="55" t="s">
        <v>59</v>
      </c>
      <c r="C30" s="58" t="s">
        <v>60</v>
      </c>
    </row>
    <row r="31" spans="1:3" x14ac:dyDescent="0.25">
      <c r="A31" s="52" t="s">
        <v>61</v>
      </c>
      <c r="B31" s="52"/>
      <c r="C31" s="53"/>
    </row>
    <row r="32" spans="1:3" ht="30" x14ac:dyDescent="0.25">
      <c r="A32" s="54"/>
      <c r="B32" s="55" t="s">
        <v>62</v>
      </c>
      <c r="C32" s="58" t="s">
        <v>63</v>
      </c>
    </row>
    <row r="33" spans="1:3" x14ac:dyDescent="0.25">
      <c r="A33" s="52" t="s">
        <v>64</v>
      </c>
      <c r="B33" s="52"/>
      <c r="C33" s="53"/>
    </row>
    <row r="34" spans="1:3" ht="30" x14ac:dyDescent="0.25">
      <c r="A34" s="54"/>
      <c r="B34" s="55" t="s">
        <v>65</v>
      </c>
      <c r="C34" s="58" t="s">
        <v>66</v>
      </c>
    </row>
    <row r="38" spans="1:3" x14ac:dyDescent="0.25">
      <c r="C38" s="5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A6E07-88FB-4683-9763-45988065B38E}">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65" customWidth="1"/>
    <col min="2" max="2" width="60.7109375" style="65" customWidth="1"/>
    <col min="3" max="3" width="41.28515625" style="65" customWidth="1"/>
    <col min="4" max="4" width="35.140625" style="65" bestFit="1" customWidth="1"/>
    <col min="5" max="5" width="6.7109375" style="65" customWidth="1"/>
    <col min="6" max="6" width="41.7109375" style="65" customWidth="1"/>
    <col min="7" max="7" width="41.7109375" style="61"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1" customWidth="1"/>
    <col min="15" max="16384" width="8.85546875" style="63"/>
  </cols>
  <sheetData>
    <row r="1" spans="1:13" ht="31.5" x14ac:dyDescent="0.25">
      <c r="A1" s="1" t="s">
        <v>67</v>
      </c>
      <c r="B1" s="1"/>
      <c r="C1" s="61"/>
      <c r="D1" s="61"/>
      <c r="E1" s="61"/>
      <c r="F1" s="62" t="s">
        <v>68</v>
      </c>
      <c r="H1" s="61"/>
      <c r="I1" s="1"/>
      <c r="J1" s="61"/>
      <c r="K1" s="61"/>
      <c r="L1" s="61"/>
      <c r="M1" s="61"/>
    </row>
    <row r="2" spans="1:13" ht="15.75" thickBot="1" x14ac:dyDescent="0.3">
      <c r="A2" s="61"/>
      <c r="B2" s="64"/>
      <c r="C2" s="64"/>
      <c r="D2" s="61"/>
      <c r="E2" s="61"/>
      <c r="F2" s="61"/>
      <c r="H2" s="61"/>
      <c r="L2" s="61"/>
      <c r="M2" s="61"/>
    </row>
    <row r="3" spans="1:13" ht="19.5" thickBot="1" x14ac:dyDescent="0.3">
      <c r="A3" s="66"/>
      <c r="B3" s="67" t="s">
        <v>69</v>
      </c>
      <c r="C3" s="68" t="s">
        <v>70</v>
      </c>
      <c r="D3" s="66"/>
      <c r="E3" s="66"/>
      <c r="F3" s="61"/>
      <c r="G3" s="66"/>
      <c r="H3" s="61"/>
      <c r="L3" s="61"/>
      <c r="M3" s="61"/>
    </row>
    <row r="4" spans="1:13" ht="15.75" thickBot="1" x14ac:dyDescent="0.3">
      <c r="H4" s="61"/>
      <c r="L4" s="61"/>
      <c r="M4" s="61"/>
    </row>
    <row r="5" spans="1:13" ht="18.75" x14ac:dyDescent="0.25">
      <c r="A5" s="69"/>
      <c r="B5" s="70" t="s">
        <v>71</v>
      </c>
      <c r="C5" s="69"/>
      <c r="E5" s="71"/>
      <c r="F5" s="71"/>
      <c r="H5" s="61"/>
      <c r="L5" s="61"/>
      <c r="M5" s="61"/>
    </row>
    <row r="6" spans="1:13" x14ac:dyDescent="0.25">
      <c r="B6" s="72" t="s">
        <v>72</v>
      </c>
      <c r="H6" s="61"/>
      <c r="L6" s="61"/>
      <c r="M6" s="61"/>
    </row>
    <row r="7" spans="1:13" x14ac:dyDescent="0.25">
      <c r="B7" s="73" t="s">
        <v>73</v>
      </c>
      <c r="H7" s="61"/>
      <c r="L7" s="61"/>
      <c r="M7" s="61"/>
    </row>
    <row r="8" spans="1:13" x14ac:dyDescent="0.25">
      <c r="B8" s="73" t="s">
        <v>74</v>
      </c>
      <c r="F8" s="65" t="s">
        <v>75</v>
      </c>
      <c r="H8" s="61"/>
      <c r="L8" s="61"/>
      <c r="M8" s="61"/>
    </row>
    <row r="9" spans="1:13" x14ac:dyDescent="0.25">
      <c r="B9" s="72" t="s">
        <v>76</v>
      </c>
      <c r="H9" s="61"/>
      <c r="L9" s="61"/>
      <c r="M9" s="61"/>
    </row>
    <row r="10" spans="1:13" x14ac:dyDescent="0.25">
      <c r="B10" s="72" t="s">
        <v>77</v>
      </c>
      <c r="H10" s="61"/>
      <c r="L10" s="61"/>
      <c r="M10" s="61"/>
    </row>
    <row r="11" spans="1:13" ht="15.75" thickBot="1" x14ac:dyDescent="0.3">
      <c r="B11" s="74" t="s">
        <v>78</v>
      </c>
      <c r="H11" s="61"/>
      <c r="L11" s="61"/>
      <c r="M11" s="61"/>
    </row>
    <row r="12" spans="1:13" x14ac:dyDescent="0.25">
      <c r="B12" s="75"/>
      <c r="H12" s="61"/>
      <c r="L12" s="61"/>
      <c r="M12" s="61"/>
    </row>
    <row r="13" spans="1:13" ht="37.5" x14ac:dyDescent="0.25">
      <c r="A13" s="76" t="s">
        <v>79</v>
      </c>
      <c r="B13" s="76" t="s">
        <v>72</v>
      </c>
      <c r="C13" s="77"/>
      <c r="D13" s="77"/>
      <c r="E13" s="77"/>
      <c r="F13" s="77"/>
      <c r="G13" s="78"/>
      <c r="H13" s="61"/>
      <c r="L13" s="61"/>
      <c r="M13" s="61"/>
    </row>
    <row r="14" spans="1:13" x14ac:dyDescent="0.25">
      <c r="A14" s="65" t="s">
        <v>80</v>
      </c>
      <c r="B14" s="79" t="s">
        <v>81</v>
      </c>
      <c r="C14" s="65" t="s">
        <v>6</v>
      </c>
      <c r="E14" s="71"/>
      <c r="F14" s="71"/>
      <c r="H14" s="61"/>
      <c r="L14" s="61"/>
      <c r="M14" s="61"/>
    </row>
    <row r="15" spans="1:13" x14ac:dyDescent="0.25">
      <c r="A15" s="65" t="s">
        <v>82</v>
      </c>
      <c r="B15" s="79" t="s">
        <v>83</v>
      </c>
      <c r="C15" s="65" t="s">
        <v>7</v>
      </c>
      <c r="E15" s="71"/>
      <c r="F15" s="71"/>
      <c r="H15" s="61"/>
      <c r="L15" s="61"/>
      <c r="M15" s="61"/>
    </row>
    <row r="16" spans="1:13" x14ac:dyDescent="0.25">
      <c r="A16" s="65" t="s">
        <v>84</v>
      </c>
      <c r="B16" s="79" t="s">
        <v>85</v>
      </c>
      <c r="C16" s="80" t="s">
        <v>86</v>
      </c>
      <c r="E16" s="71"/>
      <c r="F16" s="71"/>
      <c r="H16" s="61"/>
      <c r="L16" s="61"/>
      <c r="M16" s="61"/>
    </row>
    <row r="17" spans="1:13" x14ac:dyDescent="0.25">
      <c r="A17" s="65" t="s">
        <v>87</v>
      </c>
      <c r="B17" s="79" t="s">
        <v>88</v>
      </c>
      <c r="C17" s="81">
        <v>44377</v>
      </c>
      <c r="E17" s="71"/>
      <c r="F17" s="71"/>
      <c r="H17" s="61"/>
      <c r="L17" s="61"/>
      <c r="M17" s="61"/>
    </row>
    <row r="18" spans="1:13" outlineLevel="1" x14ac:dyDescent="0.25">
      <c r="A18" s="65" t="s">
        <v>89</v>
      </c>
      <c r="B18" s="82" t="s">
        <v>90</v>
      </c>
      <c r="E18" s="71"/>
      <c r="F18" s="71"/>
      <c r="H18" s="61"/>
      <c r="L18" s="61"/>
      <c r="M18" s="61"/>
    </row>
    <row r="19" spans="1:13" outlineLevel="1" x14ac:dyDescent="0.25">
      <c r="A19" s="65" t="s">
        <v>91</v>
      </c>
      <c r="B19" s="82" t="s">
        <v>92</v>
      </c>
      <c r="E19" s="71"/>
      <c r="F19" s="71"/>
      <c r="H19" s="61"/>
      <c r="L19" s="61"/>
      <c r="M19" s="61"/>
    </row>
    <row r="20" spans="1:13" outlineLevel="1" x14ac:dyDescent="0.25">
      <c r="A20" s="65" t="s">
        <v>93</v>
      </c>
      <c r="B20" s="82"/>
      <c r="E20" s="71"/>
      <c r="F20" s="71"/>
      <c r="H20" s="61"/>
      <c r="L20" s="61"/>
      <c r="M20" s="61"/>
    </row>
    <row r="21" spans="1:13" outlineLevel="1" x14ac:dyDescent="0.25">
      <c r="A21" s="65" t="s">
        <v>94</v>
      </c>
      <c r="B21" s="82"/>
      <c r="E21" s="71"/>
      <c r="F21" s="71"/>
      <c r="H21" s="61"/>
      <c r="L21" s="61"/>
      <c r="M21" s="61"/>
    </row>
    <row r="22" spans="1:13" outlineLevel="1" x14ac:dyDescent="0.25">
      <c r="A22" s="65" t="s">
        <v>95</v>
      </c>
      <c r="B22" s="82"/>
      <c r="E22" s="71"/>
      <c r="F22" s="71"/>
      <c r="H22" s="61"/>
      <c r="L22" s="61"/>
      <c r="M22" s="61"/>
    </row>
    <row r="23" spans="1:13" outlineLevel="1" x14ac:dyDescent="0.25">
      <c r="A23" s="65" t="s">
        <v>96</v>
      </c>
      <c r="B23" s="82"/>
      <c r="E23" s="71"/>
      <c r="F23" s="71"/>
      <c r="H23" s="61"/>
      <c r="L23" s="61"/>
      <c r="M23" s="61"/>
    </row>
    <row r="24" spans="1:13" outlineLevel="1" x14ac:dyDescent="0.25">
      <c r="A24" s="65" t="s">
        <v>97</v>
      </c>
      <c r="B24" s="82"/>
      <c r="E24" s="71"/>
      <c r="F24" s="71"/>
      <c r="H24" s="61"/>
      <c r="L24" s="61"/>
      <c r="M24" s="61"/>
    </row>
    <row r="25" spans="1:13" outlineLevel="1" x14ac:dyDescent="0.25">
      <c r="A25" s="65" t="s">
        <v>98</v>
      </c>
      <c r="B25" s="82"/>
      <c r="E25" s="71"/>
      <c r="F25" s="71"/>
      <c r="H25" s="61"/>
      <c r="L25" s="61"/>
      <c r="M25" s="61"/>
    </row>
    <row r="26" spans="1:13" ht="18.75" x14ac:dyDescent="0.25">
      <c r="A26" s="77"/>
      <c r="B26" s="76" t="s">
        <v>73</v>
      </c>
      <c r="C26" s="77"/>
      <c r="D26" s="77"/>
      <c r="E26" s="77"/>
      <c r="F26" s="77"/>
      <c r="G26" s="78"/>
      <c r="H26" s="61"/>
      <c r="L26" s="61"/>
      <c r="M26" s="61"/>
    </row>
    <row r="27" spans="1:13" x14ac:dyDescent="0.25">
      <c r="A27" s="65" t="s">
        <v>99</v>
      </c>
      <c r="B27" s="83" t="s">
        <v>100</v>
      </c>
      <c r="C27" s="65" t="s">
        <v>101</v>
      </c>
      <c r="D27" s="84"/>
      <c r="E27" s="84"/>
      <c r="F27" s="84"/>
      <c r="H27" s="61"/>
      <c r="L27" s="61"/>
      <c r="M27" s="61"/>
    </row>
    <row r="28" spans="1:13" x14ac:dyDescent="0.25">
      <c r="A28" s="65" t="s">
        <v>102</v>
      </c>
      <c r="B28" s="83" t="s">
        <v>103</v>
      </c>
      <c r="C28" s="65" t="s">
        <v>101</v>
      </c>
      <c r="D28" s="84"/>
      <c r="E28" s="84"/>
      <c r="F28" s="84"/>
      <c r="H28" s="61"/>
      <c r="L28" s="61"/>
      <c r="M28" s="61"/>
    </row>
    <row r="29" spans="1:13" x14ac:dyDescent="0.25">
      <c r="A29" s="65" t="s">
        <v>104</v>
      </c>
      <c r="B29" s="83" t="s">
        <v>105</v>
      </c>
      <c r="C29" s="80" t="s">
        <v>86</v>
      </c>
      <c r="E29" s="84"/>
      <c r="F29" s="84"/>
      <c r="H29" s="61"/>
      <c r="L29" s="61"/>
      <c r="M29" s="61"/>
    </row>
    <row r="30" spans="1:13" outlineLevel="1" x14ac:dyDescent="0.25">
      <c r="A30" s="65" t="s">
        <v>106</v>
      </c>
      <c r="B30" s="83"/>
      <c r="E30" s="84"/>
      <c r="F30" s="84"/>
      <c r="H30" s="61"/>
      <c r="L30" s="61"/>
      <c r="M30" s="61"/>
    </row>
    <row r="31" spans="1:13" outlineLevel="1" x14ac:dyDescent="0.25">
      <c r="A31" s="65" t="s">
        <v>107</v>
      </c>
      <c r="B31" s="83"/>
      <c r="E31" s="84"/>
      <c r="F31" s="84"/>
      <c r="H31" s="61"/>
      <c r="L31" s="61"/>
      <c r="M31" s="61"/>
    </row>
    <row r="32" spans="1:13" outlineLevel="1" x14ac:dyDescent="0.25">
      <c r="A32" s="65" t="s">
        <v>108</v>
      </c>
      <c r="B32" s="83"/>
      <c r="E32" s="84"/>
      <c r="F32" s="84"/>
      <c r="H32" s="61"/>
      <c r="L32" s="61"/>
      <c r="M32" s="61"/>
    </row>
    <row r="33" spans="1:14" outlineLevel="1" x14ac:dyDescent="0.25">
      <c r="A33" s="65" t="s">
        <v>109</v>
      </c>
      <c r="B33" s="83"/>
      <c r="E33" s="84"/>
      <c r="F33" s="84"/>
      <c r="H33" s="61"/>
      <c r="L33" s="61"/>
      <c r="M33" s="61"/>
    </row>
    <row r="34" spans="1:14" outlineLevel="1" x14ac:dyDescent="0.25">
      <c r="A34" s="65" t="s">
        <v>110</v>
      </c>
      <c r="B34" s="83"/>
      <c r="E34" s="84"/>
      <c r="F34" s="84"/>
      <c r="H34" s="61"/>
      <c r="L34" s="61"/>
      <c r="M34" s="61"/>
    </row>
    <row r="35" spans="1:14" outlineLevel="1" x14ac:dyDescent="0.25">
      <c r="A35" s="65" t="s">
        <v>111</v>
      </c>
      <c r="B35" s="85"/>
      <c r="E35" s="84"/>
      <c r="F35" s="84"/>
      <c r="H35" s="61"/>
      <c r="L35" s="61"/>
      <c r="M35" s="61"/>
    </row>
    <row r="36" spans="1:14" ht="18.75" x14ac:dyDescent="0.25">
      <c r="A36" s="76"/>
      <c r="B36" s="76" t="s">
        <v>74</v>
      </c>
      <c r="C36" s="76"/>
      <c r="D36" s="77"/>
      <c r="E36" s="77"/>
      <c r="F36" s="77"/>
      <c r="G36" s="78"/>
      <c r="H36" s="61"/>
      <c r="L36" s="61"/>
      <c r="M36" s="61"/>
    </row>
    <row r="37" spans="1:14" ht="15" customHeight="1" x14ac:dyDescent="0.25">
      <c r="A37" s="86"/>
      <c r="B37" s="87" t="s">
        <v>112</v>
      </c>
      <c r="C37" s="86" t="s">
        <v>113</v>
      </c>
      <c r="D37" s="88"/>
      <c r="E37" s="88"/>
      <c r="F37" s="88"/>
      <c r="G37" s="89"/>
      <c r="H37" s="61"/>
      <c r="L37" s="61"/>
      <c r="M37" s="61"/>
    </row>
    <row r="38" spans="1:14" x14ac:dyDescent="0.25">
      <c r="A38" s="65" t="s">
        <v>114</v>
      </c>
      <c r="B38" s="84" t="s">
        <v>115</v>
      </c>
      <c r="C38" s="90">
        <v>92612.733264924813</v>
      </c>
      <c r="F38" s="84"/>
      <c r="H38" s="61"/>
      <c r="L38" s="61"/>
      <c r="M38" s="61"/>
    </row>
    <row r="39" spans="1:14" x14ac:dyDescent="0.25">
      <c r="A39" s="65" t="s">
        <v>116</v>
      </c>
      <c r="B39" s="84" t="s">
        <v>117</v>
      </c>
      <c r="C39" s="90">
        <v>79088.320999999996</v>
      </c>
      <c r="F39" s="84"/>
      <c r="H39" s="61"/>
      <c r="L39" s="61"/>
      <c r="M39" s="61"/>
      <c r="N39" s="63"/>
    </row>
    <row r="40" spans="1:14" outlineLevel="1" x14ac:dyDescent="0.25">
      <c r="A40" s="65" t="s">
        <v>118</v>
      </c>
      <c r="B40" s="91" t="s">
        <v>119</v>
      </c>
      <c r="C40" s="90">
        <v>95617.498744094817</v>
      </c>
      <c r="F40" s="84"/>
      <c r="H40" s="61"/>
      <c r="L40" s="61"/>
      <c r="M40" s="61"/>
      <c r="N40" s="63"/>
    </row>
    <row r="41" spans="1:14" outlineLevel="1" x14ac:dyDescent="0.25">
      <c r="A41" s="65" t="s">
        <v>120</v>
      </c>
      <c r="B41" s="91" t="s">
        <v>121</v>
      </c>
      <c r="C41" s="90">
        <v>82813.786728480001</v>
      </c>
      <c r="F41" s="84"/>
      <c r="H41" s="61"/>
      <c r="L41" s="61"/>
      <c r="M41" s="61"/>
      <c r="N41" s="63"/>
    </row>
    <row r="42" spans="1:14" outlineLevel="1" x14ac:dyDescent="0.25">
      <c r="A42" s="65" t="s">
        <v>122</v>
      </c>
      <c r="B42" s="91"/>
      <c r="C42" s="92"/>
      <c r="F42" s="84"/>
      <c r="H42" s="61"/>
      <c r="L42" s="61"/>
      <c r="M42" s="61"/>
      <c r="N42" s="63"/>
    </row>
    <row r="43" spans="1:14" outlineLevel="1" x14ac:dyDescent="0.25">
      <c r="A43" s="63" t="s">
        <v>123</v>
      </c>
      <c r="B43" s="84"/>
      <c r="F43" s="84"/>
      <c r="H43" s="61"/>
      <c r="L43" s="61"/>
      <c r="M43" s="61"/>
      <c r="N43" s="63"/>
    </row>
    <row r="44" spans="1:14" ht="15" customHeight="1" x14ac:dyDescent="0.25">
      <c r="A44" s="86"/>
      <c r="B44" s="87" t="s">
        <v>124</v>
      </c>
      <c r="C44" s="93" t="s">
        <v>125</v>
      </c>
      <c r="D44" s="86" t="s">
        <v>126</v>
      </c>
      <c r="E44" s="88"/>
      <c r="F44" s="89" t="s">
        <v>127</v>
      </c>
      <c r="G44" s="89" t="s">
        <v>128</v>
      </c>
      <c r="H44" s="61"/>
      <c r="L44" s="61"/>
      <c r="M44" s="61"/>
      <c r="N44" s="63"/>
    </row>
    <row r="45" spans="1:14" x14ac:dyDescent="0.25">
      <c r="A45" s="65" t="s">
        <v>129</v>
      </c>
      <c r="B45" s="84" t="s">
        <v>130</v>
      </c>
      <c r="C45" s="94">
        <v>0.02</v>
      </c>
      <c r="D45" s="94">
        <f>IF(OR(C38="[For completion]",C39="[For completion]"),"Please complete G.3.1.1 and G.3.1.2",(C38/C39-1))</f>
        <v>0.17100391175234098</v>
      </c>
      <c r="E45" s="94"/>
      <c r="F45" s="94">
        <v>0.02</v>
      </c>
      <c r="G45" s="95" t="s">
        <v>131</v>
      </c>
      <c r="H45" s="61"/>
      <c r="L45" s="61"/>
      <c r="M45" s="61"/>
      <c r="N45" s="63"/>
    </row>
    <row r="46" spans="1:14" hidden="1" outlineLevel="1" x14ac:dyDescent="0.25">
      <c r="A46" s="65" t="s">
        <v>132</v>
      </c>
      <c r="B46" s="82" t="s">
        <v>133</v>
      </c>
      <c r="C46" s="94"/>
      <c r="D46" s="94"/>
      <c r="E46" s="94"/>
      <c r="F46" s="94"/>
      <c r="G46" s="96"/>
      <c r="H46" s="61"/>
      <c r="L46" s="61"/>
      <c r="M46" s="61"/>
      <c r="N46" s="63"/>
    </row>
    <row r="47" spans="1:14" hidden="1" outlineLevel="1" x14ac:dyDescent="0.25">
      <c r="A47" s="65" t="s">
        <v>134</v>
      </c>
      <c r="B47" s="82" t="s">
        <v>135</v>
      </c>
      <c r="C47" s="94"/>
      <c r="D47" s="94"/>
      <c r="E47" s="94"/>
      <c r="F47" s="94"/>
      <c r="G47" s="96"/>
      <c r="H47" s="61"/>
      <c r="L47" s="61"/>
      <c r="M47" s="61"/>
      <c r="N47" s="63"/>
    </row>
    <row r="48" spans="1:14" hidden="1" outlineLevel="1" x14ac:dyDescent="0.25">
      <c r="A48" s="65" t="s">
        <v>136</v>
      </c>
      <c r="B48" s="82"/>
      <c r="C48" s="96"/>
      <c r="D48" s="96"/>
      <c r="E48" s="96"/>
      <c r="F48" s="96"/>
      <c r="G48" s="96"/>
      <c r="H48" s="61"/>
      <c r="L48" s="61"/>
      <c r="M48" s="61"/>
      <c r="N48" s="63"/>
    </row>
    <row r="49" spans="1:14" hidden="1" outlineLevel="1" x14ac:dyDescent="0.25">
      <c r="A49" s="65" t="s">
        <v>137</v>
      </c>
      <c r="B49" s="82"/>
      <c r="C49" s="96"/>
      <c r="D49" s="96"/>
      <c r="E49" s="96"/>
      <c r="F49" s="96"/>
      <c r="G49" s="96"/>
      <c r="H49" s="61"/>
      <c r="L49" s="61"/>
      <c r="M49" s="61"/>
      <c r="N49" s="63"/>
    </row>
    <row r="50" spans="1:14" hidden="1" outlineLevel="1" x14ac:dyDescent="0.25">
      <c r="A50" s="65" t="s">
        <v>138</v>
      </c>
      <c r="B50" s="82"/>
      <c r="C50" s="96"/>
      <c r="D50" s="96"/>
      <c r="E50" s="96"/>
      <c r="F50" s="96"/>
      <c r="G50" s="96"/>
      <c r="H50" s="61"/>
      <c r="L50" s="61"/>
      <c r="M50" s="61"/>
      <c r="N50" s="63"/>
    </row>
    <row r="51" spans="1:14" hidden="1" outlineLevel="1" x14ac:dyDescent="0.25">
      <c r="A51" s="65" t="s">
        <v>139</v>
      </c>
      <c r="B51" s="82"/>
      <c r="C51" s="96"/>
      <c r="D51" s="96"/>
      <c r="E51" s="96"/>
      <c r="F51" s="96"/>
      <c r="G51" s="96"/>
      <c r="H51" s="61"/>
      <c r="L51" s="61"/>
      <c r="M51" s="61"/>
      <c r="N51" s="63"/>
    </row>
    <row r="52" spans="1:14" ht="15" customHeight="1" collapsed="1" x14ac:dyDescent="0.25">
      <c r="A52" s="86"/>
      <c r="B52" s="87" t="s">
        <v>140</v>
      </c>
      <c r="C52" s="86" t="s">
        <v>113</v>
      </c>
      <c r="D52" s="86"/>
      <c r="E52" s="88"/>
      <c r="F52" s="89" t="s">
        <v>141</v>
      </c>
      <c r="G52" s="89"/>
      <c r="H52" s="61"/>
      <c r="L52" s="61"/>
      <c r="M52" s="61"/>
      <c r="N52" s="63"/>
    </row>
    <row r="53" spans="1:14" x14ac:dyDescent="0.25">
      <c r="A53" s="65" t="s">
        <v>142</v>
      </c>
      <c r="B53" s="84" t="s">
        <v>143</v>
      </c>
      <c r="C53" s="90">
        <v>91234.50024397482</v>
      </c>
      <c r="E53" s="97"/>
      <c r="F53" s="98">
        <f>IF($C$58=0,"",IF(C53="[for completion]","",C53/$C$58))</f>
        <v>0.98511832042568614</v>
      </c>
      <c r="G53" s="99"/>
      <c r="H53" s="61"/>
      <c r="L53" s="61"/>
      <c r="M53" s="61"/>
      <c r="N53" s="63"/>
    </row>
    <row r="54" spans="1:14" x14ac:dyDescent="0.25">
      <c r="A54" s="65" t="s">
        <v>144</v>
      </c>
      <c r="B54" s="84" t="s">
        <v>145</v>
      </c>
      <c r="C54" s="90">
        <v>0</v>
      </c>
      <c r="E54" s="97"/>
      <c r="F54" s="98">
        <f>IF($C$58=0,"",IF(C54="[for completion]","",C54/$C$58))</f>
        <v>0</v>
      </c>
      <c r="G54" s="99"/>
      <c r="H54" s="61"/>
      <c r="L54" s="61"/>
      <c r="M54" s="61"/>
      <c r="N54" s="63"/>
    </row>
    <row r="55" spans="1:14" x14ac:dyDescent="0.25">
      <c r="A55" s="65" t="s">
        <v>146</v>
      </c>
      <c r="B55" s="84" t="s">
        <v>147</v>
      </c>
      <c r="C55" s="90">
        <v>0</v>
      </c>
      <c r="E55" s="97"/>
      <c r="F55" s="98">
        <f>IF($C$58=0,"",IF(C55="[for completion]","",C55/$C$58))</f>
        <v>0</v>
      </c>
      <c r="G55" s="99"/>
      <c r="H55" s="61"/>
      <c r="L55" s="61"/>
      <c r="M55" s="61"/>
      <c r="N55" s="63"/>
    </row>
    <row r="56" spans="1:14" x14ac:dyDescent="0.25">
      <c r="A56" s="65" t="s">
        <v>148</v>
      </c>
      <c r="B56" s="84" t="s">
        <v>149</v>
      </c>
      <c r="C56" s="90">
        <v>1378.2330209500001</v>
      </c>
      <c r="E56" s="97"/>
      <c r="F56" s="98">
        <f>IF($C$58=0,"",IF(C56="[for completion]","",C56/$C$58))</f>
        <v>1.4881679574313758E-2</v>
      </c>
      <c r="G56" s="99"/>
      <c r="H56" s="61"/>
      <c r="L56" s="61"/>
      <c r="M56" s="61"/>
      <c r="N56" s="63"/>
    </row>
    <row r="57" spans="1:14" x14ac:dyDescent="0.25">
      <c r="A57" s="65" t="s">
        <v>150</v>
      </c>
      <c r="B57" s="65" t="s">
        <v>151</v>
      </c>
      <c r="C57" s="90">
        <v>0</v>
      </c>
      <c r="E57" s="97"/>
      <c r="F57" s="98">
        <f>IF($C$58=0,"",IF(C57="[for completion]","",C57/$C$58))</f>
        <v>0</v>
      </c>
      <c r="G57" s="99"/>
      <c r="H57" s="61"/>
      <c r="L57" s="61"/>
      <c r="M57" s="61"/>
      <c r="N57" s="63"/>
    </row>
    <row r="58" spans="1:14" x14ac:dyDescent="0.25">
      <c r="A58" s="65" t="s">
        <v>152</v>
      </c>
      <c r="B58" s="100" t="s">
        <v>153</v>
      </c>
      <c r="C58" s="90">
        <f>SUM(C53:C57)</f>
        <v>92612.733264924827</v>
      </c>
      <c r="D58" s="97"/>
      <c r="E58" s="97"/>
      <c r="F58" s="101">
        <f>SUM(F53:F57)</f>
        <v>0.99999999999999989</v>
      </c>
      <c r="G58" s="99"/>
      <c r="H58" s="61"/>
      <c r="L58" s="61"/>
      <c r="M58" s="61"/>
      <c r="N58" s="63"/>
    </row>
    <row r="59" spans="1:14" hidden="1" outlineLevel="1" x14ac:dyDescent="0.25">
      <c r="A59" s="65" t="s">
        <v>154</v>
      </c>
      <c r="B59" s="102" t="s">
        <v>155</v>
      </c>
      <c r="C59" s="92"/>
      <c r="E59" s="97"/>
      <c r="F59" s="98">
        <f>IF($C$58=0,"",IF(C59="[for completion]","",C59/$C$58))</f>
        <v>0</v>
      </c>
      <c r="G59" s="99"/>
      <c r="H59" s="61"/>
      <c r="L59" s="61"/>
      <c r="M59" s="61"/>
      <c r="N59" s="63"/>
    </row>
    <row r="60" spans="1:14" hidden="1" outlineLevel="1" x14ac:dyDescent="0.25">
      <c r="A60" s="65" t="s">
        <v>156</v>
      </c>
      <c r="B60" s="102" t="s">
        <v>155</v>
      </c>
      <c r="C60" s="92"/>
      <c r="E60" s="97"/>
      <c r="F60" s="98">
        <f>IF($C$58=0,"",IF(C60="[for completion]","",C60/$C$58))</f>
        <v>0</v>
      </c>
      <c r="G60" s="99"/>
      <c r="H60" s="61"/>
      <c r="L60" s="61"/>
      <c r="M60" s="61"/>
      <c r="N60" s="63"/>
    </row>
    <row r="61" spans="1:14" hidden="1" outlineLevel="1" x14ac:dyDescent="0.25">
      <c r="A61" s="65" t="s">
        <v>157</v>
      </c>
      <c r="B61" s="102" t="s">
        <v>155</v>
      </c>
      <c r="C61" s="92"/>
      <c r="E61" s="97"/>
      <c r="F61" s="98">
        <f>IF($C$58=0,"",IF(C61="[for completion]","",C61/$C$58))</f>
        <v>0</v>
      </c>
      <c r="G61" s="99"/>
      <c r="H61" s="61"/>
      <c r="L61" s="61"/>
      <c r="M61" s="61"/>
      <c r="N61" s="63"/>
    </row>
    <row r="62" spans="1:14" hidden="1" outlineLevel="1" x14ac:dyDescent="0.25">
      <c r="A62" s="65" t="s">
        <v>158</v>
      </c>
      <c r="B62" s="102" t="s">
        <v>155</v>
      </c>
      <c r="C62" s="92"/>
      <c r="E62" s="97"/>
      <c r="F62" s="98">
        <f>IF($C$58=0,"",IF(C62="[for completion]","",C62/$C$58))</f>
        <v>0</v>
      </c>
      <c r="G62" s="99"/>
      <c r="H62" s="61"/>
      <c r="L62" s="61"/>
      <c r="M62" s="61"/>
      <c r="N62" s="63"/>
    </row>
    <row r="63" spans="1:14" hidden="1" outlineLevel="1" x14ac:dyDescent="0.25">
      <c r="A63" s="65" t="s">
        <v>159</v>
      </c>
      <c r="B63" s="102" t="s">
        <v>155</v>
      </c>
      <c r="C63" s="92"/>
      <c r="E63" s="97"/>
      <c r="F63" s="98">
        <f>IF($C$58=0,"",IF(C63="[for completion]","",C63/$C$58))</f>
        <v>0</v>
      </c>
      <c r="G63" s="99"/>
      <c r="H63" s="61"/>
      <c r="L63" s="61"/>
      <c r="M63" s="61"/>
      <c r="N63" s="63"/>
    </row>
    <row r="64" spans="1:14" hidden="1" outlineLevel="1" x14ac:dyDescent="0.25">
      <c r="A64" s="65" t="s">
        <v>160</v>
      </c>
      <c r="B64" s="102" t="s">
        <v>155</v>
      </c>
      <c r="C64" s="103"/>
      <c r="D64" s="63"/>
      <c r="E64" s="63"/>
      <c r="F64" s="98">
        <f>IF($C$58=0,"",IF(C64="[for completion]","",C64/$C$58))</f>
        <v>0</v>
      </c>
      <c r="G64" s="104"/>
      <c r="H64" s="61"/>
      <c r="L64" s="61"/>
      <c r="M64" s="61"/>
      <c r="N64" s="63"/>
    </row>
    <row r="65" spans="1:14" ht="15" customHeight="1" collapsed="1" x14ac:dyDescent="0.25">
      <c r="A65" s="86"/>
      <c r="B65" s="87" t="s">
        <v>161</v>
      </c>
      <c r="C65" s="93" t="s">
        <v>162</v>
      </c>
      <c r="D65" s="93" t="s">
        <v>163</v>
      </c>
      <c r="E65" s="88"/>
      <c r="F65" s="89" t="s">
        <v>164</v>
      </c>
      <c r="G65" s="105" t="s">
        <v>165</v>
      </c>
      <c r="H65" s="61"/>
      <c r="L65" s="61"/>
      <c r="M65" s="61"/>
      <c r="N65" s="63"/>
    </row>
    <row r="66" spans="1:14" x14ac:dyDescent="0.25">
      <c r="A66" s="65" t="s">
        <v>166</v>
      </c>
      <c r="B66" s="84" t="s">
        <v>167</v>
      </c>
      <c r="C66" s="106">
        <v>15.1184264816337</v>
      </c>
      <c r="D66" s="106" t="s">
        <v>168</v>
      </c>
      <c r="E66" s="79"/>
      <c r="F66" s="107"/>
      <c r="G66" s="108"/>
      <c r="H66" s="61"/>
      <c r="L66" s="61"/>
      <c r="M66" s="61"/>
      <c r="N66" s="63"/>
    </row>
    <row r="67" spans="1:14" x14ac:dyDescent="0.25">
      <c r="B67" s="84"/>
      <c r="E67" s="79"/>
      <c r="F67" s="107"/>
      <c r="G67" s="108"/>
      <c r="H67" s="61"/>
      <c r="L67" s="61"/>
      <c r="M67" s="61"/>
      <c r="N67" s="63"/>
    </row>
    <row r="68" spans="1:14" x14ac:dyDescent="0.25">
      <c r="B68" s="84" t="s">
        <v>169</v>
      </c>
      <c r="C68" s="79"/>
      <c r="D68" s="79"/>
      <c r="E68" s="79"/>
      <c r="F68" s="108"/>
      <c r="G68" s="108"/>
      <c r="H68" s="61"/>
      <c r="L68" s="61"/>
      <c r="M68" s="61"/>
      <c r="N68" s="63"/>
    </row>
    <row r="69" spans="1:14" x14ac:dyDescent="0.25">
      <c r="B69" s="84" t="s">
        <v>170</v>
      </c>
      <c r="E69" s="79"/>
      <c r="F69" s="108"/>
      <c r="G69" s="108"/>
      <c r="H69" s="61"/>
      <c r="L69" s="61"/>
      <c r="M69" s="61"/>
      <c r="N69" s="63"/>
    </row>
    <row r="70" spans="1:14" x14ac:dyDescent="0.25">
      <c r="A70" s="65" t="s">
        <v>171</v>
      </c>
      <c r="B70" s="109" t="s">
        <v>172</v>
      </c>
      <c r="C70" s="90">
        <v>2165.5612655199998</v>
      </c>
      <c r="D70" s="106" t="s">
        <v>168</v>
      </c>
      <c r="E70" s="109"/>
      <c r="F70" s="98">
        <f>IF($C$77=0,"",IF(C70="[for completion]","",C70/$C$77))</f>
        <v>2.3382975420078243E-2</v>
      </c>
      <c r="G70" s="98" t="str">
        <f>IF($D$77=0,"",IF(D70="[Mark as ND1 if not relevant]","",D70/$D$77))</f>
        <v/>
      </c>
      <c r="H70" s="61"/>
      <c r="L70" s="61"/>
      <c r="M70" s="61"/>
      <c r="N70" s="63"/>
    </row>
    <row r="71" spans="1:14" x14ac:dyDescent="0.25">
      <c r="A71" s="65" t="s">
        <v>173</v>
      </c>
      <c r="B71" s="109" t="s">
        <v>174</v>
      </c>
      <c r="C71" s="90">
        <v>2342.5446844100002</v>
      </c>
      <c r="D71" s="106" t="s">
        <v>168</v>
      </c>
      <c r="E71" s="109"/>
      <c r="F71" s="98">
        <f>IF($C$77=0,"",IF(C71="[for completion]","",C71/$C$77))</f>
        <v>2.5293980663641538E-2</v>
      </c>
      <c r="G71" s="98" t="str">
        <f>IF($D$77=0,"",IF(D71="[Mark as ND1 if not relevant]","",D71/$D$77))</f>
        <v/>
      </c>
      <c r="H71" s="61"/>
      <c r="L71" s="61"/>
      <c r="M71" s="61"/>
      <c r="N71" s="63"/>
    </row>
    <row r="72" spans="1:14" x14ac:dyDescent="0.25">
      <c r="A72" s="65" t="s">
        <v>175</v>
      </c>
      <c r="B72" s="109" t="s">
        <v>176</v>
      </c>
      <c r="C72" s="90">
        <v>2358.3186986299993</v>
      </c>
      <c r="D72" s="106" t="s">
        <v>168</v>
      </c>
      <c r="E72" s="109"/>
      <c r="F72" s="98">
        <f>IF($C$77=0,"",IF(C72="[for completion]","",C72/$C$77))</f>
        <v>2.5464302968835541E-2</v>
      </c>
      <c r="G72" s="98" t="str">
        <f>IF($D$77=0,"",IF(D72="[Mark as ND1 if not relevant]","",D72/$D$77))</f>
        <v/>
      </c>
      <c r="H72" s="61"/>
      <c r="L72" s="61"/>
      <c r="M72" s="61"/>
      <c r="N72" s="63"/>
    </row>
    <row r="73" spans="1:14" x14ac:dyDescent="0.25">
      <c r="A73" s="65" t="s">
        <v>177</v>
      </c>
      <c r="B73" s="109" t="s">
        <v>178</v>
      </c>
      <c r="C73" s="90">
        <v>2692.408578529999</v>
      </c>
      <c r="D73" s="106" t="s">
        <v>168</v>
      </c>
      <c r="E73" s="109"/>
      <c r="F73" s="98">
        <f>IF($C$77=0,"",IF(C73="[for completion]","",C73/$C$77))</f>
        <v>2.9071688995812129E-2</v>
      </c>
      <c r="G73" s="98" t="str">
        <f>IF($D$77=0,"",IF(D73="[Mark as ND1 if not relevant]","",D73/$D$77))</f>
        <v/>
      </c>
      <c r="H73" s="61"/>
      <c r="L73" s="61"/>
      <c r="M73" s="61"/>
      <c r="N73" s="63"/>
    </row>
    <row r="74" spans="1:14" x14ac:dyDescent="0.25">
      <c r="A74" s="65" t="s">
        <v>179</v>
      </c>
      <c r="B74" s="109" t="s">
        <v>180</v>
      </c>
      <c r="C74" s="90">
        <v>3067.4724006599999</v>
      </c>
      <c r="D74" s="106" t="s">
        <v>168</v>
      </c>
      <c r="E74" s="109"/>
      <c r="F74" s="98">
        <f>IF($C$77=0,"",IF(C74="[for completion]","",C74/$C$77))</f>
        <v>3.3121497363492049E-2</v>
      </c>
      <c r="G74" s="98" t="str">
        <f>IF($D$77=0,"",IF(D74="[Mark as ND1 if not relevant]","",D74/$D$77))</f>
        <v/>
      </c>
      <c r="H74" s="61"/>
      <c r="L74" s="61"/>
      <c r="M74" s="61"/>
      <c r="N74" s="63"/>
    </row>
    <row r="75" spans="1:14" x14ac:dyDescent="0.25">
      <c r="A75" s="65" t="s">
        <v>181</v>
      </c>
      <c r="B75" s="109" t="s">
        <v>182</v>
      </c>
      <c r="C75" s="90">
        <v>18064.244216919997</v>
      </c>
      <c r="D75" s="106" t="s">
        <v>168</v>
      </c>
      <c r="E75" s="109"/>
      <c r="F75" s="98">
        <f>IF($C$77=0,"",IF(C75="[for completion]","",C75/$C$77))</f>
        <v>0.19505141010411642</v>
      </c>
      <c r="G75" s="98" t="str">
        <f>IF($D$77=0,"",IF(D75="[Mark as ND1 if not relevant]","",D75/$D$77))</f>
        <v/>
      </c>
      <c r="H75" s="61"/>
      <c r="L75" s="61"/>
      <c r="M75" s="61"/>
      <c r="N75" s="63"/>
    </row>
    <row r="76" spans="1:14" x14ac:dyDescent="0.25">
      <c r="A76" s="65" t="s">
        <v>183</v>
      </c>
      <c r="B76" s="109" t="s">
        <v>184</v>
      </c>
      <c r="C76" s="90">
        <v>61922.183420254827</v>
      </c>
      <c r="D76" s="106" t="s">
        <v>168</v>
      </c>
      <c r="E76" s="109"/>
      <c r="F76" s="98">
        <f>IF($C$77=0,"",IF(C76="[for completion]","",C76/$C$77))</f>
        <v>0.66861414448402401</v>
      </c>
      <c r="G76" s="98" t="str">
        <f>IF($D$77=0,"",IF(D76="[Mark as ND1 if not relevant]","",D76/$D$77))</f>
        <v/>
      </c>
      <c r="H76" s="61"/>
      <c r="L76" s="61"/>
      <c r="M76" s="61"/>
      <c r="N76" s="63"/>
    </row>
    <row r="77" spans="1:14" x14ac:dyDescent="0.25">
      <c r="A77" s="65" t="s">
        <v>185</v>
      </c>
      <c r="B77" s="110" t="s">
        <v>153</v>
      </c>
      <c r="C77" s="90">
        <f>SUM(C70:C76)</f>
        <v>92612.733264924827</v>
      </c>
      <c r="D77" s="90">
        <f>SUM(D70:D76)</f>
        <v>0</v>
      </c>
      <c r="E77" s="84"/>
      <c r="F77" s="101">
        <f>SUM(F70:F76)</f>
        <v>0.99999999999999989</v>
      </c>
      <c r="G77" s="101">
        <f>SUM(G70:G76)</f>
        <v>0</v>
      </c>
      <c r="H77" s="61"/>
      <c r="L77" s="61"/>
      <c r="M77" s="61"/>
      <c r="N77" s="63"/>
    </row>
    <row r="78" spans="1:14" hidden="1" outlineLevel="1" x14ac:dyDescent="0.25">
      <c r="A78" s="65" t="s">
        <v>186</v>
      </c>
      <c r="B78" s="111" t="s">
        <v>187</v>
      </c>
      <c r="C78" s="90"/>
      <c r="D78" s="90"/>
      <c r="E78" s="84"/>
      <c r="F78" s="98">
        <f>IF($C$77=0,"",IF(C78="[for completion]","",C78/$C$77))</f>
        <v>0</v>
      </c>
      <c r="G78" s="98" t="str">
        <f>IF($D$77=0,"",IF(D78="[for completion]","",D78/$D$77))</f>
        <v/>
      </c>
      <c r="H78" s="61"/>
      <c r="L78" s="61"/>
      <c r="M78" s="61"/>
      <c r="N78" s="63"/>
    </row>
    <row r="79" spans="1:14" hidden="1" outlineLevel="1" x14ac:dyDescent="0.25">
      <c r="A79" s="65" t="s">
        <v>188</v>
      </c>
      <c r="B79" s="111" t="s">
        <v>189</v>
      </c>
      <c r="C79" s="90"/>
      <c r="D79" s="90"/>
      <c r="E79" s="84"/>
      <c r="F79" s="98">
        <f>IF($C$77=0,"",IF(C79="[for completion]","",C79/$C$77))</f>
        <v>0</v>
      </c>
      <c r="G79" s="98" t="str">
        <f>IF($D$77=0,"",IF(D79="[for completion]","",D79/$D$77))</f>
        <v/>
      </c>
      <c r="H79" s="61"/>
      <c r="L79" s="61"/>
      <c r="M79" s="61"/>
      <c r="N79" s="63"/>
    </row>
    <row r="80" spans="1:14" hidden="1" outlineLevel="1" x14ac:dyDescent="0.25">
      <c r="A80" s="65" t="s">
        <v>190</v>
      </c>
      <c r="B80" s="111" t="s">
        <v>191</v>
      </c>
      <c r="C80" s="90"/>
      <c r="D80" s="90"/>
      <c r="E80" s="84"/>
      <c r="F80" s="98">
        <f>IF($C$77=0,"",IF(C80="[for completion]","",C80/$C$77))</f>
        <v>0</v>
      </c>
      <c r="G80" s="98" t="str">
        <f>IF($D$77=0,"",IF(D80="[for completion]","",D80/$D$77))</f>
        <v/>
      </c>
      <c r="H80" s="61"/>
      <c r="L80" s="61"/>
      <c r="M80" s="61"/>
      <c r="N80" s="63"/>
    </row>
    <row r="81" spans="1:14" hidden="1" outlineLevel="1" x14ac:dyDescent="0.25">
      <c r="A81" s="65" t="s">
        <v>192</v>
      </c>
      <c r="B81" s="111" t="s">
        <v>193</v>
      </c>
      <c r="C81" s="90"/>
      <c r="D81" s="90"/>
      <c r="E81" s="84"/>
      <c r="F81" s="98">
        <f>IF($C$77=0,"",IF(C81="[for completion]","",C81/$C$77))</f>
        <v>0</v>
      </c>
      <c r="G81" s="98" t="str">
        <f>IF($D$77=0,"",IF(D81="[for completion]","",D81/$D$77))</f>
        <v/>
      </c>
      <c r="H81" s="61"/>
      <c r="L81" s="61"/>
      <c r="M81" s="61"/>
      <c r="N81" s="63"/>
    </row>
    <row r="82" spans="1:14" hidden="1" outlineLevel="1" x14ac:dyDescent="0.25">
      <c r="A82" s="65" t="s">
        <v>194</v>
      </c>
      <c r="B82" s="111" t="s">
        <v>195</v>
      </c>
      <c r="C82" s="90"/>
      <c r="D82" s="90"/>
      <c r="E82" s="84"/>
      <c r="F82" s="98">
        <f>IF($C$77=0,"",IF(C82="[for completion]","",C82/$C$77))</f>
        <v>0</v>
      </c>
      <c r="G82" s="98" t="str">
        <f>IF($D$77=0,"",IF(D82="[for completion]","",D82/$D$77))</f>
        <v/>
      </c>
      <c r="H82" s="61"/>
      <c r="L82" s="61"/>
      <c r="M82" s="61"/>
      <c r="N82" s="63"/>
    </row>
    <row r="83" spans="1:14" hidden="1" outlineLevel="1" x14ac:dyDescent="0.25">
      <c r="A83" s="65" t="s">
        <v>196</v>
      </c>
      <c r="B83" s="111"/>
      <c r="C83" s="97"/>
      <c r="D83" s="97"/>
      <c r="E83" s="84"/>
      <c r="F83" s="99"/>
      <c r="G83" s="99"/>
      <c r="H83" s="61"/>
      <c r="L83" s="61"/>
      <c r="M83" s="61"/>
      <c r="N83" s="63"/>
    </row>
    <row r="84" spans="1:14" hidden="1" outlineLevel="1" x14ac:dyDescent="0.25">
      <c r="A84" s="65" t="s">
        <v>197</v>
      </c>
      <c r="B84" s="111"/>
      <c r="C84" s="97"/>
      <c r="D84" s="97"/>
      <c r="E84" s="84"/>
      <c r="F84" s="99"/>
      <c r="G84" s="99"/>
      <c r="H84" s="61"/>
      <c r="L84" s="61"/>
      <c r="M84" s="61"/>
      <c r="N84" s="63"/>
    </row>
    <row r="85" spans="1:14" hidden="1" outlineLevel="1" x14ac:dyDescent="0.25">
      <c r="A85" s="65" t="s">
        <v>198</v>
      </c>
      <c r="B85" s="111"/>
      <c r="C85" s="97"/>
      <c r="D85" s="97"/>
      <c r="E85" s="84"/>
      <c r="F85" s="99"/>
      <c r="G85" s="99"/>
      <c r="H85" s="61"/>
      <c r="L85" s="61"/>
      <c r="M85" s="61"/>
      <c r="N85" s="63"/>
    </row>
    <row r="86" spans="1:14" hidden="1" outlineLevel="1" x14ac:dyDescent="0.25">
      <c r="A86" s="65" t="s">
        <v>199</v>
      </c>
      <c r="B86" s="110"/>
      <c r="C86" s="97"/>
      <c r="D86" s="97"/>
      <c r="E86" s="84"/>
      <c r="F86" s="99">
        <f>IF($C$77=0,"",IF(C86="[for completion]","",C86/$C$77))</f>
        <v>0</v>
      </c>
      <c r="G86" s="99" t="str">
        <f>IF($D$77=0,"",IF(D86="[for completion]","",D86/$D$77))</f>
        <v/>
      </c>
      <c r="H86" s="61"/>
      <c r="L86" s="61"/>
      <c r="M86" s="61"/>
      <c r="N86" s="63"/>
    </row>
    <row r="87" spans="1:14" hidden="1" outlineLevel="1" x14ac:dyDescent="0.25">
      <c r="A87" s="65" t="s">
        <v>200</v>
      </c>
      <c r="B87" s="111"/>
      <c r="C87" s="97"/>
      <c r="D87" s="97"/>
      <c r="E87" s="84"/>
      <c r="F87" s="99">
        <f>IF($C$77=0,"",IF(C87="[for completion]","",C87/$C$77))</f>
        <v>0</v>
      </c>
      <c r="G87" s="99" t="str">
        <f>IF($D$77=0,"",IF(D87="[for completion]","",D87/$D$77))</f>
        <v/>
      </c>
      <c r="H87" s="61"/>
      <c r="L87" s="61"/>
      <c r="M87" s="61"/>
      <c r="N87" s="63"/>
    </row>
    <row r="88" spans="1:14" ht="15" customHeight="1" collapsed="1" x14ac:dyDescent="0.25">
      <c r="A88" s="86"/>
      <c r="B88" s="87" t="s">
        <v>201</v>
      </c>
      <c r="C88" s="93" t="s">
        <v>202</v>
      </c>
      <c r="D88" s="93" t="s">
        <v>203</v>
      </c>
      <c r="E88" s="88"/>
      <c r="F88" s="89" t="s">
        <v>204</v>
      </c>
      <c r="G88" s="86" t="s">
        <v>205</v>
      </c>
      <c r="H88" s="61"/>
      <c r="L88" s="61"/>
      <c r="M88" s="61"/>
      <c r="N88" s="63"/>
    </row>
    <row r="89" spans="1:14" x14ac:dyDescent="0.25">
      <c r="A89" s="65" t="s">
        <v>206</v>
      </c>
      <c r="B89" s="84" t="s">
        <v>207</v>
      </c>
      <c r="C89" s="90">
        <v>4.8314688746383183</v>
      </c>
      <c r="D89" s="106">
        <v>5.8274716785665062</v>
      </c>
      <c r="E89" s="79"/>
      <c r="F89" s="112"/>
      <c r="G89" s="113"/>
      <c r="H89" s="61"/>
      <c r="L89" s="61"/>
      <c r="M89" s="61"/>
      <c r="N89" s="63"/>
    </row>
    <row r="90" spans="1:14" x14ac:dyDescent="0.25">
      <c r="B90" s="84"/>
      <c r="C90" s="106"/>
      <c r="D90" s="106"/>
      <c r="E90" s="79"/>
      <c r="F90" s="112"/>
      <c r="G90" s="113"/>
      <c r="H90" s="61"/>
      <c r="L90" s="61"/>
      <c r="M90" s="61"/>
      <c r="N90" s="63"/>
    </row>
    <row r="91" spans="1:14" x14ac:dyDescent="0.25">
      <c r="B91" s="84" t="s">
        <v>208</v>
      </c>
      <c r="C91" s="114"/>
      <c r="D91" s="114"/>
      <c r="E91" s="79"/>
      <c r="F91" s="113"/>
      <c r="G91" s="113"/>
      <c r="H91" s="61"/>
      <c r="L91" s="61"/>
      <c r="M91" s="61"/>
      <c r="N91" s="63"/>
    </row>
    <row r="92" spans="1:14" x14ac:dyDescent="0.25">
      <c r="A92" s="65" t="s">
        <v>209</v>
      </c>
      <c r="B92" s="84" t="s">
        <v>170</v>
      </c>
      <c r="C92" s="106"/>
      <c r="D92" s="106"/>
      <c r="E92" s="79"/>
      <c r="F92" s="113"/>
      <c r="G92" s="113"/>
      <c r="H92" s="61"/>
      <c r="L92" s="61"/>
      <c r="M92" s="61"/>
      <c r="N92" s="63"/>
    </row>
    <row r="93" spans="1:14" x14ac:dyDescent="0.25">
      <c r="A93" s="65" t="s">
        <v>210</v>
      </c>
      <c r="B93" s="109" t="s">
        <v>172</v>
      </c>
      <c r="C93" s="90">
        <v>12129.975</v>
      </c>
      <c r="D93" s="90">
        <v>0</v>
      </c>
      <c r="E93" s="109"/>
      <c r="F93" s="98">
        <f>IF($C$100=0,"",IF(C93="[for completion]","",IF(C93="","",C93/$C$100)))</f>
        <v>0.15337251880717004</v>
      </c>
      <c r="G93" s="98">
        <f>IF($D$100=0,"",IF(D93="[Mark as ND1 if not relevant]","",IF(D93="","",D93/$D$100)))</f>
        <v>0</v>
      </c>
      <c r="H93" s="61"/>
      <c r="L93" s="61"/>
      <c r="M93" s="61"/>
      <c r="N93" s="63"/>
    </row>
    <row r="94" spans="1:14" x14ac:dyDescent="0.25">
      <c r="A94" s="65" t="s">
        <v>211</v>
      </c>
      <c r="B94" s="109" t="s">
        <v>174</v>
      </c>
      <c r="C94" s="90">
        <v>15701.41</v>
      </c>
      <c r="D94" s="90">
        <v>12129.975</v>
      </c>
      <c r="E94" s="109"/>
      <c r="F94" s="98">
        <f>IF($C$100=0,"",IF(C94="[for completion]","",IF(C94="","",C94/$C$100)))</f>
        <v>0.19853007120988192</v>
      </c>
      <c r="G94" s="98">
        <f>IF($D$100=0,"",IF(D94="[Mark as ND1 if not relevant]","",IF(D94="","",D94/$D$100)))</f>
        <v>0.15337251880717004</v>
      </c>
      <c r="H94" s="61"/>
      <c r="L94" s="61"/>
      <c r="M94" s="61"/>
      <c r="N94" s="63"/>
    </row>
    <row r="95" spans="1:14" x14ac:dyDescent="0.25">
      <c r="A95" s="65" t="s">
        <v>212</v>
      </c>
      <c r="B95" s="109" t="s">
        <v>176</v>
      </c>
      <c r="C95" s="90">
        <v>0</v>
      </c>
      <c r="D95" s="90">
        <v>15701.41</v>
      </c>
      <c r="E95" s="109"/>
      <c r="F95" s="98">
        <f>IF($C$100=0,"",IF(C95="[for completion]","",IF(C95="","",C95/$C$100)))</f>
        <v>0</v>
      </c>
      <c r="G95" s="98">
        <f>IF($D$100=0,"",IF(D95="[Mark as ND1 if not relevant]","",IF(D95="","",D95/$D$100)))</f>
        <v>0.19853007120988192</v>
      </c>
      <c r="H95" s="61"/>
      <c r="L95" s="61"/>
      <c r="M95" s="61"/>
      <c r="N95" s="63"/>
    </row>
    <row r="96" spans="1:14" x14ac:dyDescent="0.25">
      <c r="A96" s="65" t="s">
        <v>213</v>
      </c>
      <c r="B96" s="109" t="s">
        <v>178</v>
      </c>
      <c r="C96" s="90">
        <v>11306.56</v>
      </c>
      <c r="D96" s="90">
        <v>0</v>
      </c>
      <c r="E96" s="109"/>
      <c r="F96" s="98">
        <f>IF($C$100=0,"",IF(C96="[for completion]","",IF(C96="","",C96/$C$100)))</f>
        <v>0.14296118386430279</v>
      </c>
      <c r="G96" s="98">
        <f>IF($D$100=0,"",IF(D96="[Mark as ND1 if not relevant]","",IF(D96="","",D96/$D$100)))</f>
        <v>0</v>
      </c>
      <c r="H96" s="61"/>
      <c r="L96" s="61"/>
      <c r="M96" s="61"/>
      <c r="N96" s="63"/>
    </row>
    <row r="97" spans="1:14" x14ac:dyDescent="0.25">
      <c r="A97" s="65" t="s">
        <v>214</v>
      </c>
      <c r="B97" s="109" t="s">
        <v>180</v>
      </c>
      <c r="C97" s="90">
        <v>7091.4</v>
      </c>
      <c r="D97" s="90">
        <v>11306.56</v>
      </c>
      <c r="E97" s="109"/>
      <c r="F97" s="98">
        <f>IF($C$100=0,"",IF(C97="[for completion]","",IF(C97="","",C97/$C$100)))</f>
        <v>8.9664313394641412E-2</v>
      </c>
      <c r="G97" s="98">
        <f>IF($D$100=0,"",IF(D97="[Mark as ND1 if not relevant]","",IF(D97="","",D97/$D$100)))</f>
        <v>0.14296118386430279</v>
      </c>
      <c r="H97" s="61"/>
      <c r="L97" s="61"/>
      <c r="M97" s="61"/>
    </row>
    <row r="98" spans="1:14" x14ac:dyDescent="0.25">
      <c r="A98" s="65" t="s">
        <v>215</v>
      </c>
      <c r="B98" s="109" t="s">
        <v>182</v>
      </c>
      <c r="C98" s="90">
        <v>28430.382000000001</v>
      </c>
      <c r="D98" s="90">
        <v>25293.081999999999</v>
      </c>
      <c r="E98" s="109"/>
      <c r="F98" s="98">
        <f>IF($C$100=0,"",IF(C98="[for completion]","",IF(C98="","",C98/$C$100)))</f>
        <v>0.3594763631408992</v>
      </c>
      <c r="G98" s="98">
        <f>IF($D$100=0,"",IF(D98="[Mark as ND1 if not relevant]","",IF(D98="","",D98/$D$100)))</f>
        <v>0.3198080535810085</v>
      </c>
      <c r="H98" s="61"/>
      <c r="L98" s="61"/>
      <c r="M98" s="61"/>
    </row>
    <row r="99" spans="1:14" x14ac:dyDescent="0.25">
      <c r="A99" s="65" t="s">
        <v>216</v>
      </c>
      <c r="B99" s="109" t="s">
        <v>184</v>
      </c>
      <c r="C99" s="90">
        <v>4428.5940000000001</v>
      </c>
      <c r="D99" s="90">
        <v>14657.294</v>
      </c>
      <c r="E99" s="109"/>
      <c r="F99" s="98">
        <f>IF($C$100=0,"",IF(C99="[for completion]","",IF(C99="","",C99/$C$100)))</f>
        <v>5.5995549583104695E-2</v>
      </c>
      <c r="G99" s="98">
        <f>IF($D$100=0,"",IF(D99="[Mark as ND1 if not relevant]","",IF(D99="","",D99/$D$100)))</f>
        <v>0.18532817253763675</v>
      </c>
      <c r="H99" s="61"/>
      <c r="L99" s="61"/>
      <c r="M99" s="61"/>
    </row>
    <row r="100" spans="1:14" x14ac:dyDescent="0.25">
      <c r="A100" s="65" t="s">
        <v>217</v>
      </c>
      <c r="B100" s="110" t="s">
        <v>153</v>
      </c>
      <c r="C100" s="90">
        <f>SUM(C93:C99)</f>
        <v>79088.320999999996</v>
      </c>
      <c r="D100" s="90">
        <f>SUM(D93:D99)</f>
        <v>79088.320999999996</v>
      </c>
      <c r="E100" s="84"/>
      <c r="F100" s="101">
        <f>SUM(F93:F99)</f>
        <v>1</v>
      </c>
      <c r="G100" s="101">
        <f>SUM(G93:G99)</f>
        <v>1</v>
      </c>
      <c r="H100" s="61"/>
      <c r="L100" s="61"/>
      <c r="M100" s="61"/>
    </row>
    <row r="101" spans="1:14" hidden="1" outlineLevel="1" x14ac:dyDescent="0.25">
      <c r="A101" s="65" t="s">
        <v>218</v>
      </c>
      <c r="B101" s="111" t="s">
        <v>187</v>
      </c>
      <c r="C101" s="90"/>
      <c r="D101" s="90"/>
      <c r="E101" s="84"/>
      <c r="F101" s="98">
        <f>IF($C$100=0,"",IF(C101="[for completion]","",C101/$C$100))</f>
        <v>0</v>
      </c>
      <c r="G101" s="98">
        <f>IF($D$100=0,"",IF(D101="[for completion]","",D101/$D$100))</f>
        <v>0</v>
      </c>
      <c r="H101" s="61"/>
      <c r="L101" s="61"/>
      <c r="M101" s="61"/>
    </row>
    <row r="102" spans="1:14" hidden="1" outlineLevel="1" x14ac:dyDescent="0.25">
      <c r="A102" s="65" t="s">
        <v>219</v>
      </c>
      <c r="B102" s="111" t="s">
        <v>189</v>
      </c>
      <c r="C102" s="90"/>
      <c r="D102" s="90"/>
      <c r="E102" s="84"/>
      <c r="F102" s="98">
        <f>IF($C$100=0,"",IF(C102="[for completion]","",C102/$C$100))</f>
        <v>0</v>
      </c>
      <c r="G102" s="98">
        <f>IF($D$100=0,"",IF(D102="[for completion]","",D102/$D$100))</f>
        <v>0</v>
      </c>
      <c r="H102" s="61"/>
      <c r="L102" s="61"/>
      <c r="M102" s="61"/>
    </row>
    <row r="103" spans="1:14" hidden="1" outlineLevel="1" x14ac:dyDescent="0.25">
      <c r="A103" s="65" t="s">
        <v>220</v>
      </c>
      <c r="B103" s="111" t="s">
        <v>191</v>
      </c>
      <c r="C103" s="90"/>
      <c r="D103" s="90"/>
      <c r="E103" s="84"/>
      <c r="F103" s="98">
        <f>IF($C$100=0,"",IF(C103="[for completion]","",C103/$C$100))</f>
        <v>0</v>
      </c>
      <c r="G103" s="98">
        <f>IF($D$100=0,"",IF(D103="[for completion]","",D103/$D$100))</f>
        <v>0</v>
      </c>
      <c r="H103" s="61"/>
      <c r="L103" s="61"/>
      <c r="M103" s="61"/>
    </row>
    <row r="104" spans="1:14" hidden="1" outlineLevel="1" x14ac:dyDescent="0.25">
      <c r="A104" s="65" t="s">
        <v>221</v>
      </c>
      <c r="B104" s="111" t="s">
        <v>193</v>
      </c>
      <c r="C104" s="90"/>
      <c r="D104" s="90"/>
      <c r="E104" s="84"/>
      <c r="F104" s="98">
        <f>IF($C$100=0,"",IF(C104="[for completion]","",C104/$C$100))</f>
        <v>0</v>
      </c>
      <c r="G104" s="98">
        <f>IF($D$100=0,"",IF(D104="[for completion]","",D104/$D$100))</f>
        <v>0</v>
      </c>
      <c r="H104" s="61"/>
      <c r="L104" s="61"/>
      <c r="M104" s="61"/>
    </row>
    <row r="105" spans="1:14" hidden="1" outlineLevel="1" x14ac:dyDescent="0.25">
      <c r="A105" s="65" t="s">
        <v>222</v>
      </c>
      <c r="B105" s="111" t="s">
        <v>195</v>
      </c>
      <c r="C105" s="90"/>
      <c r="D105" s="90"/>
      <c r="E105" s="84"/>
      <c r="F105" s="98">
        <f>IF($C$100=0,"",IF(C105="[for completion]","",C105/$C$100))</f>
        <v>0</v>
      </c>
      <c r="G105" s="98">
        <f>IF($D$100=0,"",IF(D105="[for completion]","",D105/$D$100))</f>
        <v>0</v>
      </c>
      <c r="H105" s="61"/>
      <c r="L105" s="61"/>
      <c r="M105" s="61"/>
    </row>
    <row r="106" spans="1:14" hidden="1" outlineLevel="1" x14ac:dyDescent="0.25">
      <c r="A106" s="65" t="s">
        <v>223</v>
      </c>
      <c r="B106" s="111"/>
      <c r="C106" s="97"/>
      <c r="D106" s="97"/>
      <c r="E106" s="84"/>
      <c r="F106" s="99"/>
      <c r="G106" s="99"/>
      <c r="H106" s="61"/>
      <c r="L106" s="61"/>
      <c r="M106" s="61"/>
    </row>
    <row r="107" spans="1:14" hidden="1" outlineLevel="1" x14ac:dyDescent="0.25">
      <c r="A107" s="65" t="s">
        <v>224</v>
      </c>
      <c r="B107" s="111"/>
      <c r="C107" s="97"/>
      <c r="D107" s="97"/>
      <c r="E107" s="84"/>
      <c r="F107" s="99"/>
      <c r="G107" s="99"/>
      <c r="H107" s="61"/>
      <c r="L107" s="61"/>
      <c r="M107" s="61"/>
    </row>
    <row r="108" spans="1:14" hidden="1" outlineLevel="1" x14ac:dyDescent="0.25">
      <c r="A108" s="65" t="s">
        <v>225</v>
      </c>
      <c r="B108" s="110"/>
      <c r="C108" s="97"/>
      <c r="D108" s="97"/>
      <c r="E108" s="84"/>
      <c r="F108" s="99"/>
      <c r="G108" s="99"/>
      <c r="H108" s="61"/>
      <c r="L108" s="61"/>
      <c r="M108" s="61"/>
    </row>
    <row r="109" spans="1:14" hidden="1" outlineLevel="1" x14ac:dyDescent="0.25">
      <c r="A109" s="65" t="s">
        <v>226</v>
      </c>
      <c r="B109" s="111"/>
      <c r="C109" s="97"/>
      <c r="D109" s="97"/>
      <c r="E109" s="84"/>
      <c r="F109" s="99"/>
      <c r="G109" s="99"/>
      <c r="H109" s="61"/>
      <c r="L109" s="61"/>
      <c r="M109" s="61"/>
    </row>
    <row r="110" spans="1:14" hidden="1" outlineLevel="1" x14ac:dyDescent="0.25">
      <c r="A110" s="65" t="s">
        <v>227</v>
      </c>
      <c r="B110" s="111"/>
      <c r="C110" s="97"/>
      <c r="D110" s="97"/>
      <c r="E110" s="84"/>
      <c r="F110" s="99"/>
      <c r="G110" s="99"/>
      <c r="H110" s="61"/>
      <c r="L110" s="61"/>
      <c r="M110" s="61"/>
    </row>
    <row r="111" spans="1:14" ht="15" customHeight="1" collapsed="1" x14ac:dyDescent="0.25">
      <c r="A111" s="86"/>
      <c r="B111" s="115" t="s">
        <v>228</v>
      </c>
      <c r="C111" s="89" t="s">
        <v>229</v>
      </c>
      <c r="D111" s="89" t="s">
        <v>230</v>
      </c>
      <c r="E111" s="88"/>
      <c r="F111" s="89" t="s">
        <v>231</v>
      </c>
      <c r="G111" s="89" t="s">
        <v>232</v>
      </c>
      <c r="H111" s="61"/>
      <c r="L111" s="61"/>
      <c r="M111" s="61"/>
    </row>
    <row r="112" spans="1:14" s="116" customFormat="1" x14ac:dyDescent="0.25">
      <c r="A112" s="65" t="s">
        <v>233</v>
      </c>
      <c r="B112" s="84" t="s">
        <v>234</v>
      </c>
      <c r="C112" s="90">
        <v>0</v>
      </c>
      <c r="D112" s="92"/>
      <c r="E112" s="99"/>
      <c r="F112" s="98">
        <f>IF($C$129=0,"",IF(C112="[for completion]","",IF(C112="","",C112/$C$129)))</f>
        <v>0</v>
      </c>
      <c r="G112" s="98" t="str">
        <f>IF($D$129=0,"",IF(D112="[for completion]","",IF(D112="","",D112/$D$129)))</f>
        <v/>
      </c>
      <c r="I112" s="65"/>
      <c r="J112" s="65"/>
      <c r="K112" s="65"/>
      <c r="L112" s="61" t="s">
        <v>235</v>
      </c>
      <c r="M112" s="61"/>
      <c r="N112" s="61"/>
    </row>
    <row r="113" spans="1:14" s="116" customFormat="1" x14ac:dyDescent="0.25">
      <c r="A113" s="65" t="s">
        <v>236</v>
      </c>
      <c r="B113" s="84" t="s">
        <v>237</v>
      </c>
      <c r="C113" s="90">
        <v>0</v>
      </c>
      <c r="D113" s="92"/>
      <c r="E113" s="99"/>
      <c r="F113" s="98">
        <f>IF($C$129=0,"",IF(C113="[for completion]","",IF(C113="","",C113/$C$129)))</f>
        <v>0</v>
      </c>
      <c r="G113" s="98" t="str">
        <f>IF($D$129=0,"",IF(D113="[for completion]","",IF(D113="","",D113/$D$129)))</f>
        <v/>
      </c>
      <c r="I113" s="65"/>
      <c r="J113" s="65"/>
      <c r="K113" s="65"/>
      <c r="L113" s="84" t="s">
        <v>237</v>
      </c>
      <c r="M113" s="61"/>
      <c r="N113" s="61"/>
    </row>
    <row r="114" spans="1:14" s="116" customFormat="1" x14ac:dyDescent="0.25">
      <c r="A114" s="65" t="s">
        <v>238</v>
      </c>
      <c r="B114" s="84" t="s">
        <v>239</v>
      </c>
      <c r="C114" s="90">
        <v>0</v>
      </c>
      <c r="D114" s="92"/>
      <c r="E114" s="99"/>
      <c r="F114" s="98">
        <f>IF($C$129=0,"",IF(C114="[for completion]","",IF(C114="","",C114/$C$129)))</f>
        <v>0</v>
      </c>
      <c r="G114" s="98" t="str">
        <f>IF($D$129=0,"",IF(D114="[for completion]","",IF(D114="","",D114/$D$129)))</f>
        <v/>
      </c>
      <c r="I114" s="65"/>
      <c r="J114" s="65"/>
      <c r="K114" s="65"/>
      <c r="L114" s="84" t="s">
        <v>239</v>
      </c>
      <c r="M114" s="61"/>
      <c r="N114" s="61"/>
    </row>
    <row r="115" spans="1:14" s="116" customFormat="1" x14ac:dyDescent="0.25">
      <c r="A115" s="65" t="s">
        <v>240</v>
      </c>
      <c r="B115" s="84" t="s">
        <v>241</v>
      </c>
      <c r="C115" s="90">
        <v>0</v>
      </c>
      <c r="D115" s="92"/>
      <c r="E115" s="99"/>
      <c r="F115" s="98">
        <f>IF($C$129=0,"",IF(C115="[for completion]","",IF(C115="","",C115/$C$129)))</f>
        <v>0</v>
      </c>
      <c r="G115" s="98" t="str">
        <f>IF($D$129=0,"",IF(D115="[for completion]","",IF(D115="","",D115/$D$129)))</f>
        <v/>
      </c>
      <c r="I115" s="65"/>
      <c r="J115" s="65"/>
      <c r="K115" s="65"/>
      <c r="L115" s="84" t="s">
        <v>241</v>
      </c>
      <c r="M115" s="61"/>
      <c r="N115" s="61"/>
    </row>
    <row r="116" spans="1:14" s="116" customFormat="1" x14ac:dyDescent="0.25">
      <c r="A116" s="65" t="s">
        <v>242</v>
      </c>
      <c r="B116" s="84" t="s">
        <v>243</v>
      </c>
      <c r="C116" s="90">
        <v>0</v>
      </c>
      <c r="D116" s="92"/>
      <c r="E116" s="99"/>
      <c r="F116" s="98">
        <f>IF($C$129=0,"",IF(C116="[for completion]","",IF(C116="","",C116/$C$129)))</f>
        <v>0</v>
      </c>
      <c r="G116" s="98" t="str">
        <f>IF($D$129=0,"",IF(D116="[for completion]","",IF(D116="","",D116/$D$129)))</f>
        <v/>
      </c>
      <c r="I116" s="65"/>
      <c r="J116" s="65"/>
      <c r="K116" s="65"/>
      <c r="L116" s="84" t="s">
        <v>243</v>
      </c>
      <c r="M116" s="61"/>
      <c r="N116" s="61"/>
    </row>
    <row r="117" spans="1:14" s="116" customFormat="1" x14ac:dyDescent="0.25">
      <c r="A117" s="65" t="s">
        <v>244</v>
      </c>
      <c r="B117" s="84" t="s">
        <v>245</v>
      </c>
      <c r="C117" s="90">
        <v>0</v>
      </c>
      <c r="D117" s="92"/>
      <c r="E117" s="84"/>
      <c r="F117" s="98">
        <f>IF($C$129=0,"",IF(C117="[for completion]","",IF(C117="","",C117/$C$129)))</f>
        <v>0</v>
      </c>
      <c r="G117" s="98" t="str">
        <f>IF($D$129=0,"",IF(D117="[for completion]","",IF(D117="","",D117/$D$129)))</f>
        <v/>
      </c>
      <c r="I117" s="65"/>
      <c r="J117" s="65"/>
      <c r="K117" s="65"/>
      <c r="L117" s="84" t="s">
        <v>245</v>
      </c>
      <c r="M117" s="61"/>
      <c r="N117" s="61"/>
    </row>
    <row r="118" spans="1:14" x14ac:dyDescent="0.25">
      <c r="A118" s="65" t="s">
        <v>246</v>
      </c>
      <c r="B118" s="84" t="s">
        <v>247</v>
      </c>
      <c r="C118" s="90">
        <v>0</v>
      </c>
      <c r="D118" s="92"/>
      <c r="E118" s="84"/>
      <c r="F118" s="98">
        <f>IF($C$129=0,"",IF(C118="[for completion]","",IF(C118="","",C118/$C$129)))</f>
        <v>0</v>
      </c>
      <c r="G118" s="98" t="str">
        <f>IF($D$129=0,"",IF(D118="[for completion]","",IF(D118="","",D118/$D$129)))</f>
        <v/>
      </c>
      <c r="L118" s="84" t="s">
        <v>247</v>
      </c>
      <c r="M118" s="61"/>
    </row>
    <row r="119" spans="1:14" x14ac:dyDescent="0.25">
      <c r="A119" s="65" t="s">
        <v>248</v>
      </c>
      <c r="B119" s="84" t="s">
        <v>249</v>
      </c>
      <c r="C119" s="90">
        <v>0</v>
      </c>
      <c r="D119" s="92"/>
      <c r="E119" s="84"/>
      <c r="F119" s="98">
        <f>IF($C$129=0,"",IF(C119="[for completion]","",IF(C119="","",C119/$C$129)))</f>
        <v>0</v>
      </c>
      <c r="G119" s="98" t="str">
        <f>IF($D$129=0,"",IF(D119="[for completion]","",IF(D119="","",D119/$D$129)))</f>
        <v/>
      </c>
      <c r="L119" s="84" t="s">
        <v>249</v>
      </c>
      <c r="M119" s="61"/>
    </row>
    <row r="120" spans="1:14" x14ac:dyDescent="0.25">
      <c r="A120" s="65" t="s">
        <v>250</v>
      </c>
      <c r="B120" s="84" t="s">
        <v>251</v>
      </c>
      <c r="C120" s="90">
        <v>0</v>
      </c>
      <c r="D120" s="92"/>
      <c r="E120" s="84"/>
      <c r="F120" s="98">
        <f>IF($C$129=0,"",IF(C120="[for completion]","",IF(C120="","",C120/$C$129)))</f>
        <v>0</v>
      </c>
      <c r="G120" s="98" t="str">
        <f>IF($D$129=0,"",IF(D120="[for completion]","",IF(D120="","",D120/$D$129)))</f>
        <v/>
      </c>
      <c r="L120" s="84" t="s">
        <v>251</v>
      </c>
      <c r="M120" s="61"/>
    </row>
    <row r="121" spans="1:14" x14ac:dyDescent="0.25">
      <c r="A121" s="65" t="s">
        <v>252</v>
      </c>
      <c r="B121" s="84" t="s">
        <v>253</v>
      </c>
      <c r="C121" s="90">
        <v>0</v>
      </c>
      <c r="D121" s="92"/>
      <c r="E121" s="84"/>
      <c r="F121" s="98">
        <f>IF($C$129=0,"",IF(C121="[for completion]","",IF(C121="","",C121/$C$129)))</f>
        <v>0</v>
      </c>
      <c r="G121" s="98" t="str">
        <f>IF($D$129=0,"",IF(D121="[for completion]","",IF(D121="","",D121/$D$129)))</f>
        <v/>
      </c>
      <c r="L121" s="84"/>
      <c r="M121" s="61"/>
    </row>
    <row r="122" spans="1:14" x14ac:dyDescent="0.25">
      <c r="A122" s="65" t="s">
        <v>254</v>
      </c>
      <c r="B122" s="84" t="s">
        <v>255</v>
      </c>
      <c r="C122" s="90">
        <v>0</v>
      </c>
      <c r="D122" s="92"/>
      <c r="E122" s="84"/>
      <c r="F122" s="98">
        <f>IF($C$129=0,"",IF(C122="[for completion]","",IF(C122="","",C122/$C$129)))</f>
        <v>0</v>
      </c>
      <c r="G122" s="98" t="str">
        <f>IF($D$129=0,"",IF(D122="[for completion]","",IF(D122="","",D122/$D$129)))</f>
        <v/>
      </c>
      <c r="L122" s="84" t="s">
        <v>255</v>
      </c>
      <c r="M122" s="61"/>
    </row>
    <row r="123" spans="1:14" x14ac:dyDescent="0.25">
      <c r="A123" s="65" t="s">
        <v>256</v>
      </c>
      <c r="B123" s="84" t="s">
        <v>70</v>
      </c>
      <c r="C123" s="90">
        <f>+C58</f>
        <v>92612.733264924827</v>
      </c>
      <c r="D123" s="92"/>
      <c r="E123" s="84"/>
      <c r="F123" s="98">
        <f>IF($C$129=0,"",IF(C123="[for completion]","",IF(C123="","",C123/$C$129)))</f>
        <v>1</v>
      </c>
      <c r="G123" s="98" t="str">
        <f>IF($D$129=0,"",IF(D123="[for completion]","",IF(D123="","",D123/$D$129)))</f>
        <v/>
      </c>
      <c r="L123" s="84" t="s">
        <v>70</v>
      </c>
      <c r="M123" s="61"/>
    </row>
    <row r="124" spans="1:14" x14ac:dyDescent="0.25">
      <c r="A124" s="65" t="s">
        <v>257</v>
      </c>
      <c r="B124" s="109" t="s">
        <v>258</v>
      </c>
      <c r="C124" s="90">
        <v>0</v>
      </c>
      <c r="D124" s="92"/>
      <c r="E124" s="84"/>
      <c r="F124" s="98">
        <f>IF($C$129=0,"",IF(C124="[for completion]","",IF(C124="","",C124/$C$129)))</f>
        <v>0</v>
      </c>
      <c r="G124" s="98" t="str">
        <f>IF($D$129=0,"",IF(D124="[for completion]","",IF(D124="","",D124/$D$129)))</f>
        <v/>
      </c>
      <c r="L124" s="109" t="s">
        <v>258</v>
      </c>
      <c r="M124" s="61"/>
    </row>
    <row r="125" spans="1:14" x14ac:dyDescent="0.25">
      <c r="A125" s="65" t="s">
        <v>259</v>
      </c>
      <c r="B125" s="84" t="s">
        <v>260</v>
      </c>
      <c r="C125" s="90">
        <v>0</v>
      </c>
      <c r="D125" s="92"/>
      <c r="E125" s="84"/>
      <c r="F125" s="98">
        <f>IF($C$129=0,"",IF(C125="[for completion]","",IF(C125="","",C125/$C$129)))</f>
        <v>0</v>
      </c>
      <c r="G125" s="98" t="str">
        <f>IF($D$129=0,"",IF(D125="[for completion]","",IF(D125="","",D125/$D$129)))</f>
        <v/>
      </c>
      <c r="L125" s="84" t="s">
        <v>260</v>
      </c>
      <c r="M125" s="61"/>
    </row>
    <row r="126" spans="1:14" x14ac:dyDescent="0.25">
      <c r="A126" s="65" t="s">
        <v>261</v>
      </c>
      <c r="B126" s="84" t="s">
        <v>262</v>
      </c>
      <c r="C126" s="90">
        <v>0</v>
      </c>
      <c r="D126" s="92"/>
      <c r="E126" s="84"/>
      <c r="F126" s="98">
        <f>IF($C$129=0,"",IF(C126="[for completion]","",IF(C126="","",C126/$C$129)))</f>
        <v>0</v>
      </c>
      <c r="G126" s="98" t="str">
        <f>IF($D$129=0,"",IF(D126="[for completion]","",IF(D126="","",D126/$D$129)))</f>
        <v/>
      </c>
      <c r="H126" s="63"/>
      <c r="L126" s="84" t="s">
        <v>262</v>
      </c>
      <c r="M126" s="61"/>
    </row>
    <row r="127" spans="1:14" x14ac:dyDescent="0.25">
      <c r="A127" s="65" t="s">
        <v>263</v>
      </c>
      <c r="B127" s="84" t="s">
        <v>264</v>
      </c>
      <c r="C127" s="90">
        <v>0</v>
      </c>
      <c r="D127" s="92"/>
      <c r="E127" s="84"/>
      <c r="F127" s="98">
        <f>IF($C$129=0,"",IF(C127="[for completion]","",IF(C127="","",C127/$C$129)))</f>
        <v>0</v>
      </c>
      <c r="G127" s="98" t="str">
        <f>IF($D$129=0,"",IF(D127="[for completion]","",IF(D127="","",D127/$D$129)))</f>
        <v/>
      </c>
      <c r="H127" s="61"/>
      <c r="L127" s="84" t="s">
        <v>264</v>
      </c>
      <c r="M127" s="61"/>
    </row>
    <row r="128" spans="1:14" x14ac:dyDescent="0.25">
      <c r="A128" s="65" t="s">
        <v>265</v>
      </c>
      <c r="B128" s="84" t="s">
        <v>151</v>
      </c>
      <c r="C128" s="90">
        <v>0</v>
      </c>
      <c r="D128" s="92"/>
      <c r="E128" s="84"/>
      <c r="F128" s="98">
        <f>IF($C$129=0,"",IF(C128="[for completion]","",IF(C128="","",C128/$C$129)))</f>
        <v>0</v>
      </c>
      <c r="G128" s="98" t="str">
        <f>IF($D$129=0,"",IF(D128="[for completion]","",IF(D128="","",D128/$D$129)))</f>
        <v/>
      </c>
      <c r="H128" s="61"/>
      <c r="L128" s="61"/>
      <c r="M128" s="61"/>
    </row>
    <row r="129" spans="1:14" x14ac:dyDescent="0.25">
      <c r="A129" s="65" t="s">
        <v>266</v>
      </c>
      <c r="B129" s="110" t="s">
        <v>153</v>
      </c>
      <c r="C129" s="92">
        <f>SUM(C112:C128)</f>
        <v>92612.733264924827</v>
      </c>
      <c r="D129" s="92">
        <f>SUM(D112:D128)</f>
        <v>0</v>
      </c>
      <c r="E129" s="84"/>
      <c r="F129" s="94">
        <f>SUM(F112:F128)</f>
        <v>1</v>
      </c>
      <c r="G129" s="94">
        <f>SUM(G112:G128)</f>
        <v>0</v>
      </c>
      <c r="H129" s="61"/>
      <c r="L129" s="61"/>
      <c r="M129" s="61"/>
    </row>
    <row r="130" spans="1:14" hidden="1" outlineLevel="1" x14ac:dyDescent="0.25">
      <c r="A130" s="65" t="s">
        <v>267</v>
      </c>
      <c r="B130" s="102" t="s">
        <v>155</v>
      </c>
      <c r="C130" s="92"/>
      <c r="D130" s="92"/>
      <c r="E130" s="84"/>
      <c r="F130" s="98" t="str">
        <f>IF($C$129=0,"",IF(C130="[for completion]","",IF(C130="","",C130/$C$129)))</f>
        <v/>
      </c>
      <c r="G130" s="98" t="str">
        <f>IF($D$129=0,"",IF(D130="[for completion]","",IF(D130="","",D130/$D$129)))</f>
        <v/>
      </c>
      <c r="H130" s="61"/>
      <c r="L130" s="61"/>
      <c r="M130" s="61"/>
    </row>
    <row r="131" spans="1:14" hidden="1" outlineLevel="1" x14ac:dyDescent="0.25">
      <c r="A131" s="65" t="s">
        <v>268</v>
      </c>
      <c r="B131" s="102" t="s">
        <v>155</v>
      </c>
      <c r="C131" s="92"/>
      <c r="D131" s="92"/>
      <c r="E131" s="84"/>
      <c r="F131" s="98">
        <f>IF($C$129=0,"",IF(C131="[for completion]","",C131/$C$129))</f>
        <v>0</v>
      </c>
      <c r="G131" s="98" t="str">
        <f>IF($D$129=0,"",IF(D131="[for completion]","",D131/$D$129))</f>
        <v/>
      </c>
      <c r="H131" s="61"/>
      <c r="L131" s="61"/>
      <c r="M131" s="61"/>
    </row>
    <row r="132" spans="1:14" hidden="1" outlineLevel="1" x14ac:dyDescent="0.25">
      <c r="A132" s="65" t="s">
        <v>269</v>
      </c>
      <c r="B132" s="102" t="s">
        <v>155</v>
      </c>
      <c r="C132" s="92"/>
      <c r="D132" s="92"/>
      <c r="E132" s="84"/>
      <c r="F132" s="98">
        <f>IF($C$129=0,"",IF(C132="[for completion]","",C132/$C$129))</f>
        <v>0</v>
      </c>
      <c r="G132" s="98" t="str">
        <f>IF($D$129=0,"",IF(D132="[for completion]","",D132/$D$129))</f>
        <v/>
      </c>
      <c r="H132" s="61"/>
      <c r="L132" s="61"/>
      <c r="M132" s="61"/>
    </row>
    <row r="133" spans="1:14" hidden="1" outlineLevel="1" x14ac:dyDescent="0.25">
      <c r="A133" s="65" t="s">
        <v>270</v>
      </c>
      <c r="B133" s="102" t="s">
        <v>155</v>
      </c>
      <c r="C133" s="92"/>
      <c r="D133" s="92"/>
      <c r="E133" s="84"/>
      <c r="F133" s="98">
        <f>IF($C$129=0,"",IF(C133="[for completion]","",C133/$C$129))</f>
        <v>0</v>
      </c>
      <c r="G133" s="98" t="str">
        <f>IF($D$129=0,"",IF(D133="[for completion]","",D133/$D$129))</f>
        <v/>
      </c>
      <c r="H133" s="61"/>
      <c r="L133" s="61"/>
      <c r="M133" s="61"/>
    </row>
    <row r="134" spans="1:14" hidden="1" outlineLevel="1" x14ac:dyDescent="0.25">
      <c r="A134" s="65" t="s">
        <v>271</v>
      </c>
      <c r="B134" s="102" t="s">
        <v>155</v>
      </c>
      <c r="C134" s="92"/>
      <c r="D134" s="92"/>
      <c r="E134" s="84"/>
      <c r="F134" s="98">
        <f>IF($C$129=0,"",IF(C134="[for completion]","",C134/$C$129))</f>
        <v>0</v>
      </c>
      <c r="G134" s="98" t="str">
        <f>IF($D$129=0,"",IF(D134="[for completion]","",D134/$D$129))</f>
        <v/>
      </c>
      <c r="H134" s="61"/>
      <c r="L134" s="61"/>
      <c r="M134" s="61"/>
    </row>
    <row r="135" spans="1:14" hidden="1" outlineLevel="1" x14ac:dyDescent="0.25">
      <c r="A135" s="65" t="s">
        <v>272</v>
      </c>
      <c r="B135" s="102" t="s">
        <v>155</v>
      </c>
      <c r="C135" s="92"/>
      <c r="D135" s="92"/>
      <c r="E135" s="84"/>
      <c r="F135" s="98">
        <f>IF($C$129=0,"",IF(C135="[for completion]","",C135/$C$129))</f>
        <v>0</v>
      </c>
      <c r="G135" s="98" t="str">
        <f>IF($D$129=0,"",IF(D135="[for completion]","",D135/$D$129))</f>
        <v/>
      </c>
      <c r="H135" s="61"/>
      <c r="L135" s="61"/>
      <c r="M135" s="61"/>
    </row>
    <row r="136" spans="1:14" hidden="1" outlineLevel="1" x14ac:dyDescent="0.25">
      <c r="A136" s="65" t="s">
        <v>273</v>
      </c>
      <c r="B136" s="102" t="s">
        <v>155</v>
      </c>
      <c r="C136" s="92"/>
      <c r="D136" s="92"/>
      <c r="E136" s="84"/>
      <c r="F136" s="98">
        <f>IF($C$129=0,"",IF(C136="[for completion]","",C136/$C$129))</f>
        <v>0</v>
      </c>
      <c r="G136" s="98" t="str">
        <f>IF($D$129=0,"",IF(D136="[for completion]","",D136/$D$129))</f>
        <v/>
      </c>
      <c r="H136" s="61"/>
      <c r="L136" s="61"/>
      <c r="M136" s="61"/>
    </row>
    <row r="137" spans="1:14" ht="15" customHeight="1" collapsed="1" x14ac:dyDescent="0.25">
      <c r="A137" s="86"/>
      <c r="B137" s="87" t="s">
        <v>274</v>
      </c>
      <c r="C137" s="89" t="s">
        <v>229</v>
      </c>
      <c r="D137" s="89" t="s">
        <v>230</v>
      </c>
      <c r="E137" s="88"/>
      <c r="F137" s="89" t="s">
        <v>231</v>
      </c>
      <c r="G137" s="89" t="s">
        <v>232</v>
      </c>
      <c r="H137" s="61"/>
      <c r="L137" s="61"/>
      <c r="M137" s="61"/>
    </row>
    <row r="138" spans="1:14" s="116" customFormat="1" x14ac:dyDescent="0.25">
      <c r="A138" s="65" t="s">
        <v>275</v>
      </c>
      <c r="B138" s="84" t="s">
        <v>234</v>
      </c>
      <c r="C138" s="90">
        <v>5660</v>
      </c>
      <c r="D138" s="90">
        <v>55867.120999999999</v>
      </c>
      <c r="E138" s="99"/>
      <c r="F138" s="98">
        <f>IF($C$155=0,"",IF(C138="[for completion]","",IF(C138="","",C138/$C$155)))</f>
        <v>0.23273026315789475</v>
      </c>
      <c r="G138" s="98">
        <f>IF($D$155=0,"",IF(D138="[for completion]","",IF(D138="","",D138/$D$155)))</f>
        <v>0.70638901286069788</v>
      </c>
      <c r="H138" s="61"/>
      <c r="I138" s="65"/>
      <c r="J138" s="65"/>
      <c r="K138" s="65"/>
      <c r="L138" s="61"/>
      <c r="M138" s="61"/>
      <c r="N138" s="61"/>
    </row>
    <row r="139" spans="1:14" s="116" customFormat="1" x14ac:dyDescent="0.25">
      <c r="A139" s="65" t="s">
        <v>276</v>
      </c>
      <c r="B139" s="84" t="s">
        <v>237</v>
      </c>
      <c r="C139" s="90">
        <v>0</v>
      </c>
      <c r="D139" s="90">
        <v>0</v>
      </c>
      <c r="E139" s="99"/>
      <c r="F139" s="98">
        <f>IF($C$155=0,"",IF(C139="[for completion]","",IF(C139="","",C139/$C$155)))</f>
        <v>0</v>
      </c>
      <c r="G139" s="98">
        <f>IF($D$155=0,"",IF(D139="[for completion]","",IF(D139="","",D139/$D$155)))</f>
        <v>0</v>
      </c>
      <c r="H139" s="61"/>
      <c r="I139" s="65"/>
      <c r="J139" s="65"/>
      <c r="K139" s="65"/>
      <c r="L139" s="61"/>
      <c r="M139" s="61"/>
      <c r="N139" s="61"/>
    </row>
    <row r="140" spans="1:14" s="116" customFormat="1" x14ac:dyDescent="0.25">
      <c r="A140" s="65" t="s">
        <v>277</v>
      </c>
      <c r="B140" s="84" t="s">
        <v>239</v>
      </c>
      <c r="C140" s="90">
        <v>0</v>
      </c>
      <c r="D140" s="90">
        <v>0</v>
      </c>
      <c r="E140" s="99"/>
      <c r="F140" s="98">
        <f>IF($C$155=0,"",IF(C140="[for completion]","",IF(C140="","",C140/$C$155)))</f>
        <v>0</v>
      </c>
      <c r="G140" s="98">
        <f>IF($D$155=0,"",IF(D140="[for completion]","",IF(D140="","",D140/$D$155)))</f>
        <v>0</v>
      </c>
      <c r="H140" s="61"/>
      <c r="I140" s="65"/>
      <c r="J140" s="65"/>
      <c r="K140" s="65"/>
      <c r="L140" s="61"/>
      <c r="M140" s="61"/>
      <c r="N140" s="61"/>
    </row>
    <row r="141" spans="1:14" s="116" customFormat="1" x14ac:dyDescent="0.25">
      <c r="A141" s="65" t="s">
        <v>278</v>
      </c>
      <c r="B141" s="84" t="s">
        <v>241</v>
      </c>
      <c r="C141" s="90">
        <v>0</v>
      </c>
      <c r="D141" s="90">
        <v>0</v>
      </c>
      <c r="E141" s="99"/>
      <c r="F141" s="98">
        <f>IF($C$155=0,"",IF(C141="[for completion]","",IF(C141="","",C141/$C$155)))</f>
        <v>0</v>
      </c>
      <c r="G141" s="98">
        <f>IF($D$155=0,"",IF(D141="[for completion]","",IF(D141="","",D141/$D$155)))</f>
        <v>0</v>
      </c>
      <c r="H141" s="61"/>
      <c r="I141" s="65"/>
      <c r="J141" s="65"/>
      <c r="K141" s="65"/>
      <c r="L141" s="61"/>
      <c r="M141" s="61"/>
      <c r="N141" s="61"/>
    </row>
    <row r="142" spans="1:14" s="116" customFormat="1" x14ac:dyDescent="0.25">
      <c r="A142" s="65" t="s">
        <v>279</v>
      </c>
      <c r="B142" s="84" t="s">
        <v>243</v>
      </c>
      <c r="C142" s="90">
        <v>0</v>
      </c>
      <c r="D142" s="90">
        <v>0</v>
      </c>
      <c r="E142" s="99"/>
      <c r="F142" s="98">
        <f>IF($C$155=0,"",IF(C142="[for completion]","",IF(C142="","",C142/$C$155)))</f>
        <v>0</v>
      </c>
      <c r="G142" s="98">
        <f>IF($D$155=0,"",IF(D142="[for completion]","",IF(D142="","",D142/$D$155)))</f>
        <v>0</v>
      </c>
      <c r="H142" s="61"/>
      <c r="I142" s="65"/>
      <c r="J142" s="65"/>
      <c r="K142" s="65"/>
      <c r="L142" s="61"/>
      <c r="M142" s="61"/>
      <c r="N142" s="61"/>
    </row>
    <row r="143" spans="1:14" s="116" customFormat="1" x14ac:dyDescent="0.25">
      <c r="A143" s="65" t="s">
        <v>280</v>
      </c>
      <c r="B143" s="84" t="s">
        <v>245</v>
      </c>
      <c r="C143" s="90">
        <v>0</v>
      </c>
      <c r="D143" s="90">
        <v>0</v>
      </c>
      <c r="E143" s="84"/>
      <c r="F143" s="98">
        <f>IF($C$155=0,"",IF(C143="[for completion]","",IF(C143="","",C143/$C$155)))</f>
        <v>0</v>
      </c>
      <c r="G143" s="98">
        <f>IF($D$155=0,"",IF(D143="[for completion]","",IF(D143="","",D143/$D$155)))</f>
        <v>0</v>
      </c>
      <c r="H143" s="61"/>
      <c r="I143" s="65"/>
      <c r="J143" s="65"/>
      <c r="K143" s="65"/>
      <c r="L143" s="61"/>
      <c r="M143" s="61"/>
      <c r="N143" s="61"/>
    </row>
    <row r="144" spans="1:14" x14ac:dyDescent="0.25">
      <c r="A144" s="65" t="s">
        <v>281</v>
      </c>
      <c r="B144" s="84" t="s">
        <v>247</v>
      </c>
      <c r="C144" s="90">
        <v>0</v>
      </c>
      <c r="D144" s="90">
        <v>0</v>
      </c>
      <c r="E144" s="84"/>
      <c r="F144" s="98">
        <f>IF($C$155=0,"",IF(C144="[for completion]","",IF(C144="","",C144/$C$155)))</f>
        <v>0</v>
      </c>
      <c r="G144" s="98">
        <f>IF($D$155=0,"",IF(D144="[for completion]","",IF(D144="","",D144/$D$155)))</f>
        <v>0</v>
      </c>
      <c r="H144" s="61"/>
      <c r="L144" s="61"/>
      <c r="M144" s="61"/>
    </row>
    <row r="145" spans="1:14" x14ac:dyDescent="0.25">
      <c r="A145" s="65" t="s">
        <v>282</v>
      </c>
      <c r="B145" s="84" t="s">
        <v>249</v>
      </c>
      <c r="C145" s="90">
        <v>0</v>
      </c>
      <c r="D145" s="90">
        <v>0</v>
      </c>
      <c r="E145" s="84"/>
      <c r="F145" s="98">
        <f>IF($C$155=0,"",IF(C145="[for completion]","",IF(C145="","",C145/$C$155)))</f>
        <v>0</v>
      </c>
      <c r="G145" s="98">
        <f>IF($D$155=0,"",IF(D145="[for completion]","",IF(D145="","",D145/$D$155)))</f>
        <v>0</v>
      </c>
      <c r="H145" s="61"/>
      <c r="L145" s="61"/>
      <c r="M145" s="61"/>
      <c r="N145" s="63"/>
    </row>
    <row r="146" spans="1:14" x14ac:dyDescent="0.25">
      <c r="A146" s="65" t="s">
        <v>283</v>
      </c>
      <c r="B146" s="84" t="s">
        <v>251</v>
      </c>
      <c r="C146" s="90">
        <v>0</v>
      </c>
      <c r="D146" s="90">
        <v>0</v>
      </c>
      <c r="E146" s="84"/>
      <c r="F146" s="98">
        <f>IF($C$155=0,"",IF(C146="[for completion]","",IF(C146="","",C146/$C$155)))</f>
        <v>0</v>
      </c>
      <c r="G146" s="98">
        <f>IF($D$155=0,"",IF(D146="[for completion]","",IF(D146="","",D146/$D$155)))</f>
        <v>0</v>
      </c>
      <c r="H146" s="61"/>
      <c r="L146" s="61"/>
      <c r="M146" s="61"/>
      <c r="N146" s="63"/>
    </row>
    <row r="147" spans="1:14" x14ac:dyDescent="0.25">
      <c r="A147" s="65" t="s">
        <v>284</v>
      </c>
      <c r="B147" s="84" t="s">
        <v>253</v>
      </c>
      <c r="C147" s="90">
        <v>0</v>
      </c>
      <c r="D147" s="90">
        <v>0</v>
      </c>
      <c r="E147" s="84"/>
      <c r="F147" s="98">
        <f>IF($C$155=0,"",IF(C147="[for completion]","",IF(C147="","",C147/$C$155)))</f>
        <v>0</v>
      </c>
      <c r="G147" s="98">
        <f>IF($D$155=0,"",IF(D147="[for completion]","",IF(D147="","",D147/$D$155)))</f>
        <v>0</v>
      </c>
      <c r="H147" s="61"/>
      <c r="L147" s="61"/>
      <c r="M147" s="61"/>
      <c r="N147" s="63"/>
    </row>
    <row r="148" spans="1:14" x14ac:dyDescent="0.25">
      <c r="A148" s="65" t="s">
        <v>285</v>
      </c>
      <c r="B148" s="84" t="s">
        <v>255</v>
      </c>
      <c r="C148" s="90">
        <v>0</v>
      </c>
      <c r="D148" s="90">
        <v>0</v>
      </c>
      <c r="E148" s="84"/>
      <c r="F148" s="98">
        <f>IF($C$155=0,"",IF(C148="[for completion]","",IF(C148="","",C148/$C$155)))</f>
        <v>0</v>
      </c>
      <c r="G148" s="98">
        <f>IF($D$155=0,"",IF(D148="[for completion]","",IF(D148="","",D148/$D$155)))</f>
        <v>0</v>
      </c>
      <c r="H148" s="61"/>
      <c r="L148" s="61"/>
      <c r="M148" s="61"/>
      <c r="N148" s="63"/>
    </row>
    <row r="149" spans="1:14" x14ac:dyDescent="0.25">
      <c r="A149" s="65" t="s">
        <v>286</v>
      </c>
      <c r="B149" s="84" t="s">
        <v>70</v>
      </c>
      <c r="C149" s="90">
        <v>18060</v>
      </c>
      <c r="D149" s="90">
        <v>18060</v>
      </c>
      <c r="E149" s="84"/>
      <c r="F149" s="98">
        <f>IF($C$155=0,"",IF(C149="[for completion]","",IF(C149="","",C149/$C$155)))</f>
        <v>0.74259868421052633</v>
      </c>
      <c r="G149" s="98">
        <f>IF($D$155=0,"",IF(D149="[for completion]","",IF(D149="","",D149/$D$155)))</f>
        <v>0.22835229995589362</v>
      </c>
      <c r="H149" s="61"/>
      <c r="L149" s="61"/>
      <c r="M149" s="61"/>
      <c r="N149" s="63"/>
    </row>
    <row r="150" spans="1:14" x14ac:dyDescent="0.25">
      <c r="A150" s="65" t="s">
        <v>287</v>
      </c>
      <c r="B150" s="109" t="s">
        <v>258</v>
      </c>
      <c r="C150" s="90">
        <v>0</v>
      </c>
      <c r="D150" s="90">
        <v>0</v>
      </c>
      <c r="E150" s="84"/>
      <c r="F150" s="98">
        <f>IF($C$155=0,"",IF(C150="[for completion]","",IF(C150="","",C150/$C$155)))</f>
        <v>0</v>
      </c>
      <c r="G150" s="98">
        <f>IF($D$155=0,"",IF(D150="[for completion]","",IF(D150="","",D150/$D$155)))</f>
        <v>0</v>
      </c>
      <c r="H150" s="61"/>
      <c r="L150" s="61"/>
      <c r="M150" s="61"/>
      <c r="N150" s="63"/>
    </row>
    <row r="151" spans="1:14" x14ac:dyDescent="0.25">
      <c r="A151" s="65" t="s">
        <v>288</v>
      </c>
      <c r="B151" s="84" t="s">
        <v>260</v>
      </c>
      <c r="C151" s="90">
        <v>0</v>
      </c>
      <c r="D151" s="90">
        <v>0</v>
      </c>
      <c r="E151" s="84"/>
      <c r="F151" s="98">
        <f>IF($C$155=0,"",IF(C151="[for completion]","",IF(C151="","",C151/$C$155)))</f>
        <v>0</v>
      </c>
      <c r="G151" s="98">
        <f>IF($D$155=0,"",IF(D151="[for completion]","",IF(D151="","",D151/$D$155)))</f>
        <v>0</v>
      </c>
      <c r="H151" s="61"/>
      <c r="L151" s="61"/>
      <c r="M151" s="61"/>
      <c r="N151" s="63"/>
    </row>
    <row r="152" spans="1:14" x14ac:dyDescent="0.25">
      <c r="A152" s="65" t="s">
        <v>289</v>
      </c>
      <c r="B152" s="84" t="s">
        <v>262</v>
      </c>
      <c r="C152" s="90">
        <v>0</v>
      </c>
      <c r="D152" s="90">
        <v>0</v>
      </c>
      <c r="E152" s="84"/>
      <c r="F152" s="98">
        <f>IF($C$155=0,"",IF(C152="[for completion]","",IF(C152="","",C152/$C$155)))</f>
        <v>0</v>
      </c>
      <c r="G152" s="98">
        <f>IF($D$155=0,"",IF(D152="[for completion]","",IF(D152="","",D152/$D$155)))</f>
        <v>0</v>
      </c>
      <c r="H152" s="61"/>
      <c r="L152" s="61"/>
      <c r="M152" s="61"/>
      <c r="N152" s="63"/>
    </row>
    <row r="153" spans="1:14" x14ac:dyDescent="0.25">
      <c r="A153" s="65" t="s">
        <v>290</v>
      </c>
      <c r="B153" s="84" t="s">
        <v>264</v>
      </c>
      <c r="C153" s="90">
        <v>600</v>
      </c>
      <c r="D153" s="90">
        <v>5161.2</v>
      </c>
      <c r="E153" s="84"/>
      <c r="F153" s="98">
        <f>IF($C$155=0,"",IF(C153="[for completion]","",IF(C153="","",C153/$C$155)))</f>
        <v>2.4671052631578948E-2</v>
      </c>
      <c r="G153" s="98">
        <f>IF($D$155=0,"",IF(D153="[for completion]","",IF(D153="","",D153/$D$155)))</f>
        <v>6.5258687183408534E-2</v>
      </c>
      <c r="H153" s="61"/>
      <c r="L153" s="61"/>
      <c r="M153" s="61"/>
      <c r="N153" s="63"/>
    </row>
    <row r="154" spans="1:14" x14ac:dyDescent="0.25">
      <c r="A154" s="65" t="s">
        <v>291</v>
      </c>
      <c r="B154" s="84" t="s">
        <v>151</v>
      </c>
      <c r="C154" s="90">
        <f>SUMIF('[1]Bal bonds'!$C$29:$C$65,B154,'[1]Bal bonds'!$D$29:$D$65)/1000000</f>
        <v>0</v>
      </c>
      <c r="D154" s="90">
        <f>SUMIF('[1]Bal bonds'!$C$29:$C$65,B154,'[1]Bal bonds'!$E$29:$E$65)/1000000</f>
        <v>0</v>
      </c>
      <c r="E154" s="84"/>
      <c r="F154" s="98">
        <f>IF($C$155=0,"",IF(C154="[for completion]","",IF(C154="","",C154/$C$155)))</f>
        <v>0</v>
      </c>
      <c r="G154" s="98">
        <f>IF($D$155=0,"",IF(D154="[for completion]","",IF(D154="","",D154/$D$155)))</f>
        <v>0</v>
      </c>
      <c r="H154" s="61"/>
      <c r="L154" s="61"/>
      <c r="M154" s="61"/>
      <c r="N154" s="63"/>
    </row>
    <row r="155" spans="1:14" x14ac:dyDescent="0.25">
      <c r="A155" s="65" t="s">
        <v>292</v>
      </c>
      <c r="B155" s="110" t="s">
        <v>153</v>
      </c>
      <c r="C155" s="92">
        <f>SUM(C138:C154)</f>
        <v>24320</v>
      </c>
      <c r="D155" s="92">
        <f>SUM(D138:D154)</f>
        <v>79088.320999999996</v>
      </c>
      <c r="E155" s="84"/>
      <c r="F155" s="94">
        <f>SUM(F138:F154)</f>
        <v>1</v>
      </c>
      <c r="G155" s="94">
        <f>SUM(G138:G154)</f>
        <v>1</v>
      </c>
      <c r="H155" s="61"/>
      <c r="L155" s="61"/>
      <c r="M155" s="61"/>
      <c r="N155" s="63"/>
    </row>
    <row r="156" spans="1:14" hidden="1" outlineLevel="1" x14ac:dyDescent="0.25">
      <c r="A156" s="65" t="s">
        <v>293</v>
      </c>
      <c r="B156" s="102" t="s">
        <v>155</v>
      </c>
      <c r="C156" s="92"/>
      <c r="D156" s="92"/>
      <c r="E156" s="84"/>
      <c r="F156" s="98" t="str">
        <f>IF($C$155=0,"",IF(C156="[for completion]","",IF(C156="","",C156/$C$155)))</f>
        <v/>
      </c>
      <c r="G156" s="98" t="str">
        <f>IF($D$155=0,"",IF(D156="[for completion]","",IF(D156="","",D156/$D$155)))</f>
        <v/>
      </c>
      <c r="H156" s="61"/>
      <c r="L156" s="61"/>
      <c r="M156" s="61"/>
      <c r="N156" s="63"/>
    </row>
    <row r="157" spans="1:14" hidden="1" outlineLevel="1" x14ac:dyDescent="0.25">
      <c r="A157" s="65" t="s">
        <v>294</v>
      </c>
      <c r="B157" s="102" t="s">
        <v>155</v>
      </c>
      <c r="C157" s="92"/>
      <c r="D157" s="92"/>
      <c r="E157" s="84"/>
      <c r="F157" s="98" t="str">
        <f>IF($C$155=0,"",IF(C157="[for completion]","",IF(C157="","",C157/$C$155)))</f>
        <v/>
      </c>
      <c r="G157" s="98" t="str">
        <f>IF($D$155=0,"",IF(D157="[for completion]","",IF(D157="","",D157/$D$155)))</f>
        <v/>
      </c>
      <c r="H157" s="61"/>
      <c r="L157" s="61"/>
      <c r="M157" s="61"/>
      <c r="N157" s="63"/>
    </row>
    <row r="158" spans="1:14" hidden="1" outlineLevel="1" x14ac:dyDescent="0.25">
      <c r="A158" s="65" t="s">
        <v>295</v>
      </c>
      <c r="B158" s="102" t="s">
        <v>155</v>
      </c>
      <c r="C158" s="92"/>
      <c r="D158" s="92"/>
      <c r="E158" s="84"/>
      <c r="F158" s="98" t="str">
        <f>IF($C$155=0,"",IF(C158="[for completion]","",IF(C158="","",C158/$C$155)))</f>
        <v/>
      </c>
      <c r="G158" s="98" t="str">
        <f>IF($D$155=0,"",IF(D158="[for completion]","",IF(D158="","",D158/$D$155)))</f>
        <v/>
      </c>
      <c r="H158" s="61"/>
      <c r="L158" s="61"/>
      <c r="M158" s="61"/>
      <c r="N158" s="63"/>
    </row>
    <row r="159" spans="1:14" hidden="1" outlineLevel="1" x14ac:dyDescent="0.25">
      <c r="A159" s="65" t="s">
        <v>296</v>
      </c>
      <c r="B159" s="102" t="s">
        <v>155</v>
      </c>
      <c r="C159" s="92"/>
      <c r="D159" s="92"/>
      <c r="E159" s="84"/>
      <c r="F159" s="98" t="str">
        <f>IF($C$155=0,"",IF(C159="[for completion]","",IF(C159="","",C159/$C$155)))</f>
        <v/>
      </c>
      <c r="G159" s="98" t="str">
        <f>IF($D$155=0,"",IF(D159="[for completion]","",IF(D159="","",D159/$D$155)))</f>
        <v/>
      </c>
      <c r="H159" s="61"/>
      <c r="L159" s="61"/>
      <c r="M159" s="61"/>
      <c r="N159" s="63"/>
    </row>
    <row r="160" spans="1:14" hidden="1" outlineLevel="1" x14ac:dyDescent="0.25">
      <c r="A160" s="65" t="s">
        <v>297</v>
      </c>
      <c r="B160" s="102" t="s">
        <v>155</v>
      </c>
      <c r="C160" s="92"/>
      <c r="D160" s="92"/>
      <c r="E160" s="84"/>
      <c r="F160" s="98" t="str">
        <f>IF($C$155=0,"",IF(C160="[for completion]","",IF(C160="","",C160/$C$155)))</f>
        <v/>
      </c>
      <c r="G160" s="98" t="str">
        <f>IF($D$155=0,"",IF(D160="[for completion]","",IF(D160="","",D160/$D$155)))</f>
        <v/>
      </c>
      <c r="H160" s="61"/>
      <c r="L160" s="61"/>
      <c r="M160" s="61"/>
      <c r="N160" s="63"/>
    </row>
    <row r="161" spans="1:14" hidden="1" outlineLevel="1" x14ac:dyDescent="0.25">
      <c r="A161" s="65" t="s">
        <v>298</v>
      </c>
      <c r="B161" s="102" t="s">
        <v>155</v>
      </c>
      <c r="C161" s="92"/>
      <c r="D161" s="92"/>
      <c r="E161" s="84"/>
      <c r="F161" s="98" t="str">
        <f>IF($C$155=0,"",IF(C161="[for completion]","",IF(C161="","",C161/$C$155)))</f>
        <v/>
      </c>
      <c r="G161" s="98" t="str">
        <f>IF($D$155=0,"",IF(D161="[for completion]","",IF(D161="","",D161/$D$155)))</f>
        <v/>
      </c>
      <c r="H161" s="61"/>
      <c r="L161" s="61"/>
      <c r="M161" s="61"/>
      <c r="N161" s="63"/>
    </row>
    <row r="162" spans="1:14" hidden="1" outlineLevel="1" x14ac:dyDescent="0.25">
      <c r="A162" s="65" t="s">
        <v>299</v>
      </c>
      <c r="B162" s="102" t="s">
        <v>155</v>
      </c>
      <c r="C162" s="92"/>
      <c r="D162" s="92"/>
      <c r="E162" s="84"/>
      <c r="F162" s="98" t="str">
        <f>IF($C$155=0,"",IF(C162="[for completion]","",IF(C162="","",C162/$C$155)))</f>
        <v/>
      </c>
      <c r="G162" s="98" t="str">
        <f>IF($D$155=0,"",IF(D162="[for completion]","",IF(D162="","",D162/$D$155)))</f>
        <v/>
      </c>
      <c r="H162" s="61"/>
      <c r="L162" s="61"/>
      <c r="M162" s="61"/>
      <c r="N162" s="63"/>
    </row>
    <row r="163" spans="1:14" ht="15" customHeight="1" collapsed="1" x14ac:dyDescent="0.25">
      <c r="A163" s="86"/>
      <c r="B163" s="87" t="s">
        <v>300</v>
      </c>
      <c r="C163" s="93" t="s">
        <v>229</v>
      </c>
      <c r="D163" s="93" t="s">
        <v>230</v>
      </c>
      <c r="E163" s="88"/>
      <c r="F163" s="93" t="s">
        <v>231</v>
      </c>
      <c r="G163" s="93" t="s">
        <v>232</v>
      </c>
      <c r="H163" s="61"/>
      <c r="L163" s="61"/>
      <c r="M163" s="61"/>
      <c r="N163" s="63"/>
    </row>
    <row r="164" spans="1:14" x14ac:dyDescent="0.25">
      <c r="A164" s="65" t="s">
        <v>301</v>
      </c>
      <c r="B164" s="61" t="s">
        <v>302</v>
      </c>
      <c r="C164" s="90">
        <v>62422.711000000003</v>
      </c>
      <c r="D164" s="92"/>
      <c r="E164" s="117"/>
      <c r="F164" s="98">
        <f>IF($C$167=0,"",IF(C164="[for completion]","",IF(C164="","",C164/$C$167)))</f>
        <v>0.78927849536722372</v>
      </c>
      <c r="G164" s="98" t="str">
        <f>IF($D$167=0,"",IF(D164="[for completion]","",IF(D164="","",D164/$D$167)))</f>
        <v/>
      </c>
      <c r="H164" s="61"/>
      <c r="L164" s="61"/>
      <c r="M164" s="61"/>
      <c r="N164" s="63"/>
    </row>
    <row r="165" spans="1:14" x14ac:dyDescent="0.25">
      <c r="A165" s="65" t="s">
        <v>303</v>
      </c>
      <c r="B165" s="61" t="s">
        <v>304</v>
      </c>
      <c r="C165" s="90">
        <v>16665.61</v>
      </c>
      <c r="D165" s="92"/>
      <c r="E165" s="117"/>
      <c r="F165" s="98">
        <f>IF($C$167=0,"",IF(C165="[for completion]","",IF(C165="","",C165/$C$167)))</f>
        <v>0.21072150463277634</v>
      </c>
      <c r="G165" s="98" t="str">
        <f>IF($D$167=0,"",IF(D165="[for completion]","",IF(D165="","",D165/$D$167)))</f>
        <v/>
      </c>
      <c r="H165" s="61"/>
      <c r="L165" s="61"/>
      <c r="M165" s="61"/>
      <c r="N165" s="63"/>
    </row>
    <row r="166" spans="1:14" x14ac:dyDescent="0.25">
      <c r="A166" s="65" t="s">
        <v>305</v>
      </c>
      <c r="B166" s="61" t="s">
        <v>151</v>
      </c>
      <c r="C166" s="90">
        <v>0</v>
      </c>
      <c r="D166" s="92"/>
      <c r="E166" s="117"/>
      <c r="F166" s="98">
        <f>IF($C$167=0,"",IF(C166="[for completion]","",IF(C166="","",C166/$C$167)))</f>
        <v>0</v>
      </c>
      <c r="G166" s="98" t="str">
        <f>IF($D$167=0,"",IF(D166="[for completion]","",IF(D166="","",D166/$D$167)))</f>
        <v/>
      </c>
      <c r="H166" s="61"/>
      <c r="L166" s="61"/>
      <c r="M166" s="61"/>
      <c r="N166" s="63"/>
    </row>
    <row r="167" spans="1:14" x14ac:dyDescent="0.25">
      <c r="A167" s="65" t="s">
        <v>306</v>
      </c>
      <c r="B167" s="118" t="s">
        <v>153</v>
      </c>
      <c r="C167" s="119">
        <f>SUM(C164:C166)</f>
        <v>79088.320999999996</v>
      </c>
      <c r="D167" s="119">
        <f>SUM(D164:D166)</f>
        <v>0</v>
      </c>
      <c r="E167" s="117"/>
      <c r="F167" s="120">
        <f>SUM(F164:F166)</f>
        <v>1</v>
      </c>
      <c r="G167" s="120">
        <f>SUM(G164:G166)</f>
        <v>0</v>
      </c>
      <c r="H167" s="61"/>
      <c r="L167" s="61"/>
      <c r="M167" s="61"/>
      <c r="N167" s="63"/>
    </row>
    <row r="168" spans="1:14" hidden="1" outlineLevel="1" x14ac:dyDescent="0.25">
      <c r="A168" s="65" t="s">
        <v>307</v>
      </c>
      <c r="B168" s="118"/>
      <c r="C168" s="119"/>
      <c r="D168" s="119"/>
      <c r="E168" s="117"/>
      <c r="F168" s="117"/>
      <c r="G168" s="109"/>
      <c r="H168" s="61"/>
      <c r="L168" s="61"/>
      <c r="M168" s="61"/>
      <c r="N168" s="63"/>
    </row>
    <row r="169" spans="1:14" hidden="1" outlineLevel="1" x14ac:dyDescent="0.25">
      <c r="A169" s="65" t="s">
        <v>308</v>
      </c>
      <c r="B169" s="118"/>
      <c r="C169" s="119"/>
      <c r="D169" s="119"/>
      <c r="E169" s="117"/>
      <c r="F169" s="117"/>
      <c r="G169" s="109"/>
      <c r="H169" s="61"/>
      <c r="L169" s="61"/>
      <c r="M169" s="61"/>
      <c r="N169" s="63"/>
    </row>
    <row r="170" spans="1:14" hidden="1" outlineLevel="1" x14ac:dyDescent="0.25">
      <c r="A170" s="65" t="s">
        <v>309</v>
      </c>
      <c r="B170" s="118"/>
      <c r="C170" s="119"/>
      <c r="D170" s="119"/>
      <c r="E170" s="117"/>
      <c r="F170" s="117"/>
      <c r="G170" s="109"/>
      <c r="H170" s="61"/>
      <c r="L170" s="61"/>
      <c r="M170" s="61"/>
      <c r="N170" s="63"/>
    </row>
    <row r="171" spans="1:14" hidden="1" outlineLevel="1" x14ac:dyDescent="0.25">
      <c r="A171" s="65" t="s">
        <v>310</v>
      </c>
      <c r="B171" s="118"/>
      <c r="C171" s="119"/>
      <c r="D171" s="119"/>
      <c r="E171" s="117"/>
      <c r="F171" s="117"/>
      <c r="G171" s="109"/>
      <c r="H171" s="61"/>
      <c r="L171" s="61"/>
      <c r="M171" s="61"/>
      <c r="N171" s="63"/>
    </row>
    <row r="172" spans="1:14" hidden="1" outlineLevel="1" x14ac:dyDescent="0.25">
      <c r="A172" s="65" t="s">
        <v>311</v>
      </c>
      <c r="B172" s="118"/>
      <c r="C172" s="119"/>
      <c r="D172" s="119"/>
      <c r="E172" s="117"/>
      <c r="F172" s="117"/>
      <c r="G172" s="109"/>
      <c r="H172" s="61"/>
      <c r="L172" s="61"/>
      <c r="M172" s="61"/>
      <c r="N172" s="63"/>
    </row>
    <row r="173" spans="1:14" ht="15" customHeight="1" collapsed="1" x14ac:dyDescent="0.25">
      <c r="A173" s="86"/>
      <c r="B173" s="87" t="s">
        <v>312</v>
      </c>
      <c r="C173" s="86" t="s">
        <v>113</v>
      </c>
      <c r="D173" s="86"/>
      <c r="E173" s="88"/>
      <c r="F173" s="89" t="s">
        <v>313</v>
      </c>
      <c r="G173" s="89"/>
      <c r="H173" s="61"/>
      <c r="L173" s="61"/>
      <c r="M173" s="61"/>
      <c r="N173" s="63"/>
    </row>
    <row r="174" spans="1:14" ht="15" customHeight="1" x14ac:dyDescent="0.25">
      <c r="A174" s="65" t="s">
        <v>314</v>
      </c>
      <c r="B174" s="84" t="s">
        <v>315</v>
      </c>
      <c r="C174" s="90">
        <v>775.57793841000012</v>
      </c>
      <c r="D174" s="79"/>
      <c r="E174" s="71"/>
      <c r="F174" s="98">
        <f>IF($C$179=0,"",IF(C174="[for completion]","",C174/$C$179))</f>
        <v>0.56273353389501812</v>
      </c>
      <c r="G174" s="99"/>
      <c r="H174" s="61"/>
      <c r="L174" s="61"/>
      <c r="M174" s="61"/>
      <c r="N174" s="63"/>
    </row>
    <row r="175" spans="1:14" ht="30.75" customHeight="1" x14ac:dyDescent="0.25">
      <c r="A175" s="65" t="s">
        <v>316</v>
      </c>
      <c r="B175" s="84" t="s">
        <v>317</v>
      </c>
      <c r="C175" s="90">
        <v>0</v>
      </c>
      <c r="E175" s="104"/>
      <c r="F175" s="98">
        <f>IF($C$179=0,"",IF(C175="[for completion]","",C175/$C$179))</f>
        <v>0</v>
      </c>
      <c r="G175" s="99"/>
      <c r="H175" s="61"/>
      <c r="L175" s="61"/>
      <c r="M175" s="61"/>
      <c r="N175" s="63"/>
    </row>
    <row r="176" spans="1:14" x14ac:dyDescent="0.25">
      <c r="A176" s="65" t="s">
        <v>318</v>
      </c>
      <c r="B176" s="84" t="s">
        <v>319</v>
      </c>
      <c r="C176" s="90">
        <v>0</v>
      </c>
      <c r="E176" s="104"/>
      <c r="F176" s="98"/>
      <c r="G176" s="99"/>
      <c r="H176" s="61"/>
      <c r="L176" s="61"/>
      <c r="M176" s="61"/>
      <c r="N176" s="63"/>
    </row>
    <row r="177" spans="1:14" x14ac:dyDescent="0.25">
      <c r="A177" s="65" t="s">
        <v>320</v>
      </c>
      <c r="B177" s="84" t="s">
        <v>321</v>
      </c>
      <c r="C177" s="90">
        <v>602.65508253999997</v>
      </c>
      <c r="E177" s="104"/>
      <c r="F177" s="98">
        <f>IF($C$179=0,"",IF(C177="[for completion]","",C177/$C$179))</f>
        <v>0.43726646610498188</v>
      </c>
      <c r="G177" s="99"/>
      <c r="H177" s="61"/>
      <c r="L177" s="61"/>
      <c r="M177" s="61"/>
      <c r="N177" s="63"/>
    </row>
    <row r="178" spans="1:14" x14ac:dyDescent="0.25">
      <c r="A178" s="65" t="s">
        <v>322</v>
      </c>
      <c r="B178" s="84" t="s">
        <v>151</v>
      </c>
      <c r="C178" s="90">
        <v>0</v>
      </c>
      <c r="E178" s="104"/>
      <c r="F178" s="98">
        <f>IF($C$179=0,"",IF(C178="[for completion]","",C178/$C$179))</f>
        <v>0</v>
      </c>
      <c r="G178" s="99"/>
      <c r="H178" s="61"/>
      <c r="L178" s="61"/>
      <c r="M178" s="61"/>
      <c r="N178" s="63"/>
    </row>
    <row r="179" spans="1:14" x14ac:dyDescent="0.25">
      <c r="A179" s="65" t="s">
        <v>323</v>
      </c>
      <c r="B179" s="110" t="s">
        <v>153</v>
      </c>
      <c r="C179" s="90">
        <f>SUM(C174:C178)</f>
        <v>1378.2330209500001</v>
      </c>
      <c r="E179" s="104"/>
      <c r="F179" s="101">
        <f>SUM(F174:F178)</f>
        <v>1</v>
      </c>
      <c r="G179" s="99"/>
      <c r="H179" s="61"/>
      <c r="L179" s="61"/>
      <c r="M179" s="61"/>
      <c r="N179" s="63"/>
    </row>
    <row r="180" spans="1:14" hidden="1" outlineLevel="1" x14ac:dyDescent="0.25">
      <c r="A180" s="65" t="s">
        <v>324</v>
      </c>
      <c r="B180" s="121" t="s">
        <v>325</v>
      </c>
      <c r="C180" s="92"/>
      <c r="E180" s="104"/>
      <c r="F180" s="98">
        <f>IF($C$179=0,"",IF(C180="[for completion]","",C180/$C$179))</f>
        <v>0</v>
      </c>
      <c r="G180" s="99"/>
      <c r="H180" s="61"/>
      <c r="L180" s="61"/>
      <c r="M180" s="61"/>
      <c r="N180" s="63"/>
    </row>
    <row r="181" spans="1:14" s="121" customFormat="1" ht="30" hidden="1" outlineLevel="1" x14ac:dyDescent="0.25">
      <c r="A181" s="65" t="s">
        <v>326</v>
      </c>
      <c r="B181" s="121" t="s">
        <v>327</v>
      </c>
      <c r="C181" s="122"/>
      <c r="F181" s="98">
        <f>IF($C$179=0,"",IF(C181="[for completion]","",C181/$C$179))</f>
        <v>0</v>
      </c>
    </row>
    <row r="182" spans="1:14" ht="30" hidden="1" outlineLevel="1" x14ac:dyDescent="0.25">
      <c r="A182" s="65" t="s">
        <v>328</v>
      </c>
      <c r="B182" s="121" t="s">
        <v>329</v>
      </c>
      <c r="C182" s="92"/>
      <c r="E182" s="104"/>
      <c r="F182" s="98">
        <f>IF($C$179=0,"",IF(C182="[for completion]","",C182/$C$179))</f>
        <v>0</v>
      </c>
      <c r="G182" s="99"/>
      <c r="H182" s="61"/>
      <c r="L182" s="61"/>
      <c r="M182" s="61"/>
      <c r="N182" s="63"/>
    </row>
    <row r="183" spans="1:14" hidden="1" outlineLevel="1" x14ac:dyDescent="0.25">
      <c r="A183" s="65" t="s">
        <v>330</v>
      </c>
      <c r="B183" s="121" t="s">
        <v>331</v>
      </c>
      <c r="C183" s="92"/>
      <c r="E183" s="104"/>
      <c r="F183" s="98">
        <f>IF($C$179=0,"",IF(C183="[for completion]","",C183/$C$179))</f>
        <v>0</v>
      </c>
      <c r="G183" s="99"/>
      <c r="H183" s="61"/>
      <c r="L183" s="61"/>
      <c r="M183" s="61"/>
      <c r="N183" s="63"/>
    </row>
    <row r="184" spans="1:14" s="121" customFormat="1" ht="30" hidden="1" outlineLevel="1" x14ac:dyDescent="0.25">
      <c r="A184" s="65" t="s">
        <v>332</v>
      </c>
      <c r="B184" s="121" t="s">
        <v>333</v>
      </c>
      <c r="C184" s="122"/>
      <c r="F184" s="98">
        <f>IF($C$179=0,"",IF(C184="[for completion]","",C184/$C$179))</f>
        <v>0</v>
      </c>
    </row>
    <row r="185" spans="1:14" ht="30" hidden="1" outlineLevel="1" x14ac:dyDescent="0.25">
      <c r="A185" s="65" t="s">
        <v>334</v>
      </c>
      <c r="B185" s="121" t="s">
        <v>335</v>
      </c>
      <c r="C185" s="92"/>
      <c r="E185" s="104"/>
      <c r="F185" s="98">
        <f>IF($C$179=0,"",IF(C185="[for completion]","",C185/$C$179))</f>
        <v>0</v>
      </c>
      <c r="G185" s="99"/>
      <c r="H185" s="61"/>
      <c r="L185" s="61"/>
      <c r="M185" s="61"/>
      <c r="N185" s="63"/>
    </row>
    <row r="186" spans="1:14" hidden="1" outlineLevel="1" x14ac:dyDescent="0.25">
      <c r="A186" s="65" t="s">
        <v>336</v>
      </c>
      <c r="B186" s="121" t="s">
        <v>337</v>
      </c>
      <c r="C186" s="92"/>
      <c r="E186" s="104"/>
      <c r="F186" s="98">
        <f>IF($C$179=0,"",IF(C186="[for completion]","",C186/$C$179))</f>
        <v>0</v>
      </c>
      <c r="G186" s="99"/>
      <c r="H186" s="61"/>
      <c r="L186" s="61"/>
      <c r="M186" s="61"/>
      <c r="N186" s="63"/>
    </row>
    <row r="187" spans="1:14" hidden="1" outlineLevel="1" x14ac:dyDescent="0.25">
      <c r="A187" s="65" t="s">
        <v>338</v>
      </c>
      <c r="B187" s="121" t="s">
        <v>339</v>
      </c>
      <c r="C187" s="92"/>
      <c r="E187" s="104"/>
      <c r="F187" s="98">
        <f>IF($C$179=0,"",IF(C187="[for completion]","",C187/$C$179))</f>
        <v>0</v>
      </c>
      <c r="G187" s="99"/>
      <c r="H187" s="61"/>
      <c r="L187" s="61"/>
      <c r="M187" s="61"/>
      <c r="N187" s="63"/>
    </row>
    <row r="188" spans="1:14" hidden="1" outlineLevel="1" x14ac:dyDescent="0.25">
      <c r="A188" s="65" t="s">
        <v>340</v>
      </c>
      <c r="B188" s="121"/>
      <c r="E188" s="104"/>
      <c r="F188" s="99"/>
      <c r="G188" s="99"/>
      <c r="H188" s="61"/>
      <c r="L188" s="61"/>
      <c r="M188" s="61"/>
      <c r="N188" s="63"/>
    </row>
    <row r="189" spans="1:14" hidden="1" outlineLevel="1" x14ac:dyDescent="0.25">
      <c r="A189" s="65" t="s">
        <v>341</v>
      </c>
      <c r="B189" s="121"/>
      <c r="E189" s="104"/>
      <c r="F189" s="99"/>
      <c r="G189" s="99"/>
      <c r="H189" s="61"/>
      <c r="L189" s="61"/>
      <c r="M189" s="61"/>
      <c r="N189" s="63"/>
    </row>
    <row r="190" spans="1:14" hidden="1" outlineLevel="1" x14ac:dyDescent="0.25">
      <c r="A190" s="65" t="s">
        <v>342</v>
      </c>
      <c r="B190" s="121"/>
      <c r="E190" s="104"/>
      <c r="F190" s="99"/>
      <c r="G190" s="99"/>
      <c r="H190" s="61"/>
      <c r="L190" s="61"/>
      <c r="M190" s="61"/>
      <c r="N190" s="63"/>
    </row>
    <row r="191" spans="1:14" hidden="1" outlineLevel="1" x14ac:dyDescent="0.25">
      <c r="A191" s="65" t="s">
        <v>343</v>
      </c>
      <c r="B191" s="102"/>
      <c r="E191" s="104"/>
      <c r="F191" s="99"/>
      <c r="G191" s="99"/>
      <c r="H191" s="61"/>
      <c r="L191" s="61"/>
      <c r="M191" s="61"/>
      <c r="N191" s="63"/>
    </row>
    <row r="192" spans="1:14" ht="15" customHeight="1" collapsed="1" x14ac:dyDescent="0.25">
      <c r="A192" s="86"/>
      <c r="B192" s="87" t="s">
        <v>344</v>
      </c>
      <c r="C192" s="86" t="s">
        <v>113</v>
      </c>
      <c r="D192" s="86"/>
      <c r="E192" s="88"/>
      <c r="F192" s="89" t="s">
        <v>313</v>
      </c>
      <c r="G192" s="89"/>
      <c r="H192" s="61"/>
      <c r="L192" s="61"/>
      <c r="M192" s="61"/>
      <c r="N192" s="63"/>
    </row>
    <row r="193" spans="1:14" x14ac:dyDescent="0.25">
      <c r="A193" s="65" t="s">
        <v>345</v>
      </c>
      <c r="B193" s="84" t="s">
        <v>346</v>
      </c>
      <c r="C193" s="90">
        <v>1125.5779384100001</v>
      </c>
      <c r="E193" s="97"/>
      <c r="F193" s="98">
        <f>IF($C$208=0,"",IF(C193="[for completion]","",C193/$C$208))</f>
        <v>0.81668188274443765</v>
      </c>
      <c r="G193" s="99"/>
      <c r="H193" s="61"/>
      <c r="L193" s="61"/>
      <c r="M193" s="61"/>
      <c r="N193" s="63"/>
    </row>
    <row r="194" spans="1:14" x14ac:dyDescent="0.25">
      <c r="A194" s="65" t="s">
        <v>347</v>
      </c>
      <c r="B194" s="84" t="s">
        <v>348</v>
      </c>
      <c r="C194" s="90">
        <v>252.65508253999997</v>
      </c>
      <c r="E194" s="104"/>
      <c r="F194" s="98">
        <f>IF($C$208=0,"",IF(C194="[for completion]","",C194/$C$208))</f>
        <v>0.1833181172555623</v>
      </c>
      <c r="G194" s="104"/>
      <c r="H194" s="61"/>
      <c r="L194" s="61"/>
      <c r="M194" s="61"/>
      <c r="N194" s="63"/>
    </row>
    <row r="195" spans="1:14" x14ac:dyDescent="0.25">
      <c r="A195" s="65" t="s">
        <v>349</v>
      </c>
      <c r="B195" s="84" t="s">
        <v>350</v>
      </c>
      <c r="C195" s="90">
        <v>0</v>
      </c>
      <c r="E195" s="104"/>
      <c r="F195" s="98">
        <f>IF($C$208=0,"",IF(C195="[for completion]","",C195/$C$208))</f>
        <v>0</v>
      </c>
      <c r="G195" s="104"/>
      <c r="H195" s="61"/>
      <c r="L195" s="61"/>
      <c r="M195" s="61"/>
      <c r="N195" s="63"/>
    </row>
    <row r="196" spans="1:14" x14ac:dyDescent="0.25">
      <c r="A196" s="65" t="s">
        <v>351</v>
      </c>
      <c r="B196" s="84" t="s">
        <v>352</v>
      </c>
      <c r="C196" s="90">
        <v>0</v>
      </c>
      <c r="E196" s="104"/>
      <c r="F196" s="98">
        <f>IF($C$208=0,"",IF(C196="[for completion]","",C196/$C$208))</f>
        <v>0</v>
      </c>
      <c r="G196" s="104"/>
      <c r="H196" s="61"/>
      <c r="L196" s="61"/>
      <c r="M196" s="61"/>
      <c r="N196" s="63"/>
    </row>
    <row r="197" spans="1:14" x14ac:dyDescent="0.25">
      <c r="A197" s="65" t="s">
        <v>353</v>
      </c>
      <c r="B197" s="84" t="s">
        <v>354</v>
      </c>
      <c r="C197" s="90">
        <v>0</v>
      </c>
      <c r="E197" s="104"/>
      <c r="F197" s="98">
        <f>IF($C$208=0,"",IF(C197="[for completion]","",C197/$C$208))</f>
        <v>0</v>
      </c>
      <c r="G197" s="104"/>
      <c r="H197" s="61"/>
      <c r="L197" s="61"/>
      <c r="M197" s="61"/>
      <c r="N197" s="63"/>
    </row>
    <row r="198" spans="1:14" x14ac:dyDescent="0.25">
      <c r="A198" s="65" t="s">
        <v>355</v>
      </c>
      <c r="B198" s="84" t="s">
        <v>356</v>
      </c>
      <c r="C198" s="90">
        <v>0</v>
      </c>
      <c r="E198" s="104"/>
      <c r="F198" s="98">
        <f>IF($C$208=0,"",IF(C198="[for completion]","",C198/$C$208))</f>
        <v>0</v>
      </c>
      <c r="G198" s="104"/>
      <c r="H198" s="61"/>
      <c r="L198" s="61"/>
      <c r="M198" s="61"/>
      <c r="N198" s="63"/>
    </row>
    <row r="199" spans="1:14" x14ac:dyDescent="0.25">
      <c r="A199" s="65" t="s">
        <v>357</v>
      </c>
      <c r="B199" s="84" t="s">
        <v>358</v>
      </c>
      <c r="C199" s="90">
        <v>0</v>
      </c>
      <c r="E199" s="104"/>
      <c r="F199" s="98">
        <f>IF($C$208=0,"",IF(C199="[for completion]","",C199/$C$208))</f>
        <v>0</v>
      </c>
      <c r="G199" s="104"/>
      <c r="H199" s="61"/>
      <c r="L199" s="61"/>
      <c r="M199" s="61"/>
      <c r="N199" s="63"/>
    </row>
    <row r="200" spans="1:14" x14ac:dyDescent="0.25">
      <c r="A200" s="65" t="s">
        <v>359</v>
      </c>
      <c r="B200" s="84" t="s">
        <v>360</v>
      </c>
      <c r="C200" s="90">
        <v>0</v>
      </c>
      <c r="E200" s="104"/>
      <c r="F200" s="98">
        <f>IF($C$208=0,"",IF(C200="[for completion]","",C200/$C$208))</f>
        <v>0</v>
      </c>
      <c r="G200" s="104"/>
      <c r="H200" s="61"/>
      <c r="L200" s="61"/>
      <c r="M200" s="61"/>
      <c r="N200" s="63"/>
    </row>
    <row r="201" spans="1:14" x14ac:dyDescent="0.25">
      <c r="A201" s="65" t="s">
        <v>361</v>
      </c>
      <c r="B201" s="84" t="s">
        <v>362</v>
      </c>
      <c r="C201" s="90">
        <v>0</v>
      </c>
      <c r="E201" s="104"/>
      <c r="F201" s="98">
        <f>IF($C$208=0,"",IF(C201="[for completion]","",C201/$C$208))</f>
        <v>0</v>
      </c>
      <c r="G201" s="104"/>
      <c r="H201" s="61"/>
      <c r="L201" s="61"/>
      <c r="M201" s="61"/>
      <c r="N201" s="63"/>
    </row>
    <row r="202" spans="1:14" x14ac:dyDescent="0.25">
      <c r="A202" s="65" t="s">
        <v>363</v>
      </c>
      <c r="B202" s="84" t="s">
        <v>364</v>
      </c>
      <c r="C202" s="90">
        <v>0</v>
      </c>
      <c r="E202" s="104"/>
      <c r="F202" s="98">
        <f>IF($C$208=0,"",IF(C202="[for completion]","",C202/$C$208))</f>
        <v>0</v>
      </c>
      <c r="G202" s="104"/>
      <c r="H202" s="61"/>
      <c r="L202" s="61"/>
      <c r="M202" s="61"/>
      <c r="N202" s="63"/>
    </row>
    <row r="203" spans="1:14" x14ac:dyDescent="0.25">
      <c r="A203" s="65" t="s">
        <v>365</v>
      </c>
      <c r="B203" s="84" t="s">
        <v>366</v>
      </c>
      <c r="C203" s="90">
        <v>0</v>
      </c>
      <c r="E203" s="104"/>
      <c r="F203" s="98">
        <f>IF($C$208=0,"",IF(C203="[for completion]","",C203/$C$208))</f>
        <v>0</v>
      </c>
      <c r="G203" s="104"/>
      <c r="H203" s="61"/>
      <c r="L203" s="61"/>
      <c r="M203" s="61"/>
      <c r="N203" s="63"/>
    </row>
    <row r="204" spans="1:14" x14ac:dyDescent="0.25">
      <c r="A204" s="65" t="s">
        <v>367</v>
      </c>
      <c r="B204" s="84" t="s">
        <v>368</v>
      </c>
      <c r="C204" s="90">
        <v>0</v>
      </c>
      <c r="E204" s="104"/>
      <c r="F204" s="98">
        <f>IF($C$208=0,"",IF(C204="[for completion]","",C204/$C$208))</f>
        <v>0</v>
      </c>
      <c r="G204" s="104"/>
      <c r="H204" s="61"/>
      <c r="L204" s="61"/>
      <c r="M204" s="61"/>
      <c r="N204" s="63"/>
    </row>
    <row r="205" spans="1:14" x14ac:dyDescent="0.25">
      <c r="A205" s="65" t="s">
        <v>369</v>
      </c>
      <c r="B205" s="84" t="s">
        <v>370</v>
      </c>
      <c r="C205" s="90">
        <v>0</v>
      </c>
      <c r="E205" s="104"/>
      <c r="F205" s="98">
        <f>IF($C$208=0,"",IF(C205="[for completion]","",C205/$C$208))</f>
        <v>0</v>
      </c>
      <c r="G205" s="104"/>
      <c r="H205" s="61"/>
      <c r="L205" s="61"/>
      <c r="M205" s="61"/>
      <c r="N205" s="63"/>
    </row>
    <row r="206" spans="1:14" x14ac:dyDescent="0.25">
      <c r="A206" s="65" t="s">
        <v>371</v>
      </c>
      <c r="B206" s="84" t="s">
        <v>151</v>
      </c>
      <c r="C206" s="90">
        <v>0</v>
      </c>
      <c r="E206" s="104"/>
      <c r="F206" s="98">
        <f>IF($C$208=0,"",IF(C206="[for completion]","",C206/$C$208))</f>
        <v>0</v>
      </c>
      <c r="G206" s="104"/>
      <c r="H206" s="61"/>
      <c r="L206" s="61"/>
      <c r="M206" s="61"/>
      <c r="N206" s="63"/>
    </row>
    <row r="207" spans="1:14" x14ac:dyDescent="0.25">
      <c r="A207" s="65" t="s">
        <v>372</v>
      </c>
      <c r="B207" s="100" t="s">
        <v>373</v>
      </c>
      <c r="C207" s="92">
        <f>+C194</f>
        <v>252.65508253999997</v>
      </c>
      <c r="E207" s="104"/>
      <c r="F207" s="98"/>
      <c r="G207" s="104"/>
      <c r="H207" s="61"/>
      <c r="L207" s="61"/>
      <c r="M207" s="61"/>
      <c r="N207" s="63"/>
    </row>
    <row r="208" spans="1:14" x14ac:dyDescent="0.25">
      <c r="A208" s="65" t="s">
        <v>374</v>
      </c>
      <c r="B208" s="110" t="s">
        <v>153</v>
      </c>
      <c r="C208" s="90">
        <f>SUM(C193:C206)</f>
        <v>1378.2330209500001</v>
      </c>
      <c r="D208" s="84"/>
      <c r="E208" s="104"/>
      <c r="F208" s="101">
        <f>SUM(F193:F206)</f>
        <v>1</v>
      </c>
      <c r="G208" s="104"/>
      <c r="H208" s="61"/>
      <c r="L208" s="61"/>
      <c r="M208" s="61"/>
      <c r="N208" s="63"/>
    </row>
    <row r="209" spans="1:14" hidden="1" outlineLevel="1" x14ac:dyDescent="0.25">
      <c r="A209" s="65" t="s">
        <v>375</v>
      </c>
      <c r="B209" s="102" t="s">
        <v>155</v>
      </c>
      <c r="C209" s="92"/>
      <c r="E209" s="104"/>
      <c r="F209" s="98">
        <f>IF($C$208=0,"",IF(C209="[for completion]","",C209/$C$208))</f>
        <v>0</v>
      </c>
      <c r="G209" s="104"/>
      <c r="H209" s="61"/>
      <c r="L209" s="61"/>
      <c r="M209" s="61"/>
      <c r="N209" s="63"/>
    </row>
    <row r="210" spans="1:14" hidden="1" outlineLevel="1" x14ac:dyDescent="0.25">
      <c r="A210" s="65" t="s">
        <v>376</v>
      </c>
      <c r="B210" s="102" t="s">
        <v>155</v>
      </c>
      <c r="C210" s="92"/>
      <c r="E210" s="104"/>
      <c r="F210" s="98">
        <f>IF($C$208=0,"",IF(C210="[for completion]","",C210/$C$208))</f>
        <v>0</v>
      </c>
      <c r="G210" s="104"/>
      <c r="H210" s="61"/>
      <c r="L210" s="61"/>
      <c r="M210" s="61"/>
      <c r="N210" s="63"/>
    </row>
    <row r="211" spans="1:14" hidden="1" outlineLevel="1" x14ac:dyDescent="0.25">
      <c r="A211" s="65" t="s">
        <v>377</v>
      </c>
      <c r="B211" s="102" t="s">
        <v>155</v>
      </c>
      <c r="C211" s="92"/>
      <c r="E211" s="104"/>
      <c r="F211" s="98">
        <f>IF($C$208=0,"",IF(C211="[for completion]","",C211/$C$208))</f>
        <v>0</v>
      </c>
      <c r="G211" s="104"/>
      <c r="H211" s="61"/>
      <c r="L211" s="61"/>
      <c r="M211" s="61"/>
      <c r="N211" s="63"/>
    </row>
    <row r="212" spans="1:14" hidden="1" outlineLevel="1" x14ac:dyDescent="0.25">
      <c r="A212" s="65" t="s">
        <v>378</v>
      </c>
      <c r="B212" s="102" t="s">
        <v>155</v>
      </c>
      <c r="C212" s="92"/>
      <c r="E212" s="104"/>
      <c r="F212" s="98">
        <f>IF($C$208=0,"",IF(C212="[for completion]","",C212/$C$208))</f>
        <v>0</v>
      </c>
      <c r="G212" s="104"/>
      <c r="H212" s="61"/>
      <c r="L212" s="61"/>
      <c r="M212" s="61"/>
      <c r="N212" s="63"/>
    </row>
    <row r="213" spans="1:14" hidden="1" outlineLevel="1" x14ac:dyDescent="0.25">
      <c r="A213" s="65" t="s">
        <v>379</v>
      </c>
      <c r="B213" s="102" t="s">
        <v>155</v>
      </c>
      <c r="C213" s="92"/>
      <c r="E213" s="104"/>
      <c r="F213" s="98">
        <f>IF($C$208=0,"",IF(C213="[for completion]","",C213/$C$208))</f>
        <v>0</v>
      </c>
      <c r="G213" s="104"/>
      <c r="H213" s="61"/>
      <c r="L213" s="61"/>
      <c r="M213" s="61"/>
      <c r="N213" s="63"/>
    </row>
    <row r="214" spans="1:14" hidden="1" outlineLevel="1" x14ac:dyDescent="0.25">
      <c r="A214" s="65" t="s">
        <v>380</v>
      </c>
      <c r="B214" s="102" t="s">
        <v>155</v>
      </c>
      <c r="C214" s="92"/>
      <c r="E214" s="104"/>
      <c r="F214" s="98">
        <f>IF($C$208=0,"",IF(C214="[for completion]","",C214/$C$208))</f>
        <v>0</v>
      </c>
      <c r="G214" s="104"/>
      <c r="H214" s="61"/>
      <c r="L214" s="61"/>
      <c r="M214" s="61"/>
      <c r="N214" s="63"/>
    </row>
    <row r="215" spans="1:14" hidden="1" outlineLevel="1" x14ac:dyDescent="0.25">
      <c r="A215" s="65" t="s">
        <v>381</v>
      </c>
      <c r="B215" s="102" t="s">
        <v>155</v>
      </c>
      <c r="C215" s="92"/>
      <c r="E215" s="104"/>
      <c r="F215" s="98">
        <f>IF($C$208=0,"",IF(C215="[for completion]","",C215/$C$208))</f>
        <v>0</v>
      </c>
      <c r="G215" s="104"/>
      <c r="H215" s="61"/>
      <c r="L215" s="61"/>
      <c r="M215" s="61"/>
      <c r="N215" s="63"/>
    </row>
    <row r="216" spans="1:14" ht="15" customHeight="1" collapsed="1" x14ac:dyDescent="0.25">
      <c r="A216" s="86"/>
      <c r="B216" s="87" t="s">
        <v>382</v>
      </c>
      <c r="C216" s="86" t="s">
        <v>113</v>
      </c>
      <c r="D216" s="86"/>
      <c r="E216" s="88"/>
      <c r="F216" s="89" t="s">
        <v>141</v>
      </c>
      <c r="G216" s="89" t="s">
        <v>383</v>
      </c>
      <c r="H216" s="61"/>
      <c r="L216" s="61"/>
      <c r="M216" s="61"/>
      <c r="N216" s="63"/>
    </row>
    <row r="217" spans="1:14" x14ac:dyDescent="0.25">
      <c r="A217" s="65" t="s">
        <v>384</v>
      </c>
      <c r="B217" s="109" t="s">
        <v>385</v>
      </c>
      <c r="C217" s="90">
        <v>602.65508253999997</v>
      </c>
      <c r="E217" s="117"/>
      <c r="F217" s="98">
        <f>IF($C$38=0,"",IF(C217="[for completion]","",IF(C217="","",C217/$C$38)))</f>
        <v>6.5072594371668683E-3</v>
      </c>
      <c r="G217" s="98">
        <f>IF($C$39=0,"",IF(C217="[for completion]","",IF(C217="","",C217/$C$39)))</f>
        <v>7.6200262557097401E-3</v>
      </c>
      <c r="H217" s="61"/>
      <c r="L217" s="61"/>
      <c r="M217" s="61"/>
      <c r="N217" s="63"/>
    </row>
    <row r="218" spans="1:14" x14ac:dyDescent="0.25">
      <c r="A218" s="65" t="s">
        <v>386</v>
      </c>
      <c r="B218" s="109" t="s">
        <v>387</v>
      </c>
      <c r="C218" s="90">
        <v>775.57793841000012</v>
      </c>
      <c r="E218" s="117"/>
      <c r="F218" s="98">
        <f>IF($C$38=0,"",IF(C218="[for completion]","",IF(C218="","",C218/$C$38)))</f>
        <v>8.3744201371468915E-3</v>
      </c>
      <c r="G218" s="98">
        <f>IF($C$39=0,"",IF(C218="[for completion]","",IF(C218="","",C218/$C$39)))</f>
        <v>9.8064787392565852E-3</v>
      </c>
      <c r="H218" s="61"/>
      <c r="L218" s="61"/>
      <c r="M218" s="61"/>
      <c r="N218" s="63"/>
    </row>
    <row r="219" spans="1:14" x14ac:dyDescent="0.25">
      <c r="A219" s="65" t="s">
        <v>388</v>
      </c>
      <c r="B219" s="109" t="s">
        <v>151</v>
      </c>
      <c r="C219" s="90">
        <v>0</v>
      </c>
      <c r="E219" s="117"/>
      <c r="F219" s="98">
        <f>IF($C$38=0,"",IF(C219="[for completion]","",IF(C219="","",C219/$C$38)))</f>
        <v>0</v>
      </c>
      <c r="G219" s="98">
        <f>IF($C$39=0,"",IF(C219="[for completion]","",IF(C219="","",C219/$C$39)))</f>
        <v>0</v>
      </c>
      <c r="H219" s="61"/>
      <c r="L219" s="61"/>
      <c r="M219" s="61"/>
      <c r="N219" s="63"/>
    </row>
    <row r="220" spans="1:14" x14ac:dyDescent="0.25">
      <c r="A220" s="65" t="s">
        <v>389</v>
      </c>
      <c r="B220" s="110" t="s">
        <v>153</v>
      </c>
      <c r="C220" s="92">
        <f>SUM(C217:C219)</f>
        <v>1378.2330209500001</v>
      </c>
      <c r="E220" s="117"/>
      <c r="F220" s="94">
        <f>SUM(F217:F219)</f>
        <v>1.488167957431376E-2</v>
      </c>
      <c r="G220" s="94">
        <f>SUM(G217:G219)</f>
        <v>1.7426504994966327E-2</v>
      </c>
      <c r="H220" s="61"/>
      <c r="L220" s="61"/>
      <c r="M220" s="61"/>
      <c r="N220" s="63"/>
    </row>
    <row r="221" spans="1:14" hidden="1" outlineLevel="1" x14ac:dyDescent="0.25">
      <c r="A221" s="65" t="s">
        <v>390</v>
      </c>
      <c r="B221" s="102" t="s">
        <v>155</v>
      </c>
      <c r="C221" s="92"/>
      <c r="E221" s="117"/>
      <c r="F221" s="98" t="str">
        <f>IF($C$38=0,"",IF(C221="[for completion]","",IF(C221="","",C221/$C$38)))</f>
        <v/>
      </c>
      <c r="G221" s="98" t="str">
        <f>IF($C$39=0,"",IF(C221="[for completion]","",IF(C221="","",C221/$C$39)))</f>
        <v/>
      </c>
      <c r="H221" s="61"/>
      <c r="L221" s="61"/>
      <c r="M221" s="61"/>
      <c r="N221" s="63"/>
    </row>
    <row r="222" spans="1:14" hidden="1" outlineLevel="1" x14ac:dyDescent="0.25">
      <c r="A222" s="65" t="s">
        <v>391</v>
      </c>
      <c r="B222" s="102" t="s">
        <v>155</v>
      </c>
      <c r="C222" s="92"/>
      <c r="E222" s="117"/>
      <c r="F222" s="98" t="str">
        <f>IF($C$38=0,"",IF(C222="[for completion]","",IF(C222="","",C222/$C$38)))</f>
        <v/>
      </c>
      <c r="G222" s="98" t="str">
        <f>IF($C$39=0,"",IF(C222="[for completion]","",IF(C222="","",C222/$C$39)))</f>
        <v/>
      </c>
      <c r="H222" s="61"/>
      <c r="L222" s="61"/>
      <c r="M222" s="61"/>
      <c r="N222" s="63"/>
    </row>
    <row r="223" spans="1:14" hidden="1" outlineLevel="1" x14ac:dyDescent="0.25">
      <c r="A223" s="65" t="s">
        <v>392</v>
      </c>
      <c r="B223" s="102" t="s">
        <v>155</v>
      </c>
      <c r="C223" s="92"/>
      <c r="E223" s="117"/>
      <c r="F223" s="98" t="str">
        <f>IF($C$38=0,"",IF(C223="[for completion]","",IF(C223="","",C223/$C$38)))</f>
        <v/>
      </c>
      <c r="G223" s="98" t="str">
        <f>IF($C$39=0,"",IF(C223="[for completion]","",IF(C223="","",C223/$C$39)))</f>
        <v/>
      </c>
      <c r="H223" s="61"/>
      <c r="L223" s="61"/>
      <c r="M223" s="61"/>
      <c r="N223" s="63"/>
    </row>
    <row r="224" spans="1:14" hidden="1" outlineLevel="1" x14ac:dyDescent="0.25">
      <c r="A224" s="65" t="s">
        <v>393</v>
      </c>
      <c r="B224" s="102" t="s">
        <v>155</v>
      </c>
      <c r="C224" s="92"/>
      <c r="E224" s="117"/>
      <c r="F224" s="98" t="str">
        <f>IF($C$38=0,"",IF(C224="[for completion]","",IF(C224="","",C224/$C$38)))</f>
        <v/>
      </c>
      <c r="G224" s="98" t="str">
        <f>IF($C$39=0,"",IF(C224="[for completion]","",IF(C224="","",C224/$C$39)))</f>
        <v/>
      </c>
      <c r="H224" s="61"/>
      <c r="L224" s="61"/>
      <c r="M224" s="61"/>
      <c r="N224" s="63"/>
    </row>
    <row r="225" spans="1:14" hidden="1" outlineLevel="1" x14ac:dyDescent="0.25">
      <c r="A225" s="65" t="s">
        <v>394</v>
      </c>
      <c r="B225" s="102" t="s">
        <v>155</v>
      </c>
      <c r="C225" s="92"/>
      <c r="E225" s="117"/>
      <c r="F225" s="98" t="str">
        <f>IF($C$38=0,"",IF(C225="[for completion]","",IF(C225="","",C225/$C$38)))</f>
        <v/>
      </c>
      <c r="G225" s="98" t="str">
        <f>IF($C$39=0,"",IF(C225="[for completion]","",IF(C225="","",C225/$C$39)))</f>
        <v/>
      </c>
      <c r="H225" s="61"/>
      <c r="L225" s="61"/>
      <c r="M225" s="61"/>
    </row>
    <row r="226" spans="1:14" hidden="1" outlineLevel="1" x14ac:dyDescent="0.25">
      <c r="A226" s="65" t="s">
        <v>395</v>
      </c>
      <c r="B226" s="102" t="s">
        <v>155</v>
      </c>
      <c r="C226" s="92"/>
      <c r="E226" s="84"/>
      <c r="F226" s="98" t="str">
        <f>IF($C$38=0,"",IF(C226="[for completion]","",IF(C226="","",C226/$C$38)))</f>
        <v/>
      </c>
      <c r="G226" s="98" t="str">
        <f>IF($C$39=0,"",IF(C226="[for completion]","",IF(C226="","",C226/$C$39)))</f>
        <v/>
      </c>
      <c r="H226" s="61"/>
      <c r="L226" s="61"/>
      <c r="M226" s="61"/>
    </row>
    <row r="227" spans="1:14" hidden="1" outlineLevel="1" x14ac:dyDescent="0.25">
      <c r="A227" s="65" t="s">
        <v>396</v>
      </c>
      <c r="B227" s="102" t="s">
        <v>155</v>
      </c>
      <c r="C227" s="92"/>
      <c r="E227" s="117"/>
      <c r="F227" s="98" t="str">
        <f>IF($C$38=0,"",IF(C227="[for completion]","",IF(C227="","",C227/$C$38)))</f>
        <v/>
      </c>
      <c r="G227" s="98" t="str">
        <f>IF($C$39=0,"",IF(C227="[for completion]","",IF(C227="","",C227/$C$39)))</f>
        <v/>
      </c>
      <c r="H227" s="61"/>
      <c r="L227" s="61"/>
      <c r="M227" s="61"/>
    </row>
    <row r="228" spans="1:14" ht="15" customHeight="1" collapsed="1" x14ac:dyDescent="0.25">
      <c r="A228" s="86"/>
      <c r="B228" s="87" t="s">
        <v>397</v>
      </c>
      <c r="C228" s="86"/>
      <c r="D228" s="86"/>
      <c r="E228" s="88"/>
      <c r="F228" s="89"/>
      <c r="G228" s="89"/>
      <c r="H228" s="61"/>
      <c r="L228" s="61"/>
      <c r="M228" s="61"/>
    </row>
    <row r="229" spans="1:14" x14ac:dyDescent="0.25">
      <c r="A229" s="65" t="s">
        <v>398</v>
      </c>
      <c r="B229" s="84" t="s">
        <v>399</v>
      </c>
      <c r="C229" s="80" t="s">
        <v>86</v>
      </c>
      <c r="H229" s="61"/>
      <c r="L229" s="61"/>
      <c r="M229" s="61"/>
    </row>
    <row r="230" spans="1:14" ht="15" customHeight="1" x14ac:dyDescent="0.25">
      <c r="A230" s="86"/>
      <c r="B230" s="87" t="s">
        <v>400</v>
      </c>
      <c r="C230" s="86"/>
      <c r="D230" s="86"/>
      <c r="E230" s="88"/>
      <c r="F230" s="89"/>
      <c r="G230" s="89"/>
      <c r="H230" s="61"/>
      <c r="L230" s="61"/>
      <c r="M230" s="61"/>
    </row>
    <row r="231" spans="1:14" x14ac:dyDescent="0.25">
      <c r="A231" s="65" t="s">
        <v>401</v>
      </c>
      <c r="B231" s="65" t="s">
        <v>402</v>
      </c>
      <c r="C231" s="123">
        <v>62422.711000000003</v>
      </c>
      <c r="E231" s="84"/>
      <c r="H231" s="61"/>
      <c r="L231" s="61"/>
      <c r="M231" s="61"/>
    </row>
    <row r="232" spans="1:14" x14ac:dyDescent="0.25">
      <c r="A232" s="65" t="s">
        <v>403</v>
      </c>
      <c r="B232" s="124" t="s">
        <v>404</v>
      </c>
      <c r="C232" s="65" t="s">
        <v>405</v>
      </c>
      <c r="E232" s="84"/>
      <c r="H232" s="61"/>
      <c r="L232" s="61"/>
      <c r="M232" s="61"/>
    </row>
    <row r="233" spans="1:14" x14ac:dyDescent="0.25">
      <c r="A233" s="65" t="s">
        <v>406</v>
      </c>
      <c r="B233" s="124" t="s">
        <v>407</v>
      </c>
      <c r="C233" s="65" t="s">
        <v>405</v>
      </c>
      <c r="E233" s="84"/>
      <c r="H233" s="61"/>
      <c r="L233" s="61"/>
      <c r="M233" s="61"/>
    </row>
    <row r="234" spans="1:14" hidden="1" outlineLevel="1" x14ac:dyDescent="0.25">
      <c r="A234" s="65" t="s">
        <v>408</v>
      </c>
      <c r="B234" s="82" t="s">
        <v>409</v>
      </c>
      <c r="C234" s="90"/>
      <c r="D234" s="84"/>
      <c r="E234" s="84"/>
      <c r="H234" s="61"/>
      <c r="L234" s="61"/>
      <c r="M234" s="61"/>
    </row>
    <row r="235" spans="1:14" hidden="1" outlineLevel="1" x14ac:dyDescent="0.25">
      <c r="A235" s="65" t="s">
        <v>410</v>
      </c>
      <c r="B235" s="82" t="s">
        <v>411</v>
      </c>
      <c r="C235" s="90"/>
      <c r="D235" s="84"/>
      <c r="E235" s="84"/>
      <c r="H235" s="61"/>
      <c r="L235" s="61"/>
      <c r="M235" s="61"/>
    </row>
    <row r="236" spans="1:14" hidden="1" outlineLevel="1" x14ac:dyDescent="0.25">
      <c r="A236" s="65" t="s">
        <v>412</v>
      </c>
      <c r="B236" s="82" t="s">
        <v>413</v>
      </c>
      <c r="C236" s="84"/>
      <c r="D236" s="84"/>
      <c r="E236" s="84"/>
      <c r="H236" s="61"/>
      <c r="L236" s="61"/>
      <c r="M236" s="61"/>
    </row>
    <row r="237" spans="1:14" hidden="1" outlineLevel="1" x14ac:dyDescent="0.25">
      <c r="A237" s="65" t="s">
        <v>414</v>
      </c>
      <c r="C237" s="84"/>
      <c r="D237" s="84"/>
      <c r="E237" s="84"/>
      <c r="H237" s="61"/>
      <c r="L237" s="61"/>
      <c r="M237" s="61"/>
    </row>
    <row r="238" spans="1:14" hidden="1" outlineLevel="1" x14ac:dyDescent="0.25">
      <c r="A238" s="65" t="s">
        <v>415</v>
      </c>
      <c r="C238" s="84"/>
      <c r="D238" s="84"/>
      <c r="E238" s="84"/>
      <c r="H238" s="61"/>
      <c r="L238" s="61"/>
      <c r="M238" s="61"/>
    </row>
    <row r="239" spans="1:14" hidden="1" outlineLevel="1" x14ac:dyDescent="0.25">
      <c r="A239" s="86"/>
      <c r="B239" s="87" t="s">
        <v>416</v>
      </c>
      <c r="C239" s="86"/>
      <c r="D239" s="86"/>
      <c r="E239" s="88"/>
      <c r="F239" s="89"/>
      <c r="G239" s="89"/>
      <c r="H239" s="61"/>
      <c r="K239"/>
      <c r="L239"/>
      <c r="M239"/>
      <c r="N239"/>
    </row>
    <row r="240" spans="1:14" ht="30" hidden="1" outlineLevel="1" x14ac:dyDescent="0.25">
      <c r="A240" s="65" t="s">
        <v>417</v>
      </c>
      <c r="B240" s="65" t="s">
        <v>418</v>
      </c>
      <c r="C240" s="65" t="s">
        <v>419</v>
      </c>
      <c r="D240"/>
      <c r="E240"/>
      <c r="F240"/>
      <c r="G240"/>
      <c r="H240" s="61"/>
      <c r="K240"/>
      <c r="L240"/>
      <c r="M240"/>
      <c r="N240"/>
    </row>
    <row r="241" spans="1:14" ht="30" hidden="1" outlineLevel="1" x14ac:dyDescent="0.25">
      <c r="A241" s="65" t="s">
        <v>420</v>
      </c>
      <c r="B241" s="65" t="s">
        <v>421</v>
      </c>
      <c r="C241" s="65" t="s">
        <v>419</v>
      </c>
      <c r="D241"/>
      <c r="E241"/>
      <c r="F241"/>
      <c r="G241"/>
      <c r="H241" s="61"/>
      <c r="K241"/>
      <c r="L241"/>
      <c r="M241"/>
      <c r="N241"/>
    </row>
    <row r="242" spans="1:14" hidden="1" outlineLevel="1" x14ac:dyDescent="0.25">
      <c r="A242" s="65" t="s">
        <v>422</v>
      </c>
      <c r="B242" s="65" t="s">
        <v>423</v>
      </c>
      <c r="C242" s="65" t="s">
        <v>424</v>
      </c>
      <c r="D242"/>
      <c r="E242"/>
      <c r="F242"/>
      <c r="G242"/>
      <c r="H242" s="61"/>
      <c r="K242"/>
      <c r="L242"/>
      <c r="M242"/>
      <c r="N242"/>
    </row>
    <row r="243" spans="1:14" ht="30" hidden="1" outlineLevel="1" x14ac:dyDescent="0.25">
      <c r="A243" s="65" t="s">
        <v>425</v>
      </c>
      <c r="B243" s="65" t="s">
        <v>426</v>
      </c>
      <c r="C243" s="65" t="s">
        <v>427</v>
      </c>
      <c r="D243"/>
      <c r="E243"/>
      <c r="F243"/>
      <c r="G243"/>
      <c r="H243" s="61"/>
      <c r="K243"/>
      <c r="L243"/>
      <c r="M243"/>
      <c r="N243"/>
    </row>
    <row r="244" spans="1:14" hidden="1" outlineLevel="1" x14ac:dyDescent="0.25">
      <c r="A244" s="65" t="s">
        <v>428</v>
      </c>
      <c r="D244"/>
      <c r="E244"/>
      <c r="F244"/>
      <c r="G244"/>
      <c r="H244" s="61"/>
      <c r="K244"/>
      <c r="L244"/>
      <c r="M244"/>
      <c r="N244"/>
    </row>
    <row r="245" spans="1:14" hidden="1" outlineLevel="1" x14ac:dyDescent="0.25">
      <c r="A245" s="65" t="s">
        <v>429</v>
      </c>
      <c r="D245"/>
      <c r="E245"/>
      <c r="F245"/>
      <c r="G245"/>
      <c r="H245" s="61"/>
      <c r="K245"/>
      <c r="L245"/>
      <c r="M245"/>
      <c r="N245"/>
    </row>
    <row r="246" spans="1:14" hidden="1" outlineLevel="1" x14ac:dyDescent="0.25">
      <c r="A246" s="65" t="s">
        <v>430</v>
      </c>
      <c r="D246"/>
      <c r="E246"/>
      <c r="F246"/>
      <c r="G246"/>
      <c r="H246" s="61"/>
      <c r="K246"/>
      <c r="L246"/>
      <c r="M246"/>
      <c r="N246"/>
    </row>
    <row r="247" spans="1:14" hidden="1" outlineLevel="1" x14ac:dyDescent="0.25">
      <c r="A247" s="65" t="s">
        <v>431</v>
      </c>
      <c r="D247"/>
      <c r="E247"/>
      <c r="F247"/>
      <c r="G247"/>
      <c r="H247" s="61"/>
      <c r="K247"/>
      <c r="L247"/>
      <c r="M247"/>
      <c r="N247"/>
    </row>
    <row r="248" spans="1:14" hidden="1" outlineLevel="1" x14ac:dyDescent="0.25">
      <c r="A248" s="65" t="s">
        <v>432</v>
      </c>
      <c r="D248"/>
      <c r="E248"/>
      <c r="F248"/>
      <c r="G248"/>
      <c r="H248" s="61"/>
      <c r="K248"/>
      <c r="L248"/>
      <c r="M248"/>
      <c r="N248"/>
    </row>
    <row r="249" spans="1:14" hidden="1" outlineLevel="1" x14ac:dyDescent="0.25">
      <c r="A249" s="65" t="s">
        <v>433</v>
      </c>
      <c r="D249"/>
      <c r="E249"/>
      <c r="F249"/>
      <c r="G249"/>
      <c r="H249" s="61"/>
      <c r="K249"/>
      <c r="L249"/>
      <c r="M249"/>
      <c r="N249"/>
    </row>
    <row r="250" spans="1:14" hidden="1" outlineLevel="1" x14ac:dyDescent="0.25">
      <c r="A250" s="65" t="s">
        <v>434</v>
      </c>
      <c r="D250"/>
      <c r="E250"/>
      <c r="F250"/>
      <c r="G250"/>
      <c r="H250" s="61"/>
      <c r="K250"/>
      <c r="L250"/>
      <c r="M250"/>
      <c r="N250"/>
    </row>
    <row r="251" spans="1:14" hidden="1" outlineLevel="1" x14ac:dyDescent="0.25">
      <c r="A251" s="65" t="s">
        <v>435</v>
      </c>
      <c r="D251"/>
      <c r="E251"/>
      <c r="F251"/>
      <c r="G251"/>
      <c r="H251" s="61"/>
      <c r="K251"/>
      <c r="L251"/>
      <c r="M251"/>
      <c r="N251"/>
    </row>
    <row r="252" spans="1:14" hidden="1" outlineLevel="1" x14ac:dyDescent="0.25">
      <c r="A252" s="65" t="s">
        <v>436</v>
      </c>
      <c r="D252"/>
      <c r="E252"/>
      <c r="F252"/>
      <c r="G252"/>
      <c r="H252" s="61"/>
      <c r="K252"/>
      <c r="L252"/>
      <c r="M252"/>
      <c r="N252"/>
    </row>
    <row r="253" spans="1:14" hidden="1" outlineLevel="1" x14ac:dyDescent="0.25">
      <c r="A253" s="65" t="s">
        <v>437</v>
      </c>
      <c r="D253"/>
      <c r="E253"/>
      <c r="F253"/>
      <c r="G253"/>
      <c r="H253" s="61"/>
      <c r="K253"/>
      <c r="L253"/>
      <c r="M253"/>
      <c r="N253"/>
    </row>
    <row r="254" spans="1:14" hidden="1" outlineLevel="1" x14ac:dyDescent="0.25">
      <c r="A254" s="65" t="s">
        <v>438</v>
      </c>
      <c r="D254"/>
      <c r="E254"/>
      <c r="F254"/>
      <c r="G254"/>
      <c r="H254" s="61"/>
      <c r="K254"/>
      <c r="L254"/>
      <c r="M254"/>
      <c r="N254"/>
    </row>
    <row r="255" spans="1:14" hidden="1" outlineLevel="1" x14ac:dyDescent="0.25">
      <c r="A255" s="65" t="s">
        <v>439</v>
      </c>
      <c r="D255"/>
      <c r="E255"/>
      <c r="F255"/>
      <c r="G255"/>
      <c r="H255" s="61"/>
      <c r="K255"/>
      <c r="L255"/>
      <c r="M255"/>
      <c r="N255"/>
    </row>
    <row r="256" spans="1:14" hidden="1" outlineLevel="1" x14ac:dyDescent="0.25">
      <c r="A256" s="65" t="s">
        <v>440</v>
      </c>
      <c r="D256"/>
      <c r="E256"/>
      <c r="F256"/>
      <c r="G256"/>
      <c r="H256" s="61"/>
      <c r="K256"/>
      <c r="L256"/>
      <c r="M256"/>
      <c r="N256"/>
    </row>
    <row r="257" spans="1:14" hidden="1" outlineLevel="1" x14ac:dyDescent="0.25">
      <c r="A257" s="65" t="s">
        <v>441</v>
      </c>
      <c r="D257"/>
      <c r="E257"/>
      <c r="F257"/>
      <c r="G257"/>
      <c r="H257" s="61"/>
      <c r="K257"/>
      <c r="L257"/>
      <c r="M257"/>
      <c r="N257"/>
    </row>
    <row r="258" spans="1:14" hidden="1" outlineLevel="1" x14ac:dyDescent="0.25">
      <c r="A258" s="65" t="s">
        <v>442</v>
      </c>
      <c r="D258"/>
      <c r="E258"/>
      <c r="F258"/>
      <c r="G258"/>
      <c r="H258" s="61"/>
      <c r="K258"/>
      <c r="L258"/>
      <c r="M258"/>
      <c r="N258"/>
    </row>
    <row r="259" spans="1:14" hidden="1" outlineLevel="1" x14ac:dyDescent="0.25">
      <c r="A259" s="65" t="s">
        <v>443</v>
      </c>
      <c r="D259"/>
      <c r="E259"/>
      <c r="F259"/>
      <c r="G259"/>
      <c r="H259" s="61"/>
      <c r="K259"/>
      <c r="L259"/>
      <c r="M259"/>
      <c r="N259"/>
    </row>
    <row r="260" spans="1:14" hidden="1" outlineLevel="1" x14ac:dyDescent="0.25">
      <c r="A260" s="65" t="s">
        <v>444</v>
      </c>
      <c r="D260"/>
      <c r="E260"/>
      <c r="F260"/>
      <c r="G260"/>
      <c r="H260" s="61"/>
      <c r="K260"/>
      <c r="L260"/>
      <c r="M260"/>
      <c r="N260"/>
    </row>
    <row r="261" spans="1:14" hidden="1" outlineLevel="1" x14ac:dyDescent="0.25">
      <c r="A261" s="65" t="s">
        <v>445</v>
      </c>
      <c r="D261"/>
      <c r="E261"/>
      <c r="F261"/>
      <c r="G261"/>
      <c r="H261" s="61"/>
      <c r="K261"/>
      <c r="L261"/>
      <c r="M261"/>
      <c r="N261"/>
    </row>
    <row r="262" spans="1:14" hidden="1" outlineLevel="1" x14ac:dyDescent="0.25">
      <c r="A262" s="65" t="s">
        <v>446</v>
      </c>
      <c r="D262"/>
      <c r="E262"/>
      <c r="F262"/>
      <c r="G262"/>
      <c r="H262" s="61"/>
      <c r="K262"/>
      <c r="L262"/>
      <c r="M262"/>
      <c r="N262"/>
    </row>
    <row r="263" spans="1:14" hidden="1" outlineLevel="1" x14ac:dyDescent="0.25">
      <c r="A263" s="65" t="s">
        <v>447</v>
      </c>
      <c r="D263"/>
      <c r="E263"/>
      <c r="F263"/>
      <c r="G263"/>
      <c r="H263" s="61"/>
      <c r="K263"/>
      <c r="L263"/>
      <c r="M263"/>
      <c r="N263"/>
    </row>
    <row r="264" spans="1:14" hidden="1" outlineLevel="1" x14ac:dyDescent="0.25">
      <c r="A264" s="65" t="s">
        <v>448</v>
      </c>
      <c r="D264"/>
      <c r="E264"/>
      <c r="F264"/>
      <c r="G264"/>
      <c r="H264" s="61"/>
      <c r="K264"/>
      <c r="L264"/>
      <c r="M264"/>
      <c r="N264"/>
    </row>
    <row r="265" spans="1:14" hidden="1" outlineLevel="1" x14ac:dyDescent="0.25">
      <c r="A265" s="65" t="s">
        <v>449</v>
      </c>
      <c r="D265"/>
      <c r="E265"/>
      <c r="F265"/>
      <c r="G265"/>
      <c r="H265" s="61"/>
      <c r="K265"/>
      <c r="L265"/>
      <c r="M265"/>
      <c r="N265"/>
    </row>
    <row r="266" spans="1:14" hidden="1" outlineLevel="1" x14ac:dyDescent="0.25">
      <c r="A266" s="65" t="s">
        <v>450</v>
      </c>
      <c r="D266"/>
      <c r="E266"/>
      <c r="F266"/>
      <c r="G266"/>
      <c r="H266" s="61"/>
      <c r="K266"/>
      <c r="L266"/>
      <c r="M266"/>
      <c r="N266"/>
    </row>
    <row r="267" spans="1:14" hidden="1" outlineLevel="1" x14ac:dyDescent="0.25">
      <c r="A267" s="65" t="s">
        <v>451</v>
      </c>
      <c r="D267"/>
      <c r="E267"/>
      <c r="F267"/>
      <c r="G267"/>
      <c r="H267" s="61"/>
      <c r="K267"/>
      <c r="L267"/>
      <c r="M267"/>
      <c r="N267"/>
    </row>
    <row r="268" spans="1:14" hidden="1" outlineLevel="1" x14ac:dyDescent="0.25">
      <c r="A268" s="65" t="s">
        <v>452</v>
      </c>
      <c r="D268"/>
      <c r="E268"/>
      <c r="F268"/>
      <c r="G268"/>
      <c r="H268" s="61"/>
      <c r="K268"/>
      <c r="L268"/>
      <c r="M268"/>
      <c r="N268"/>
    </row>
    <row r="269" spans="1:14" hidden="1" outlineLevel="1" x14ac:dyDescent="0.25">
      <c r="A269" s="65" t="s">
        <v>453</v>
      </c>
      <c r="D269"/>
      <c r="E269"/>
      <c r="F269"/>
      <c r="G269"/>
      <c r="H269" s="61"/>
      <c r="K269"/>
      <c r="L269"/>
      <c r="M269"/>
      <c r="N269"/>
    </row>
    <row r="270" spans="1:14" hidden="1" outlineLevel="1" x14ac:dyDescent="0.25">
      <c r="A270" s="65" t="s">
        <v>454</v>
      </c>
      <c r="D270"/>
      <c r="E270"/>
      <c r="F270"/>
      <c r="G270"/>
      <c r="H270" s="61"/>
      <c r="K270"/>
      <c r="L270"/>
      <c r="M270"/>
      <c r="N270"/>
    </row>
    <row r="271" spans="1:14" hidden="1" outlineLevel="1" x14ac:dyDescent="0.25">
      <c r="A271" s="65" t="s">
        <v>455</v>
      </c>
      <c r="D271"/>
      <c r="E271"/>
      <c r="F271"/>
      <c r="G271"/>
      <c r="H271" s="61"/>
      <c r="K271"/>
      <c r="L271"/>
      <c r="M271"/>
      <c r="N271"/>
    </row>
    <row r="272" spans="1:14" hidden="1" outlineLevel="1" x14ac:dyDescent="0.25">
      <c r="A272" s="65" t="s">
        <v>456</v>
      </c>
      <c r="D272"/>
      <c r="E272"/>
      <c r="F272"/>
      <c r="G272"/>
      <c r="H272" s="61"/>
      <c r="K272"/>
      <c r="L272"/>
      <c r="M272"/>
      <c r="N272"/>
    </row>
    <row r="273" spans="1:14" hidden="1" outlineLevel="1" x14ac:dyDescent="0.25">
      <c r="A273" s="65" t="s">
        <v>457</v>
      </c>
      <c r="D273"/>
      <c r="E273"/>
      <c r="F273"/>
      <c r="G273"/>
      <c r="H273" s="61"/>
      <c r="K273"/>
      <c r="L273"/>
      <c r="M273"/>
      <c r="N273"/>
    </row>
    <row r="274" spans="1:14" hidden="1" outlineLevel="1" x14ac:dyDescent="0.25">
      <c r="A274" s="65" t="s">
        <v>458</v>
      </c>
      <c r="D274"/>
      <c r="E274"/>
      <c r="F274"/>
      <c r="G274"/>
      <c r="H274" s="61"/>
      <c r="K274"/>
      <c r="L274"/>
      <c r="M274"/>
      <c r="N274"/>
    </row>
    <row r="275" spans="1:14" hidden="1" outlineLevel="1" x14ac:dyDescent="0.25">
      <c r="A275" s="65" t="s">
        <v>459</v>
      </c>
      <c r="D275"/>
      <c r="E275"/>
      <c r="F275"/>
      <c r="G275"/>
      <c r="H275" s="61"/>
      <c r="K275"/>
      <c r="L275"/>
      <c r="M275"/>
      <c r="N275"/>
    </row>
    <row r="276" spans="1:14" hidden="1" outlineLevel="1" x14ac:dyDescent="0.25">
      <c r="A276" s="65" t="s">
        <v>460</v>
      </c>
      <c r="D276"/>
      <c r="E276"/>
      <c r="F276"/>
      <c r="G276"/>
      <c r="H276" s="61"/>
      <c r="K276"/>
      <c r="L276"/>
      <c r="M276"/>
      <c r="N276"/>
    </row>
    <row r="277" spans="1:14" hidden="1" outlineLevel="1" x14ac:dyDescent="0.25">
      <c r="A277" s="65" t="s">
        <v>461</v>
      </c>
      <c r="D277"/>
      <c r="E277"/>
      <c r="F277"/>
      <c r="G277"/>
      <c r="H277" s="61"/>
      <c r="K277"/>
      <c r="L277"/>
      <c r="M277"/>
      <c r="N277"/>
    </row>
    <row r="278" spans="1:14" hidden="1" outlineLevel="1" x14ac:dyDescent="0.25">
      <c r="A278" s="65" t="s">
        <v>462</v>
      </c>
      <c r="D278"/>
      <c r="E278"/>
      <c r="F278"/>
      <c r="G278"/>
      <c r="H278" s="61"/>
      <c r="K278"/>
      <c r="L278"/>
      <c r="M278"/>
      <c r="N278"/>
    </row>
    <row r="279" spans="1:14" hidden="1" outlineLevel="1" x14ac:dyDescent="0.25">
      <c r="A279" s="65" t="s">
        <v>463</v>
      </c>
      <c r="D279"/>
      <c r="E279"/>
      <c r="F279"/>
      <c r="G279"/>
      <c r="H279" s="61"/>
      <c r="K279"/>
      <c r="L279"/>
      <c r="M279"/>
      <c r="N279"/>
    </row>
    <row r="280" spans="1:14" hidden="1" outlineLevel="1" x14ac:dyDescent="0.25">
      <c r="A280" s="65" t="s">
        <v>464</v>
      </c>
      <c r="D280"/>
      <c r="E280"/>
      <c r="F280"/>
      <c r="G280"/>
      <c r="H280" s="61"/>
      <c r="K280"/>
      <c r="L280"/>
      <c r="M280"/>
      <c r="N280"/>
    </row>
    <row r="281" spans="1:14" hidden="1" outlineLevel="1" x14ac:dyDescent="0.25">
      <c r="A281" s="65" t="s">
        <v>465</v>
      </c>
      <c r="D281"/>
      <c r="E281"/>
      <c r="F281"/>
      <c r="G281"/>
      <c r="H281" s="61"/>
      <c r="K281"/>
      <c r="L281"/>
      <c r="M281"/>
      <c r="N281"/>
    </row>
    <row r="282" spans="1:14" hidden="1" outlineLevel="1" x14ac:dyDescent="0.25">
      <c r="A282" s="65" t="s">
        <v>466</v>
      </c>
      <c r="D282"/>
      <c r="E282"/>
      <c r="F282"/>
      <c r="G282"/>
      <c r="H282" s="61"/>
      <c r="K282"/>
      <c r="L282"/>
      <c r="M282"/>
      <c r="N282"/>
    </row>
    <row r="283" spans="1:14" hidden="1" outlineLevel="1" x14ac:dyDescent="0.25">
      <c r="A283" s="65" t="s">
        <v>467</v>
      </c>
      <c r="D283"/>
      <c r="E283"/>
      <c r="F283"/>
      <c r="G283"/>
      <c r="H283" s="61"/>
      <c r="K283"/>
      <c r="L283"/>
      <c r="M283"/>
      <c r="N283"/>
    </row>
    <row r="284" spans="1:14" hidden="1" outlineLevel="1" x14ac:dyDescent="0.25">
      <c r="A284" s="65" t="s">
        <v>468</v>
      </c>
      <c r="D284"/>
      <c r="E284"/>
      <c r="F284"/>
      <c r="G284"/>
      <c r="H284" s="61"/>
      <c r="K284"/>
      <c r="L284"/>
      <c r="M284"/>
      <c r="N284"/>
    </row>
    <row r="285" spans="1:14" ht="37.5" collapsed="1" x14ac:dyDescent="0.25">
      <c r="A285" s="76"/>
      <c r="B285" s="76" t="s">
        <v>469</v>
      </c>
      <c r="C285" s="76" t="s">
        <v>470</v>
      </c>
      <c r="D285" s="76" t="s">
        <v>470</v>
      </c>
      <c r="E285" s="76"/>
      <c r="F285" s="77"/>
      <c r="G285" s="78"/>
      <c r="H285" s="61"/>
      <c r="I285" s="69"/>
      <c r="J285" s="69"/>
      <c r="K285" s="69"/>
      <c r="L285" s="69"/>
      <c r="M285" s="71"/>
    </row>
    <row r="286" spans="1:14" ht="18.75" x14ac:dyDescent="0.25">
      <c r="A286" s="125" t="s">
        <v>471</v>
      </c>
      <c r="B286" s="126"/>
      <c r="C286" s="126"/>
      <c r="D286" s="126"/>
      <c r="E286" s="126"/>
      <c r="F286" s="127"/>
      <c r="G286" s="126"/>
      <c r="H286" s="61"/>
      <c r="I286" s="69"/>
      <c r="J286" s="69"/>
      <c r="K286" s="69"/>
      <c r="L286" s="69"/>
      <c r="M286" s="71"/>
    </row>
    <row r="287" spans="1:14" ht="18.75" x14ac:dyDescent="0.25">
      <c r="A287" s="125" t="s">
        <v>472</v>
      </c>
      <c r="B287" s="126"/>
      <c r="C287" s="126"/>
      <c r="D287" s="126"/>
      <c r="E287" s="126"/>
      <c r="F287" s="127"/>
      <c r="G287" s="126"/>
      <c r="H287" s="61"/>
      <c r="I287" s="69"/>
      <c r="J287" s="69"/>
      <c r="K287" s="69"/>
      <c r="L287" s="69"/>
      <c r="M287" s="71"/>
    </row>
    <row r="288" spans="1:14" x14ac:dyDescent="0.25">
      <c r="A288" s="65" t="s">
        <v>473</v>
      </c>
      <c r="B288" s="82" t="s">
        <v>474</v>
      </c>
      <c r="C288" s="128">
        <f>ROW(B38)</f>
        <v>38</v>
      </c>
      <c r="D288" s="96"/>
      <c r="E288" s="96"/>
      <c r="F288" s="96"/>
      <c r="G288" s="96"/>
      <c r="H288" s="61"/>
      <c r="I288" s="82"/>
      <c r="J288" s="128"/>
      <c r="L288" s="96"/>
      <c r="M288" s="96"/>
      <c r="N288" s="96"/>
    </row>
    <row r="289" spans="1:14" x14ac:dyDescent="0.25">
      <c r="A289" s="65" t="s">
        <v>475</v>
      </c>
      <c r="B289" s="82" t="s">
        <v>476</v>
      </c>
      <c r="C289" s="128">
        <f>ROW(B39)</f>
        <v>39</v>
      </c>
      <c r="E289" s="96"/>
      <c r="F289" s="96"/>
      <c r="H289" s="61"/>
      <c r="I289" s="82"/>
      <c r="J289" s="128"/>
      <c r="L289" s="96"/>
      <c r="M289" s="96"/>
    </row>
    <row r="290" spans="1:14" x14ac:dyDescent="0.25">
      <c r="A290" s="65" t="s">
        <v>477</v>
      </c>
      <c r="B290" s="82" t="s">
        <v>478</v>
      </c>
      <c r="C290" s="128" t="str">
        <f ca="1">IF(ISREF(INDIRECT("'B1. HTT Mortgage Assets'!A1")),ROW('B1. HTT Mortgage Assets'!B43)&amp;" for Mortgage Assets","")</f>
        <v>43 for Mortgage Assets</v>
      </c>
      <c r="D290" s="128" t="str">
        <f ca="1">IF(ISREF(INDIRECT("'B2. HTT Public Sector Assets'!A1")),ROW('[2]B2. HTT Public Sector Assets'!B48)&amp; " for Public Sector Assets","")</f>
        <v/>
      </c>
      <c r="E290" s="129"/>
      <c r="F290" s="96"/>
      <c r="G290" s="129"/>
      <c r="H290" s="61"/>
      <c r="I290" s="82"/>
      <c r="J290" s="128"/>
      <c r="K290" s="128"/>
      <c r="L290" s="129"/>
      <c r="M290" s="96"/>
      <c r="N290" s="129"/>
    </row>
    <row r="291" spans="1:14" x14ac:dyDescent="0.25">
      <c r="A291" s="65" t="s">
        <v>479</v>
      </c>
      <c r="B291" s="82" t="s">
        <v>480</v>
      </c>
      <c r="C291" s="128">
        <f>ROW(B52)</f>
        <v>52</v>
      </c>
      <c r="H291" s="61"/>
      <c r="I291" s="82"/>
      <c r="J291" s="128"/>
    </row>
    <row r="292" spans="1:14" x14ac:dyDescent="0.25">
      <c r="A292" s="65" t="s">
        <v>481</v>
      </c>
      <c r="B292" s="82" t="s">
        <v>482</v>
      </c>
      <c r="C292" s="130" t="str">
        <f ca="1">IF(ISREF(INDIRECT("'B1. HTT Mortgage Assets'!A1")),ROW('B1. HTT Mortgage Assets'!B186)&amp;" for Residential Mortgage Assets","")</f>
        <v>186 for Residential Mortgage Assets</v>
      </c>
      <c r="D292" s="128" t="str">
        <f ca="1">IF(ISREF(INDIRECT("'B1. HTT Mortgage Assets'!A1")),ROW('B1. HTT Mortgage Assets'!B412 )&amp; " for Commercial Mortgage Assets","")</f>
        <v>412 for Commercial Mortgage Assets</v>
      </c>
      <c r="E292" s="129"/>
      <c r="F292" s="128" t="str">
        <f ca="1">IF(ISREF(INDIRECT("'B2. HTT Public Sector Assets'!A1")),ROW('[2]B2. HTT Public Sector Assets'!B18)&amp; " for Public Sector Assets","")</f>
        <v/>
      </c>
      <c r="G292" s="129"/>
      <c r="H292" s="61"/>
      <c r="I292" s="82"/>
      <c r="J292"/>
      <c r="K292" s="128"/>
      <c r="L292" s="129"/>
      <c r="N292" s="129"/>
    </row>
    <row r="293" spans="1:14" x14ac:dyDescent="0.25">
      <c r="A293" s="65" t="s">
        <v>483</v>
      </c>
      <c r="B293" s="82" t="s">
        <v>484</v>
      </c>
      <c r="C293" s="128" t="str">
        <f ca="1">IF(ISREF(INDIRECT("'B1. HTT Mortgage Assets'!A1")),ROW('B1. HTT Mortgage Assets'!B149)&amp;" for Mortgage Assets","")</f>
        <v>149 for Mortgage Assets</v>
      </c>
      <c r="D293" s="128" t="str">
        <f ca="1">IF(ISREF(INDIRECT("'B2. HTT Public Sector Assets'!A1")),ROW('[2]B2. HTT Public Sector Assets'!B129)&amp;" for Public Sector Assets","")</f>
        <v/>
      </c>
      <c r="H293" s="61"/>
      <c r="I293" s="82"/>
      <c r="M293" s="129"/>
    </row>
    <row r="294" spans="1:14" x14ac:dyDescent="0.25">
      <c r="A294" s="65" t="s">
        <v>485</v>
      </c>
      <c r="B294" s="82" t="s">
        <v>486</v>
      </c>
      <c r="C294" s="128">
        <f>ROW(B111)</f>
        <v>111</v>
      </c>
      <c r="F294" s="129"/>
      <c r="H294" s="61"/>
      <c r="I294" s="82"/>
      <c r="J294" s="128"/>
      <c r="M294" s="129"/>
    </row>
    <row r="295" spans="1:14" x14ac:dyDescent="0.25">
      <c r="A295" s="65" t="s">
        <v>487</v>
      </c>
      <c r="B295" s="82" t="s">
        <v>488</v>
      </c>
      <c r="C295" s="128">
        <f>ROW(B163)</f>
        <v>163</v>
      </c>
      <c r="E295" s="129"/>
      <c r="F295" s="129"/>
      <c r="H295" s="61"/>
      <c r="I295" s="82"/>
      <c r="J295" s="128"/>
      <c r="L295" s="129"/>
      <c r="M295" s="129"/>
    </row>
    <row r="296" spans="1:14" x14ac:dyDescent="0.25">
      <c r="A296" s="65" t="s">
        <v>489</v>
      </c>
      <c r="B296" s="82" t="s">
        <v>490</v>
      </c>
      <c r="C296" s="128">
        <f>ROW(B137)</f>
        <v>137</v>
      </c>
      <c r="E296" s="129"/>
      <c r="F296" s="129"/>
      <c r="H296" s="61"/>
      <c r="I296" s="82"/>
      <c r="J296" s="128"/>
      <c r="L296" s="129"/>
      <c r="M296" s="129"/>
    </row>
    <row r="297" spans="1:14" ht="30" x14ac:dyDescent="0.25">
      <c r="A297" s="65" t="s">
        <v>491</v>
      </c>
      <c r="B297" s="65" t="s">
        <v>492</v>
      </c>
      <c r="C297" s="128" t="str">
        <f>ROW('C. HTT Harmonised Glossary'!B17)&amp;" for Harmonised Glossary"</f>
        <v>17 for Harmonised Glossary</v>
      </c>
      <c r="E297" s="129"/>
      <c r="H297" s="61"/>
      <c r="J297" s="128"/>
      <c r="L297" s="129"/>
    </row>
    <row r="298" spans="1:14" x14ac:dyDescent="0.25">
      <c r="A298" s="65" t="s">
        <v>493</v>
      </c>
      <c r="B298" s="82" t="s">
        <v>494</v>
      </c>
      <c r="C298" s="128">
        <f>ROW(B65)</f>
        <v>65</v>
      </c>
      <c r="E298" s="129"/>
      <c r="H298" s="61"/>
      <c r="I298" s="82"/>
      <c r="J298" s="128"/>
      <c r="L298" s="129"/>
    </row>
    <row r="299" spans="1:14" x14ac:dyDescent="0.25">
      <c r="A299" s="65" t="s">
        <v>495</v>
      </c>
      <c r="B299" s="82" t="s">
        <v>496</v>
      </c>
      <c r="C299" s="128">
        <f>ROW(B88)</f>
        <v>88</v>
      </c>
      <c r="E299" s="129"/>
      <c r="H299" s="61"/>
      <c r="I299" s="82"/>
      <c r="J299" s="128"/>
      <c r="L299" s="129"/>
    </row>
    <row r="300" spans="1:14" x14ac:dyDescent="0.25">
      <c r="A300" s="65" t="s">
        <v>497</v>
      </c>
      <c r="B300" s="82" t="s">
        <v>498</v>
      </c>
      <c r="C300" s="128" t="str">
        <f ca="1">IF(ISREF(INDIRECT("'B1. HTT Mortgage Assets'!A1")),ROW('B1. HTT Mortgage Assets'!B179)&amp; " for Mortgage Assets","")</f>
        <v>179 for Mortgage Assets</v>
      </c>
      <c r="D300" s="128" t="str">
        <f ca="1">IF(ISREF(INDIRECT("'B2. HTT Public Sector Assets'!A1")),ROW('[2]B2. HTT Public Sector Assets'!B166)&amp; " for Public Sector Assets","")</f>
        <v/>
      </c>
      <c r="E300" s="129"/>
      <c r="H300" s="61"/>
      <c r="I300" s="82"/>
      <c r="J300" s="128"/>
      <c r="K300" s="128"/>
      <c r="L300" s="129"/>
    </row>
    <row r="301" spans="1:14" hidden="1" outlineLevel="1" x14ac:dyDescent="0.25">
      <c r="A301" s="65" t="s">
        <v>499</v>
      </c>
      <c r="B301" s="82"/>
      <c r="C301" s="128"/>
      <c r="D301" s="128"/>
      <c r="E301" s="129"/>
      <c r="H301" s="61"/>
      <c r="I301" s="82"/>
      <c r="J301" s="128"/>
      <c r="K301" s="128"/>
      <c r="L301" s="129"/>
    </row>
    <row r="302" spans="1:14" hidden="1" outlineLevel="1" x14ac:dyDescent="0.25">
      <c r="A302" s="65" t="s">
        <v>500</v>
      </c>
      <c r="B302" s="82"/>
      <c r="C302" s="128"/>
      <c r="D302" s="128"/>
      <c r="E302" s="129"/>
      <c r="H302" s="61"/>
      <c r="I302" s="82"/>
      <c r="J302" s="128"/>
      <c r="K302" s="128"/>
      <c r="L302" s="129"/>
    </row>
    <row r="303" spans="1:14" hidden="1" outlineLevel="1" x14ac:dyDescent="0.25">
      <c r="A303" s="65" t="s">
        <v>501</v>
      </c>
      <c r="B303" s="82"/>
      <c r="C303" s="128"/>
      <c r="D303" s="128"/>
      <c r="E303" s="129"/>
      <c r="H303" s="61"/>
      <c r="I303" s="82"/>
      <c r="J303" s="128"/>
      <c r="K303" s="128"/>
      <c r="L303" s="129"/>
    </row>
    <row r="304" spans="1:14" hidden="1" outlineLevel="1" x14ac:dyDescent="0.25">
      <c r="A304" s="65" t="s">
        <v>502</v>
      </c>
      <c r="B304" s="82"/>
      <c r="C304" s="128"/>
      <c r="D304" s="128"/>
      <c r="E304" s="129"/>
      <c r="H304" s="61"/>
      <c r="I304" s="82"/>
      <c r="J304" s="128"/>
      <c r="K304" s="128"/>
      <c r="L304" s="129"/>
    </row>
    <row r="305" spans="1:14" hidden="1" outlineLevel="1" x14ac:dyDescent="0.25">
      <c r="A305" s="65" t="s">
        <v>503</v>
      </c>
      <c r="B305" s="82"/>
      <c r="C305" s="128"/>
      <c r="D305" s="128"/>
      <c r="E305" s="129"/>
      <c r="H305" s="61"/>
      <c r="I305" s="82"/>
      <c r="J305" s="128"/>
      <c r="K305" s="128"/>
      <c r="L305" s="129"/>
      <c r="N305" s="63"/>
    </row>
    <row r="306" spans="1:14" hidden="1" outlineLevel="1" x14ac:dyDescent="0.25">
      <c r="A306" s="65" t="s">
        <v>504</v>
      </c>
      <c r="B306" s="82"/>
      <c r="C306" s="128"/>
      <c r="D306" s="128"/>
      <c r="E306" s="129"/>
      <c r="H306" s="61"/>
      <c r="I306" s="82"/>
      <c r="J306" s="128"/>
      <c r="K306" s="128"/>
      <c r="L306" s="129"/>
      <c r="N306" s="63"/>
    </row>
    <row r="307" spans="1:14" hidden="1" outlineLevel="1" x14ac:dyDescent="0.25">
      <c r="A307" s="65" t="s">
        <v>505</v>
      </c>
      <c r="B307" s="82"/>
      <c r="C307" s="128"/>
      <c r="D307" s="128"/>
      <c r="E307" s="129"/>
      <c r="H307" s="61"/>
      <c r="I307" s="82"/>
      <c r="J307" s="128"/>
      <c r="K307" s="128"/>
      <c r="L307" s="129"/>
      <c r="N307" s="63"/>
    </row>
    <row r="308" spans="1:14" hidden="1" outlineLevel="1" x14ac:dyDescent="0.25">
      <c r="A308" s="65" t="s">
        <v>506</v>
      </c>
      <c r="B308" s="82"/>
      <c r="C308" s="128"/>
      <c r="D308" s="128"/>
      <c r="E308" s="129"/>
      <c r="H308" s="61"/>
      <c r="I308" s="82"/>
      <c r="J308" s="128"/>
      <c r="K308" s="128"/>
      <c r="L308" s="129"/>
      <c r="N308" s="63"/>
    </row>
    <row r="309" spans="1:14" hidden="1" outlineLevel="1" x14ac:dyDescent="0.25">
      <c r="A309" s="65" t="s">
        <v>507</v>
      </c>
      <c r="B309" s="82"/>
      <c r="C309" s="128"/>
      <c r="D309" s="128"/>
      <c r="E309" s="129"/>
      <c r="H309" s="61"/>
      <c r="I309" s="82"/>
      <c r="J309" s="128"/>
      <c r="K309" s="128"/>
      <c r="L309" s="129"/>
      <c r="N309" s="63"/>
    </row>
    <row r="310" spans="1:14" hidden="1" outlineLevel="1" x14ac:dyDescent="0.25">
      <c r="A310" s="65" t="s">
        <v>508</v>
      </c>
      <c r="H310" s="61"/>
      <c r="N310" s="63"/>
    </row>
    <row r="311" spans="1:14" ht="37.5" collapsed="1" x14ac:dyDescent="0.25">
      <c r="A311" s="77"/>
      <c r="B311" s="76" t="s">
        <v>77</v>
      </c>
      <c r="C311" s="77"/>
      <c r="D311" s="77"/>
      <c r="E311" s="77"/>
      <c r="F311" s="77"/>
      <c r="G311" s="78"/>
      <c r="H311" s="61"/>
      <c r="I311" s="69"/>
      <c r="J311" s="71"/>
      <c r="K311" s="71"/>
      <c r="L311" s="71"/>
      <c r="M311" s="71"/>
      <c r="N311" s="63"/>
    </row>
    <row r="312" spans="1:14" x14ac:dyDescent="0.25">
      <c r="A312" s="65" t="s">
        <v>509</v>
      </c>
      <c r="B312" s="91" t="s">
        <v>510</v>
      </c>
      <c r="C312" s="65" t="s">
        <v>419</v>
      </c>
      <c r="H312" s="61"/>
      <c r="I312" s="91"/>
      <c r="J312" s="128"/>
      <c r="N312" s="63"/>
    </row>
    <row r="313" spans="1:14" hidden="1" outlineLevel="1" x14ac:dyDescent="0.25">
      <c r="A313" s="65" t="s">
        <v>511</v>
      </c>
      <c r="B313" s="91"/>
      <c r="C313" s="128"/>
      <c r="H313" s="61"/>
      <c r="I313" s="91"/>
      <c r="J313" s="128"/>
      <c r="N313" s="63"/>
    </row>
    <row r="314" spans="1:14" hidden="1" outlineLevel="1" x14ac:dyDescent="0.25">
      <c r="A314" s="65" t="s">
        <v>512</v>
      </c>
      <c r="B314" s="91"/>
      <c r="C314" s="128"/>
      <c r="H314" s="61"/>
      <c r="I314" s="91"/>
      <c r="J314" s="128"/>
      <c r="N314" s="63"/>
    </row>
    <row r="315" spans="1:14" hidden="1" outlineLevel="1" x14ac:dyDescent="0.25">
      <c r="A315" s="65" t="s">
        <v>513</v>
      </c>
      <c r="B315" s="91"/>
      <c r="C315" s="128"/>
      <c r="H315" s="61"/>
      <c r="I315" s="91"/>
      <c r="J315" s="128"/>
      <c r="N315" s="63"/>
    </row>
    <row r="316" spans="1:14" hidden="1" outlineLevel="1" x14ac:dyDescent="0.25">
      <c r="A316" s="65" t="s">
        <v>514</v>
      </c>
      <c r="B316" s="91"/>
      <c r="C316" s="128"/>
      <c r="H316" s="61"/>
      <c r="I316" s="91"/>
      <c r="J316" s="128"/>
      <c r="N316" s="63"/>
    </row>
    <row r="317" spans="1:14" hidden="1" outlineLevel="1" x14ac:dyDescent="0.25">
      <c r="A317" s="65" t="s">
        <v>515</v>
      </c>
      <c r="B317" s="91"/>
      <c r="C317" s="128"/>
      <c r="H317" s="61"/>
      <c r="I317" s="91"/>
      <c r="J317" s="128"/>
      <c r="N317" s="63"/>
    </row>
    <row r="318" spans="1:14" hidden="1" outlineLevel="1" x14ac:dyDescent="0.25">
      <c r="A318" s="65" t="s">
        <v>516</v>
      </c>
      <c r="B318" s="91"/>
      <c r="C318" s="128"/>
      <c r="H318" s="61"/>
      <c r="I318" s="91"/>
      <c r="J318" s="128"/>
      <c r="N318" s="63"/>
    </row>
    <row r="319" spans="1:14" ht="18.75" collapsed="1" x14ac:dyDescent="0.25">
      <c r="A319" s="77"/>
      <c r="B319" s="76" t="s">
        <v>78</v>
      </c>
      <c r="C319" s="77"/>
      <c r="D319" s="77"/>
      <c r="E319" s="77"/>
      <c r="F319" s="77"/>
      <c r="G319" s="78"/>
      <c r="H319" s="61"/>
      <c r="I319" s="69"/>
      <c r="J319" s="71"/>
      <c r="K319" s="71"/>
      <c r="L319" s="71"/>
      <c r="M319" s="71"/>
      <c r="N319" s="63"/>
    </row>
    <row r="320" spans="1:14" ht="15" customHeight="1" outlineLevel="1" x14ac:dyDescent="0.25">
      <c r="A320" s="86"/>
      <c r="B320" s="87" t="s">
        <v>517</v>
      </c>
      <c r="C320" s="86"/>
      <c r="D320" s="86"/>
      <c r="E320" s="88"/>
      <c r="F320" s="89"/>
      <c r="G320" s="89"/>
      <c r="H320" s="61"/>
      <c r="L320" s="61"/>
      <c r="M320" s="61"/>
      <c r="N320" s="63"/>
    </row>
    <row r="321" spans="1:14" outlineLevel="1" x14ac:dyDescent="0.25">
      <c r="A321" s="65" t="s">
        <v>518</v>
      </c>
      <c r="B321" s="82" t="s">
        <v>519</v>
      </c>
      <c r="C321" s="82" t="s">
        <v>520</v>
      </c>
      <c r="H321" s="61"/>
      <c r="I321" s="63"/>
      <c r="J321" s="63"/>
      <c r="K321" s="63"/>
      <c r="L321" s="63"/>
      <c r="M321" s="63"/>
      <c r="N321" s="63"/>
    </row>
    <row r="322" spans="1:14" outlineLevel="1" x14ac:dyDescent="0.25">
      <c r="A322" s="65" t="s">
        <v>521</v>
      </c>
      <c r="B322" s="82" t="s">
        <v>522</v>
      </c>
      <c r="C322" s="82" t="s">
        <v>520</v>
      </c>
      <c r="H322" s="61"/>
      <c r="I322" s="63"/>
      <c r="J322" s="63"/>
      <c r="K322" s="63"/>
      <c r="L322" s="63"/>
      <c r="M322" s="63"/>
      <c r="N322" s="63"/>
    </row>
    <row r="323" spans="1:14" outlineLevel="1" x14ac:dyDescent="0.25">
      <c r="A323" s="65" t="s">
        <v>523</v>
      </c>
      <c r="B323" s="82" t="s">
        <v>524</v>
      </c>
      <c r="C323" s="82" t="s">
        <v>525</v>
      </c>
      <c r="H323" s="61"/>
      <c r="I323" s="63"/>
      <c r="J323" s="63"/>
      <c r="K323" s="63"/>
      <c r="L323" s="63"/>
      <c r="M323" s="63"/>
      <c r="N323" s="63"/>
    </row>
    <row r="324" spans="1:14" outlineLevel="1" x14ac:dyDescent="0.25">
      <c r="A324" s="65" t="s">
        <v>526</v>
      </c>
      <c r="B324" s="82" t="s">
        <v>527</v>
      </c>
      <c r="C324" s="82" t="s">
        <v>525</v>
      </c>
      <c r="H324" s="61"/>
      <c r="I324" s="63"/>
      <c r="J324" s="63"/>
      <c r="K324" s="63"/>
      <c r="L324" s="63"/>
      <c r="M324" s="63"/>
      <c r="N324" s="63"/>
    </row>
    <row r="325" spans="1:14" outlineLevel="1" x14ac:dyDescent="0.25">
      <c r="A325" s="65" t="s">
        <v>528</v>
      </c>
      <c r="B325" s="82" t="s">
        <v>529</v>
      </c>
      <c r="C325" s="82" t="s">
        <v>525</v>
      </c>
      <c r="H325" s="61"/>
      <c r="I325" s="63"/>
      <c r="J325" s="63"/>
      <c r="K325" s="63"/>
      <c r="L325" s="63"/>
      <c r="M325" s="63"/>
      <c r="N325" s="63"/>
    </row>
    <row r="326" spans="1:14" outlineLevel="1" x14ac:dyDescent="0.25">
      <c r="A326" s="65" t="s">
        <v>530</v>
      </c>
      <c r="B326" s="82" t="s">
        <v>531</v>
      </c>
      <c r="C326" s="82" t="s">
        <v>525</v>
      </c>
      <c r="H326" s="61"/>
      <c r="I326" s="63"/>
      <c r="J326" s="63"/>
      <c r="K326" s="63"/>
      <c r="L326" s="63"/>
      <c r="M326" s="63"/>
      <c r="N326" s="63"/>
    </row>
    <row r="327" spans="1:14" outlineLevel="1" x14ac:dyDescent="0.25">
      <c r="A327" s="65" t="s">
        <v>532</v>
      </c>
      <c r="B327" s="82" t="s">
        <v>533</v>
      </c>
      <c r="C327" s="82" t="s">
        <v>525</v>
      </c>
      <c r="H327" s="61"/>
      <c r="I327" s="63"/>
      <c r="J327" s="63"/>
      <c r="K327" s="63"/>
      <c r="L327" s="63"/>
      <c r="M327" s="63"/>
      <c r="N327" s="63"/>
    </row>
    <row r="328" spans="1:14" outlineLevel="1" x14ac:dyDescent="0.25">
      <c r="A328" s="65" t="s">
        <v>534</v>
      </c>
      <c r="B328" s="82" t="s">
        <v>535</v>
      </c>
      <c r="C328" s="82" t="s">
        <v>525</v>
      </c>
      <c r="H328" s="61"/>
      <c r="I328" s="63"/>
      <c r="J328" s="63"/>
      <c r="K328" s="63"/>
      <c r="L328" s="63"/>
      <c r="M328" s="63"/>
      <c r="N328" s="63"/>
    </row>
    <row r="329" spans="1:14" outlineLevel="1" x14ac:dyDescent="0.25">
      <c r="A329" s="65" t="s">
        <v>536</v>
      </c>
      <c r="B329" s="82" t="s">
        <v>537</v>
      </c>
      <c r="C329" s="82" t="s">
        <v>525</v>
      </c>
      <c r="H329" s="61"/>
      <c r="I329" s="63"/>
      <c r="J329" s="63"/>
      <c r="K329" s="63"/>
      <c r="L329" s="63"/>
      <c r="M329" s="63"/>
      <c r="N329" s="63"/>
    </row>
    <row r="330" spans="1:14" hidden="1" outlineLevel="1" x14ac:dyDescent="0.25">
      <c r="A330" s="65" t="s">
        <v>538</v>
      </c>
      <c r="B330" s="102" t="s">
        <v>539</v>
      </c>
      <c r="H330" s="61"/>
      <c r="I330" s="63"/>
      <c r="J330" s="63"/>
      <c r="K330" s="63"/>
      <c r="L330" s="63"/>
      <c r="M330" s="63"/>
      <c r="N330" s="63"/>
    </row>
    <row r="331" spans="1:14" hidden="1" outlineLevel="1" x14ac:dyDescent="0.25">
      <c r="A331" s="65" t="s">
        <v>540</v>
      </c>
      <c r="B331" s="102" t="s">
        <v>539</v>
      </c>
      <c r="H331" s="61"/>
      <c r="I331" s="63"/>
      <c r="J331" s="63"/>
      <c r="K331" s="63"/>
      <c r="L331" s="63"/>
      <c r="M331" s="63"/>
      <c r="N331" s="63"/>
    </row>
    <row r="332" spans="1:14" hidden="1" outlineLevel="1" x14ac:dyDescent="0.25">
      <c r="A332" s="65" t="s">
        <v>541</v>
      </c>
      <c r="B332" s="102" t="s">
        <v>539</v>
      </c>
      <c r="H332" s="61"/>
      <c r="I332" s="63"/>
      <c r="J332" s="63"/>
      <c r="K332" s="63"/>
      <c r="L332" s="63"/>
      <c r="M332" s="63"/>
      <c r="N332" s="63"/>
    </row>
    <row r="333" spans="1:14" hidden="1" outlineLevel="1" x14ac:dyDescent="0.25">
      <c r="A333" s="65" t="s">
        <v>542</v>
      </c>
      <c r="B333" s="102" t="s">
        <v>539</v>
      </c>
      <c r="H333" s="61"/>
      <c r="I333" s="63"/>
      <c r="J333" s="63"/>
      <c r="K333" s="63"/>
      <c r="L333" s="63"/>
      <c r="M333" s="63"/>
      <c r="N333" s="63"/>
    </row>
    <row r="334" spans="1:14" hidden="1" outlineLevel="1" x14ac:dyDescent="0.25">
      <c r="A334" s="65" t="s">
        <v>543</v>
      </c>
      <c r="B334" s="102" t="s">
        <v>539</v>
      </c>
      <c r="H334" s="61"/>
      <c r="I334" s="63"/>
      <c r="J334" s="63"/>
      <c r="K334" s="63"/>
      <c r="L334" s="63"/>
      <c r="M334" s="63"/>
      <c r="N334" s="63"/>
    </row>
    <row r="335" spans="1:14" hidden="1" outlineLevel="1" x14ac:dyDescent="0.25">
      <c r="A335" s="65" t="s">
        <v>544</v>
      </c>
      <c r="B335" s="102" t="s">
        <v>539</v>
      </c>
      <c r="H335" s="61"/>
      <c r="I335" s="63"/>
      <c r="J335" s="63"/>
      <c r="K335" s="63"/>
      <c r="L335" s="63"/>
      <c r="M335" s="63"/>
      <c r="N335" s="63"/>
    </row>
    <row r="336" spans="1:14" hidden="1" outlineLevel="1" x14ac:dyDescent="0.25">
      <c r="A336" s="65" t="s">
        <v>545</v>
      </c>
      <c r="B336" s="102" t="s">
        <v>539</v>
      </c>
      <c r="H336" s="61"/>
      <c r="I336" s="63"/>
      <c r="J336" s="63"/>
      <c r="K336" s="63"/>
      <c r="L336" s="63"/>
      <c r="M336" s="63"/>
      <c r="N336" s="63"/>
    </row>
    <row r="337" spans="1:14" hidden="1" outlineLevel="1" x14ac:dyDescent="0.25">
      <c r="A337" s="65" t="s">
        <v>546</v>
      </c>
      <c r="B337" s="102" t="s">
        <v>539</v>
      </c>
      <c r="H337" s="61"/>
      <c r="I337" s="63"/>
      <c r="J337" s="63"/>
      <c r="K337" s="63"/>
      <c r="L337" s="63"/>
      <c r="M337" s="63"/>
      <c r="N337" s="63"/>
    </row>
    <row r="338" spans="1:14" hidden="1" outlineLevel="1" x14ac:dyDescent="0.25">
      <c r="A338" s="65" t="s">
        <v>547</v>
      </c>
      <c r="B338" s="102" t="s">
        <v>539</v>
      </c>
      <c r="H338" s="61"/>
      <c r="I338" s="63"/>
      <c r="J338" s="63"/>
      <c r="K338" s="63"/>
      <c r="L338" s="63"/>
      <c r="M338" s="63"/>
      <c r="N338" s="63"/>
    </row>
    <row r="339" spans="1:14" hidden="1" outlineLevel="1" x14ac:dyDescent="0.25">
      <c r="A339" s="65" t="s">
        <v>548</v>
      </c>
      <c r="B339" s="102" t="s">
        <v>539</v>
      </c>
      <c r="H339" s="61"/>
      <c r="I339" s="63"/>
      <c r="J339" s="63"/>
      <c r="K339" s="63"/>
      <c r="L339" s="63"/>
      <c r="M339" s="63"/>
      <c r="N339" s="63"/>
    </row>
    <row r="340" spans="1:14" hidden="1" outlineLevel="1" x14ac:dyDescent="0.25">
      <c r="A340" s="65" t="s">
        <v>549</v>
      </c>
      <c r="B340" s="102" t="s">
        <v>539</v>
      </c>
      <c r="H340" s="61"/>
      <c r="I340" s="63"/>
      <c r="J340" s="63"/>
      <c r="K340" s="63"/>
      <c r="L340" s="63"/>
      <c r="M340" s="63"/>
      <c r="N340" s="63"/>
    </row>
    <row r="341" spans="1:14" hidden="1" outlineLevel="1" x14ac:dyDescent="0.25">
      <c r="A341" s="65" t="s">
        <v>550</v>
      </c>
      <c r="B341" s="102" t="s">
        <v>539</v>
      </c>
      <c r="H341" s="61"/>
      <c r="I341" s="63"/>
      <c r="J341" s="63"/>
      <c r="K341" s="63"/>
      <c r="L341" s="63"/>
      <c r="M341" s="63"/>
      <c r="N341" s="63"/>
    </row>
    <row r="342" spans="1:14" hidden="1" outlineLevel="1" x14ac:dyDescent="0.25">
      <c r="A342" s="65" t="s">
        <v>551</v>
      </c>
      <c r="B342" s="102" t="s">
        <v>539</v>
      </c>
      <c r="H342" s="61"/>
      <c r="I342" s="63"/>
      <c r="J342" s="63"/>
      <c r="K342" s="63"/>
      <c r="L342" s="63"/>
      <c r="M342" s="63"/>
      <c r="N342" s="63"/>
    </row>
    <row r="343" spans="1:14" hidden="1" outlineLevel="1" x14ac:dyDescent="0.25">
      <c r="A343" s="65" t="s">
        <v>552</v>
      </c>
      <c r="B343" s="102" t="s">
        <v>539</v>
      </c>
      <c r="H343" s="61"/>
      <c r="I343" s="63"/>
      <c r="J343" s="63"/>
      <c r="K343" s="63"/>
      <c r="L343" s="63"/>
      <c r="M343" s="63"/>
      <c r="N343" s="63"/>
    </row>
    <row r="344" spans="1:14" hidden="1" outlineLevel="1" x14ac:dyDescent="0.25">
      <c r="A344" s="65" t="s">
        <v>553</v>
      </c>
      <c r="B344" s="102" t="s">
        <v>539</v>
      </c>
      <c r="H344" s="61"/>
      <c r="I344" s="63"/>
      <c r="J344" s="63"/>
      <c r="K344" s="63"/>
      <c r="L344" s="63"/>
      <c r="M344" s="63"/>
      <c r="N344" s="63"/>
    </row>
    <row r="345" spans="1:14" hidden="1" outlineLevel="1" x14ac:dyDescent="0.25">
      <c r="A345" s="65" t="s">
        <v>554</v>
      </c>
      <c r="B345" s="102" t="s">
        <v>539</v>
      </c>
      <c r="H345" s="61"/>
      <c r="I345" s="63"/>
      <c r="J345" s="63"/>
      <c r="K345" s="63"/>
      <c r="L345" s="63"/>
      <c r="M345" s="63"/>
      <c r="N345" s="63"/>
    </row>
    <row r="346" spans="1:14" hidden="1" outlineLevel="1" x14ac:dyDescent="0.25">
      <c r="A346" s="65" t="s">
        <v>555</v>
      </c>
      <c r="B346" s="102" t="s">
        <v>539</v>
      </c>
      <c r="H346" s="61"/>
      <c r="I346" s="63"/>
      <c r="J346" s="63"/>
      <c r="K346" s="63"/>
      <c r="L346" s="63"/>
      <c r="M346" s="63"/>
      <c r="N346" s="63"/>
    </row>
    <row r="347" spans="1:14" hidden="1" outlineLevel="1" x14ac:dyDescent="0.25">
      <c r="A347" s="65" t="s">
        <v>556</v>
      </c>
      <c r="B347" s="102" t="s">
        <v>539</v>
      </c>
      <c r="H347" s="61"/>
      <c r="I347" s="63"/>
      <c r="J347" s="63"/>
      <c r="K347" s="63"/>
      <c r="L347" s="63"/>
      <c r="M347" s="63"/>
      <c r="N347" s="63"/>
    </row>
    <row r="348" spans="1:14" hidden="1" outlineLevel="1" x14ac:dyDescent="0.25">
      <c r="A348" s="65" t="s">
        <v>557</v>
      </c>
      <c r="B348" s="102" t="s">
        <v>539</v>
      </c>
      <c r="H348" s="61"/>
      <c r="I348" s="63"/>
      <c r="J348" s="63"/>
      <c r="K348" s="63"/>
      <c r="L348" s="63"/>
      <c r="M348" s="63"/>
      <c r="N348" s="63"/>
    </row>
    <row r="349" spans="1:14" hidden="1" outlineLevel="1" x14ac:dyDescent="0.25">
      <c r="A349" s="65" t="s">
        <v>558</v>
      </c>
      <c r="B349" s="102" t="s">
        <v>539</v>
      </c>
      <c r="H349" s="61"/>
      <c r="I349" s="63"/>
      <c r="J349" s="63"/>
      <c r="K349" s="63"/>
      <c r="L349" s="63"/>
      <c r="M349" s="63"/>
      <c r="N349" s="63"/>
    </row>
    <row r="350" spans="1:14" hidden="1" outlineLevel="1" x14ac:dyDescent="0.25">
      <c r="A350" s="65" t="s">
        <v>559</v>
      </c>
      <c r="B350" s="102" t="s">
        <v>539</v>
      </c>
      <c r="H350" s="61"/>
      <c r="I350" s="63"/>
      <c r="J350" s="63"/>
      <c r="K350" s="63"/>
      <c r="L350" s="63"/>
      <c r="M350" s="63"/>
      <c r="N350" s="63"/>
    </row>
    <row r="351" spans="1:14" hidden="1" outlineLevel="1" x14ac:dyDescent="0.25">
      <c r="A351" s="65" t="s">
        <v>560</v>
      </c>
      <c r="B351" s="102" t="s">
        <v>539</v>
      </c>
      <c r="H351" s="61"/>
      <c r="I351" s="63"/>
      <c r="J351" s="63"/>
      <c r="K351" s="63"/>
      <c r="L351" s="63"/>
      <c r="M351" s="63"/>
      <c r="N351" s="63"/>
    </row>
    <row r="352" spans="1:14" hidden="1" outlineLevel="1" x14ac:dyDescent="0.25">
      <c r="A352" s="65" t="s">
        <v>561</v>
      </c>
      <c r="B352" s="102" t="s">
        <v>539</v>
      </c>
      <c r="H352" s="61"/>
      <c r="I352" s="63"/>
      <c r="J352" s="63"/>
      <c r="K352" s="63"/>
      <c r="L352" s="63"/>
      <c r="M352" s="63"/>
      <c r="N352" s="63"/>
    </row>
    <row r="353" spans="1:14" hidden="1" outlineLevel="1" x14ac:dyDescent="0.25">
      <c r="A353" s="65" t="s">
        <v>562</v>
      </c>
      <c r="B353" s="102" t="s">
        <v>539</v>
      </c>
      <c r="H353" s="61"/>
      <c r="I353" s="63"/>
      <c r="J353" s="63"/>
      <c r="K353" s="63"/>
      <c r="L353" s="63"/>
      <c r="M353" s="63"/>
      <c r="N353" s="63"/>
    </row>
    <row r="354" spans="1:14" hidden="1" outlineLevel="1" x14ac:dyDescent="0.25">
      <c r="A354" s="65" t="s">
        <v>563</v>
      </c>
      <c r="B354" s="102" t="s">
        <v>539</v>
      </c>
      <c r="H354" s="61"/>
      <c r="I354" s="63"/>
      <c r="J354" s="63"/>
      <c r="K354" s="63"/>
      <c r="L354" s="63"/>
      <c r="M354" s="63"/>
      <c r="N354" s="63"/>
    </row>
    <row r="355" spans="1:14" hidden="1" outlineLevel="1" x14ac:dyDescent="0.25">
      <c r="A355" s="65" t="s">
        <v>564</v>
      </c>
      <c r="B355" s="102" t="s">
        <v>539</v>
      </c>
      <c r="H355" s="61"/>
      <c r="I355" s="63"/>
      <c r="J355" s="63"/>
      <c r="K355" s="63"/>
      <c r="L355" s="63"/>
      <c r="M355" s="63"/>
      <c r="N355" s="63"/>
    </row>
    <row r="356" spans="1:14" hidden="1" outlineLevel="1" x14ac:dyDescent="0.25">
      <c r="A356" s="65" t="s">
        <v>565</v>
      </c>
      <c r="B356" s="102" t="s">
        <v>539</v>
      </c>
      <c r="H356" s="61"/>
      <c r="I356" s="63"/>
      <c r="J356" s="63"/>
      <c r="K356" s="63"/>
      <c r="L356" s="63"/>
      <c r="M356" s="63"/>
      <c r="N356" s="63"/>
    </row>
    <row r="357" spans="1:14" hidden="1" outlineLevel="1" x14ac:dyDescent="0.25">
      <c r="A357" s="65" t="s">
        <v>566</v>
      </c>
      <c r="B357" s="102" t="s">
        <v>539</v>
      </c>
      <c r="H357" s="61"/>
      <c r="I357" s="63"/>
      <c r="J357" s="63"/>
      <c r="K357" s="63"/>
      <c r="L357" s="63"/>
      <c r="M357" s="63"/>
      <c r="N357" s="63"/>
    </row>
    <row r="358" spans="1:14" hidden="1" outlineLevel="1" x14ac:dyDescent="0.25">
      <c r="A358" s="65" t="s">
        <v>567</v>
      </c>
      <c r="B358" s="102" t="s">
        <v>539</v>
      </c>
      <c r="H358" s="61"/>
      <c r="I358" s="63"/>
      <c r="J358" s="63"/>
      <c r="K358" s="63"/>
      <c r="L358" s="63"/>
      <c r="M358" s="63"/>
      <c r="N358" s="63"/>
    </row>
    <row r="359" spans="1:14" hidden="1" outlineLevel="1" x14ac:dyDescent="0.25">
      <c r="A359" s="65" t="s">
        <v>568</v>
      </c>
      <c r="B359" s="102" t="s">
        <v>539</v>
      </c>
      <c r="H359" s="61"/>
      <c r="I359" s="63"/>
      <c r="J359" s="63"/>
      <c r="K359" s="63"/>
      <c r="L359" s="63"/>
      <c r="M359" s="63"/>
      <c r="N359" s="63"/>
    </row>
    <row r="360" spans="1:14" hidden="1" outlineLevel="1" x14ac:dyDescent="0.25">
      <c r="A360" s="65" t="s">
        <v>569</v>
      </c>
      <c r="B360" s="102" t="s">
        <v>539</v>
      </c>
      <c r="H360" s="61"/>
      <c r="I360" s="63"/>
      <c r="J360" s="63"/>
      <c r="K360" s="63"/>
      <c r="L360" s="63"/>
      <c r="M360" s="63"/>
      <c r="N360" s="63"/>
    </row>
    <row r="361" spans="1:14" hidden="1" outlineLevel="1" x14ac:dyDescent="0.25">
      <c r="A361" s="65" t="s">
        <v>570</v>
      </c>
      <c r="B361" s="102" t="s">
        <v>539</v>
      </c>
      <c r="H361" s="61"/>
      <c r="I361" s="63"/>
      <c r="J361" s="63"/>
      <c r="K361" s="63"/>
      <c r="L361" s="63"/>
      <c r="M361" s="63"/>
      <c r="N361" s="63"/>
    </row>
    <row r="362" spans="1:14" hidden="1" outlineLevel="1" x14ac:dyDescent="0.25">
      <c r="A362" s="65" t="s">
        <v>571</v>
      </c>
      <c r="B362" s="102" t="s">
        <v>539</v>
      </c>
      <c r="H362" s="61"/>
      <c r="I362" s="63"/>
      <c r="J362" s="63"/>
      <c r="K362" s="63"/>
      <c r="L362" s="63"/>
      <c r="M362" s="63"/>
      <c r="N362" s="63"/>
    </row>
    <row r="363" spans="1:14" hidden="1" outlineLevel="1" x14ac:dyDescent="0.25">
      <c r="A363" s="65" t="s">
        <v>572</v>
      </c>
      <c r="B363" s="102" t="s">
        <v>539</v>
      </c>
      <c r="H363" s="61"/>
      <c r="I363" s="63"/>
      <c r="J363" s="63"/>
      <c r="K363" s="63"/>
      <c r="L363" s="63"/>
      <c r="M363" s="63"/>
      <c r="N363" s="63"/>
    </row>
    <row r="364" spans="1:14" hidden="1" outlineLevel="1" x14ac:dyDescent="0.25">
      <c r="A364" s="65" t="s">
        <v>573</v>
      </c>
      <c r="B364" s="102" t="s">
        <v>539</v>
      </c>
      <c r="H364" s="61"/>
      <c r="I364" s="63"/>
      <c r="J364" s="63"/>
      <c r="K364" s="63"/>
      <c r="L364" s="63"/>
      <c r="M364" s="63"/>
      <c r="N364" s="63"/>
    </row>
    <row r="365" spans="1:14" hidden="1" outlineLevel="1" x14ac:dyDescent="0.25">
      <c r="A365" s="65" t="s">
        <v>574</v>
      </c>
      <c r="B365" s="102" t="s">
        <v>539</v>
      </c>
      <c r="H365" s="61"/>
      <c r="I365" s="63"/>
      <c r="J365" s="63"/>
      <c r="K365" s="63"/>
      <c r="L365" s="63"/>
      <c r="M365" s="63"/>
      <c r="N365" s="63"/>
    </row>
    <row r="366" spans="1:14" x14ac:dyDescent="0.25">
      <c r="H366" s="61"/>
      <c r="I366" s="63"/>
      <c r="J366" s="63"/>
      <c r="K366" s="63"/>
      <c r="L366" s="63"/>
      <c r="M366" s="63"/>
      <c r="N366" s="63"/>
    </row>
    <row r="367" spans="1:14" x14ac:dyDescent="0.25">
      <c r="H367" s="61"/>
      <c r="I367" s="63"/>
      <c r="J367" s="63"/>
      <c r="K367" s="63"/>
      <c r="L367" s="63"/>
      <c r="M367" s="63"/>
      <c r="N367" s="63"/>
    </row>
    <row r="368" spans="1:14" x14ac:dyDescent="0.25">
      <c r="H368" s="61"/>
      <c r="I368" s="63"/>
      <c r="J368" s="63"/>
      <c r="K368" s="63"/>
      <c r="L368" s="63"/>
      <c r="M368" s="63"/>
      <c r="N368" s="63"/>
    </row>
    <row r="369" spans="1:14" x14ac:dyDescent="0.25">
      <c r="A369" s="63"/>
      <c r="B369" s="63"/>
      <c r="C369" s="63"/>
      <c r="D369" s="63"/>
      <c r="E369" s="63"/>
      <c r="F369" s="63"/>
      <c r="G369" s="63"/>
      <c r="H369" s="61"/>
      <c r="I369" s="63"/>
      <c r="J369" s="63"/>
      <c r="K369" s="63"/>
      <c r="L369" s="63"/>
      <c r="M369" s="63"/>
      <c r="N369" s="63"/>
    </row>
    <row r="370" spans="1:14" x14ac:dyDescent="0.25">
      <c r="A370" s="63"/>
      <c r="B370" s="63"/>
      <c r="C370" s="63"/>
      <c r="D370" s="63"/>
      <c r="E370" s="63"/>
      <c r="F370" s="63"/>
      <c r="G370" s="63"/>
      <c r="H370" s="61"/>
      <c r="I370" s="63"/>
      <c r="J370" s="63"/>
      <c r="K370" s="63"/>
      <c r="L370" s="63"/>
      <c r="M370" s="63"/>
      <c r="N370" s="63"/>
    </row>
    <row r="371" spans="1:14" x14ac:dyDescent="0.25">
      <c r="A371" s="63"/>
      <c r="B371" s="63"/>
      <c r="C371" s="63"/>
      <c r="D371" s="63"/>
      <c r="E371" s="63"/>
      <c r="F371" s="63"/>
      <c r="G371" s="63"/>
      <c r="H371" s="61"/>
      <c r="I371" s="63"/>
      <c r="J371" s="63"/>
      <c r="K371" s="63"/>
      <c r="L371" s="63"/>
      <c r="M371" s="63"/>
      <c r="N371" s="63"/>
    </row>
    <row r="372" spans="1:14" x14ac:dyDescent="0.25">
      <c r="A372" s="63"/>
      <c r="B372" s="63"/>
      <c r="C372" s="63"/>
      <c r="D372" s="63"/>
      <c r="E372" s="63"/>
      <c r="F372" s="63"/>
      <c r="G372" s="63"/>
      <c r="H372" s="61"/>
      <c r="I372" s="63"/>
      <c r="J372" s="63"/>
      <c r="K372" s="63"/>
      <c r="L372" s="63"/>
      <c r="M372" s="63"/>
      <c r="N372" s="63"/>
    </row>
    <row r="373" spans="1:14" x14ac:dyDescent="0.25">
      <c r="A373" s="63"/>
      <c r="B373" s="63"/>
      <c r="C373" s="63"/>
      <c r="D373" s="63"/>
      <c r="E373" s="63"/>
      <c r="F373" s="63"/>
      <c r="G373" s="63"/>
      <c r="H373" s="61"/>
      <c r="I373" s="63"/>
      <c r="J373" s="63"/>
      <c r="K373" s="63"/>
      <c r="L373" s="63"/>
      <c r="M373" s="63"/>
      <c r="N373" s="63"/>
    </row>
    <row r="374" spans="1:14" x14ac:dyDescent="0.25">
      <c r="A374" s="63"/>
      <c r="B374" s="63"/>
      <c r="C374" s="63"/>
      <c r="D374" s="63"/>
      <c r="E374" s="63"/>
      <c r="F374" s="63"/>
      <c r="G374" s="63"/>
      <c r="H374" s="61"/>
      <c r="I374" s="63"/>
      <c r="J374" s="63"/>
      <c r="K374" s="63"/>
      <c r="L374" s="63"/>
      <c r="M374" s="63"/>
      <c r="N374" s="63"/>
    </row>
    <row r="375" spans="1:14" x14ac:dyDescent="0.25">
      <c r="A375" s="63"/>
      <c r="B375" s="63"/>
      <c r="C375" s="63"/>
      <c r="D375" s="63"/>
      <c r="E375" s="63"/>
      <c r="F375" s="63"/>
      <c r="G375" s="63"/>
      <c r="H375" s="61"/>
      <c r="I375" s="63"/>
      <c r="J375" s="63"/>
      <c r="K375" s="63"/>
      <c r="L375" s="63"/>
      <c r="M375" s="63"/>
      <c r="N375" s="63"/>
    </row>
    <row r="376" spans="1:14" x14ac:dyDescent="0.25">
      <c r="A376" s="63"/>
      <c r="B376" s="63"/>
      <c r="C376" s="63"/>
      <c r="D376" s="63"/>
      <c r="E376" s="63"/>
      <c r="F376" s="63"/>
      <c r="G376" s="63"/>
      <c r="H376" s="61"/>
      <c r="I376" s="63"/>
      <c r="J376" s="63"/>
      <c r="K376" s="63"/>
      <c r="L376" s="63"/>
      <c r="M376" s="63"/>
      <c r="N376" s="63"/>
    </row>
    <row r="377" spans="1:14" x14ac:dyDescent="0.25">
      <c r="A377" s="63"/>
      <c r="B377" s="63"/>
      <c r="C377" s="63"/>
      <c r="D377" s="63"/>
      <c r="E377" s="63"/>
      <c r="F377" s="63"/>
      <c r="G377" s="63"/>
      <c r="H377" s="61"/>
      <c r="I377" s="63"/>
      <c r="J377" s="63"/>
      <c r="K377" s="63"/>
      <c r="L377" s="63"/>
      <c r="M377" s="63"/>
      <c r="N377" s="63"/>
    </row>
    <row r="378" spans="1:14" x14ac:dyDescent="0.25">
      <c r="A378" s="63"/>
      <c r="B378" s="63"/>
      <c r="C378" s="63"/>
      <c r="D378" s="63"/>
      <c r="E378" s="63"/>
      <c r="F378" s="63"/>
      <c r="G378" s="63"/>
      <c r="H378" s="61"/>
      <c r="I378" s="63"/>
      <c r="J378" s="63"/>
      <c r="K378" s="63"/>
      <c r="L378" s="63"/>
      <c r="M378" s="63"/>
      <c r="N378" s="63"/>
    </row>
    <row r="379" spans="1:14" x14ac:dyDescent="0.25">
      <c r="A379" s="63"/>
      <c r="B379" s="63"/>
      <c r="C379" s="63"/>
      <c r="D379" s="63"/>
      <c r="E379" s="63"/>
      <c r="F379" s="63"/>
      <c r="G379" s="63"/>
      <c r="H379" s="61"/>
      <c r="I379" s="63"/>
      <c r="J379" s="63"/>
      <c r="K379" s="63"/>
      <c r="L379" s="63"/>
      <c r="M379" s="63"/>
      <c r="N379" s="63"/>
    </row>
    <row r="380" spans="1:14" x14ac:dyDescent="0.25">
      <c r="A380" s="63"/>
      <c r="B380" s="63"/>
      <c r="C380" s="63"/>
      <c r="D380" s="63"/>
      <c r="E380" s="63"/>
      <c r="F380" s="63"/>
      <c r="G380" s="63"/>
      <c r="H380" s="61"/>
      <c r="I380" s="63"/>
      <c r="J380" s="63"/>
      <c r="K380" s="63"/>
      <c r="L380" s="63"/>
      <c r="M380" s="63"/>
      <c r="N380" s="63"/>
    </row>
    <row r="381" spans="1:14" x14ac:dyDescent="0.25">
      <c r="A381" s="63"/>
      <c r="B381" s="63"/>
      <c r="C381" s="63"/>
      <c r="D381" s="63"/>
      <c r="E381" s="63"/>
      <c r="F381" s="63"/>
      <c r="G381" s="63"/>
      <c r="H381" s="61"/>
      <c r="I381" s="63"/>
      <c r="J381" s="63"/>
      <c r="K381" s="63"/>
      <c r="L381" s="63"/>
      <c r="M381" s="63"/>
      <c r="N381" s="63"/>
    </row>
    <row r="382" spans="1:14" x14ac:dyDescent="0.25">
      <c r="A382" s="63"/>
      <c r="B382" s="63"/>
      <c r="C382" s="63"/>
      <c r="D382" s="63"/>
      <c r="E382" s="63"/>
      <c r="F382" s="63"/>
      <c r="G382" s="63"/>
      <c r="H382" s="61"/>
      <c r="I382" s="63"/>
      <c r="J382" s="63"/>
      <c r="K382" s="63"/>
      <c r="L382" s="63"/>
      <c r="M382" s="63"/>
      <c r="N382" s="63"/>
    </row>
    <row r="383" spans="1:14" x14ac:dyDescent="0.25">
      <c r="A383" s="63"/>
      <c r="B383" s="63"/>
      <c r="C383" s="63"/>
      <c r="D383" s="63"/>
      <c r="E383" s="63"/>
      <c r="F383" s="63"/>
      <c r="G383" s="63"/>
      <c r="H383" s="61"/>
      <c r="I383" s="63"/>
      <c r="J383" s="63"/>
      <c r="K383" s="63"/>
      <c r="L383" s="63"/>
      <c r="M383" s="63"/>
      <c r="N383" s="63"/>
    </row>
    <row r="384" spans="1:14" x14ac:dyDescent="0.25">
      <c r="A384" s="63"/>
      <c r="B384" s="63"/>
      <c r="C384" s="63"/>
      <c r="D384" s="63"/>
      <c r="E384" s="63"/>
      <c r="F384" s="63"/>
      <c r="G384" s="63"/>
      <c r="H384" s="61"/>
      <c r="I384" s="63"/>
      <c r="J384" s="63"/>
      <c r="K384" s="63"/>
      <c r="L384" s="63"/>
      <c r="M384" s="63"/>
      <c r="N384" s="63"/>
    </row>
    <row r="385" spans="1:14" x14ac:dyDescent="0.25">
      <c r="A385" s="63"/>
      <c r="B385" s="63"/>
      <c r="C385" s="63"/>
      <c r="D385" s="63"/>
      <c r="E385" s="63"/>
      <c r="F385" s="63"/>
      <c r="G385" s="63"/>
      <c r="H385" s="61"/>
      <c r="I385" s="63"/>
      <c r="J385" s="63"/>
      <c r="K385" s="63"/>
      <c r="L385" s="63"/>
      <c r="M385" s="63"/>
      <c r="N385" s="63"/>
    </row>
    <row r="386" spans="1:14" x14ac:dyDescent="0.25">
      <c r="A386" s="63"/>
      <c r="B386" s="63"/>
      <c r="C386" s="63"/>
      <c r="D386" s="63"/>
      <c r="E386" s="63"/>
      <c r="F386" s="63"/>
      <c r="G386" s="63"/>
      <c r="H386" s="61"/>
      <c r="I386" s="63"/>
      <c r="J386" s="63"/>
      <c r="K386" s="63"/>
      <c r="L386" s="63"/>
      <c r="M386" s="63"/>
      <c r="N386" s="63"/>
    </row>
    <row r="387" spans="1:14" x14ac:dyDescent="0.25">
      <c r="A387" s="63"/>
      <c r="B387" s="63"/>
      <c r="C387" s="63"/>
      <c r="D387" s="63"/>
      <c r="E387" s="63"/>
      <c r="F387" s="63"/>
      <c r="G387" s="63"/>
      <c r="H387" s="61"/>
      <c r="I387" s="63"/>
      <c r="J387" s="63"/>
      <c r="K387" s="63"/>
      <c r="L387" s="63"/>
      <c r="M387" s="63"/>
      <c r="N387" s="63"/>
    </row>
    <row r="388" spans="1:14" x14ac:dyDescent="0.25">
      <c r="A388" s="63"/>
      <c r="B388" s="63"/>
      <c r="C388" s="63"/>
      <c r="D388" s="63"/>
      <c r="E388" s="63"/>
      <c r="F388" s="63"/>
      <c r="G388" s="63"/>
      <c r="H388" s="61"/>
      <c r="I388" s="63"/>
      <c r="J388" s="63"/>
      <c r="K388" s="63"/>
      <c r="L388" s="63"/>
      <c r="M388" s="63"/>
      <c r="N388" s="63"/>
    </row>
    <row r="389" spans="1:14" x14ac:dyDescent="0.25">
      <c r="A389" s="63"/>
      <c r="B389" s="63"/>
      <c r="C389" s="63"/>
      <c r="D389" s="63"/>
      <c r="E389" s="63"/>
      <c r="F389" s="63"/>
      <c r="G389" s="63"/>
      <c r="H389" s="61"/>
      <c r="I389" s="63"/>
      <c r="J389" s="63"/>
      <c r="K389" s="63"/>
      <c r="L389" s="63"/>
      <c r="M389" s="63"/>
      <c r="N389" s="63"/>
    </row>
    <row r="390" spans="1:14" x14ac:dyDescent="0.25">
      <c r="A390" s="63"/>
      <c r="B390" s="63"/>
      <c r="C390" s="63"/>
      <c r="D390" s="63"/>
      <c r="E390" s="63"/>
      <c r="F390" s="63"/>
      <c r="G390" s="63"/>
      <c r="H390" s="61"/>
      <c r="I390" s="63"/>
      <c r="J390" s="63"/>
      <c r="K390" s="63"/>
      <c r="L390" s="63"/>
      <c r="M390" s="63"/>
      <c r="N390" s="63"/>
    </row>
    <row r="391" spans="1:14" x14ac:dyDescent="0.25">
      <c r="A391" s="63"/>
      <c r="B391" s="63"/>
      <c r="C391" s="63"/>
      <c r="D391" s="63"/>
      <c r="E391" s="63"/>
      <c r="F391" s="63"/>
      <c r="G391" s="63"/>
      <c r="H391" s="61"/>
      <c r="I391" s="63"/>
      <c r="J391" s="63"/>
      <c r="K391" s="63"/>
      <c r="L391" s="63"/>
      <c r="M391" s="63"/>
      <c r="N391" s="63"/>
    </row>
    <row r="392" spans="1:14" x14ac:dyDescent="0.25">
      <c r="A392" s="63"/>
      <c r="B392" s="63"/>
      <c r="C392" s="63"/>
      <c r="D392" s="63"/>
      <c r="E392" s="63"/>
      <c r="F392" s="63"/>
      <c r="G392" s="63"/>
      <c r="H392" s="61"/>
      <c r="I392" s="63"/>
      <c r="J392" s="63"/>
      <c r="K392" s="63"/>
      <c r="L392" s="63"/>
      <c r="M392" s="63"/>
      <c r="N392" s="63"/>
    </row>
    <row r="393" spans="1:14" x14ac:dyDescent="0.25">
      <c r="A393" s="63"/>
      <c r="B393" s="63"/>
      <c r="C393" s="63"/>
      <c r="D393" s="63"/>
      <c r="E393" s="63"/>
      <c r="F393" s="63"/>
      <c r="G393" s="63"/>
      <c r="H393" s="61"/>
      <c r="I393" s="63"/>
      <c r="J393" s="63"/>
      <c r="K393" s="63"/>
      <c r="L393" s="63"/>
      <c r="M393" s="63"/>
      <c r="N393" s="63"/>
    </row>
    <row r="394" spans="1:14" x14ac:dyDescent="0.25">
      <c r="A394" s="63"/>
      <c r="B394" s="63"/>
      <c r="C394" s="63"/>
      <c r="D394" s="63"/>
      <c r="E394" s="63"/>
      <c r="F394" s="63"/>
      <c r="G394" s="63"/>
      <c r="H394" s="61"/>
      <c r="I394" s="63"/>
      <c r="J394" s="63"/>
      <c r="K394" s="63"/>
      <c r="L394" s="63"/>
      <c r="M394" s="63"/>
      <c r="N394" s="63"/>
    </row>
    <row r="395" spans="1:14" x14ac:dyDescent="0.25">
      <c r="A395" s="63"/>
      <c r="B395" s="63"/>
      <c r="C395" s="63"/>
      <c r="D395" s="63"/>
      <c r="E395" s="63"/>
      <c r="F395" s="63"/>
      <c r="G395" s="63"/>
      <c r="H395" s="61"/>
      <c r="I395" s="63"/>
      <c r="J395" s="63"/>
      <c r="K395" s="63"/>
      <c r="L395" s="63"/>
      <c r="M395" s="63"/>
      <c r="N395" s="63"/>
    </row>
    <row r="396" spans="1:14" x14ac:dyDescent="0.25">
      <c r="A396" s="63"/>
      <c r="B396" s="63"/>
      <c r="C396" s="63"/>
      <c r="D396" s="63"/>
      <c r="E396" s="63"/>
      <c r="F396" s="63"/>
      <c r="G396" s="63"/>
      <c r="H396" s="61"/>
      <c r="I396" s="63"/>
      <c r="J396" s="63"/>
      <c r="K396" s="63"/>
      <c r="L396" s="63"/>
      <c r="M396" s="63"/>
      <c r="N396" s="63"/>
    </row>
    <row r="397" spans="1:14" x14ac:dyDescent="0.25">
      <c r="A397" s="63"/>
      <c r="B397" s="63"/>
      <c r="C397" s="63"/>
      <c r="D397" s="63"/>
      <c r="E397" s="63"/>
      <c r="F397" s="63"/>
      <c r="G397" s="63"/>
      <c r="H397" s="61"/>
      <c r="I397" s="63"/>
      <c r="J397" s="63"/>
      <c r="K397" s="63"/>
      <c r="L397" s="63"/>
      <c r="M397" s="63"/>
      <c r="N397" s="63"/>
    </row>
    <row r="398" spans="1:14" x14ac:dyDescent="0.25">
      <c r="A398" s="63"/>
      <c r="B398" s="63"/>
      <c r="C398" s="63"/>
      <c r="D398" s="63"/>
      <c r="E398" s="63"/>
      <c r="F398" s="63"/>
      <c r="G398" s="63"/>
      <c r="H398" s="61"/>
      <c r="I398" s="63"/>
      <c r="J398" s="63"/>
      <c r="K398" s="63"/>
      <c r="L398" s="63"/>
      <c r="M398" s="63"/>
      <c r="N398" s="63"/>
    </row>
    <row r="399" spans="1:14" x14ac:dyDescent="0.25">
      <c r="A399" s="63"/>
      <c r="B399" s="63"/>
      <c r="C399" s="63"/>
      <c r="D399" s="63"/>
      <c r="E399" s="63"/>
      <c r="F399" s="63"/>
      <c r="G399" s="63"/>
      <c r="H399" s="61"/>
      <c r="I399" s="63"/>
      <c r="J399" s="63"/>
      <c r="K399" s="63"/>
      <c r="L399" s="63"/>
      <c r="M399" s="63"/>
      <c r="N399" s="63"/>
    </row>
    <row r="400" spans="1:14" x14ac:dyDescent="0.25">
      <c r="A400" s="63"/>
      <c r="B400" s="63"/>
      <c r="C400" s="63"/>
      <c r="D400" s="63"/>
      <c r="E400" s="63"/>
      <c r="F400" s="63"/>
      <c r="G400" s="63"/>
      <c r="H400" s="61"/>
      <c r="I400" s="63"/>
      <c r="J400" s="63"/>
      <c r="K400" s="63"/>
      <c r="L400" s="63"/>
      <c r="M400" s="63"/>
      <c r="N400" s="63"/>
    </row>
    <row r="401" spans="1:14" x14ac:dyDescent="0.25">
      <c r="A401" s="63"/>
      <c r="B401" s="63"/>
      <c r="C401" s="63"/>
      <c r="D401" s="63"/>
      <c r="E401" s="63"/>
      <c r="F401" s="63"/>
      <c r="G401" s="63"/>
      <c r="H401" s="61"/>
      <c r="I401" s="63"/>
      <c r="J401" s="63"/>
      <c r="K401" s="63"/>
      <c r="L401" s="63"/>
      <c r="M401" s="63"/>
      <c r="N401" s="63"/>
    </row>
    <row r="402" spans="1:14" x14ac:dyDescent="0.25">
      <c r="A402" s="63"/>
      <c r="B402" s="63"/>
      <c r="C402" s="63"/>
      <c r="D402" s="63"/>
      <c r="E402" s="63"/>
      <c r="F402" s="63"/>
      <c r="G402" s="63"/>
      <c r="H402" s="61"/>
      <c r="I402" s="63"/>
      <c r="J402" s="63"/>
      <c r="K402" s="63"/>
      <c r="L402" s="63"/>
      <c r="M402" s="63"/>
      <c r="N402" s="63"/>
    </row>
    <row r="403" spans="1:14" x14ac:dyDescent="0.25">
      <c r="A403" s="63"/>
      <c r="B403" s="63"/>
      <c r="C403" s="63"/>
      <c r="D403" s="63"/>
      <c r="E403" s="63"/>
      <c r="F403" s="63"/>
      <c r="G403" s="63"/>
      <c r="H403" s="61"/>
      <c r="I403" s="63"/>
      <c r="J403" s="63"/>
      <c r="K403" s="63"/>
      <c r="L403" s="63"/>
      <c r="M403" s="63"/>
      <c r="N403" s="63"/>
    </row>
    <row r="404" spans="1:14" x14ac:dyDescent="0.25">
      <c r="A404" s="63"/>
      <c r="B404" s="63"/>
      <c r="C404" s="63"/>
      <c r="D404" s="63"/>
      <c r="E404" s="63"/>
      <c r="F404" s="63"/>
      <c r="G404" s="63"/>
      <c r="H404" s="61"/>
      <c r="I404" s="63"/>
      <c r="J404" s="63"/>
      <c r="K404" s="63"/>
      <c r="L404" s="63"/>
      <c r="M404" s="63"/>
      <c r="N404" s="63"/>
    </row>
    <row r="405" spans="1:14" x14ac:dyDescent="0.25">
      <c r="A405" s="63"/>
      <c r="B405" s="63"/>
      <c r="C405" s="63"/>
      <c r="D405" s="63"/>
      <c r="E405" s="63"/>
      <c r="F405" s="63"/>
      <c r="G405" s="63"/>
      <c r="H405" s="61"/>
      <c r="I405" s="63"/>
      <c r="J405" s="63"/>
      <c r="K405" s="63"/>
      <c r="L405" s="63"/>
      <c r="M405" s="63"/>
      <c r="N405" s="63"/>
    </row>
    <row r="406" spans="1:14" x14ac:dyDescent="0.25">
      <c r="A406" s="63"/>
      <c r="B406" s="63"/>
      <c r="C406" s="63"/>
      <c r="D406" s="63"/>
      <c r="E406" s="63"/>
      <c r="F406" s="63"/>
      <c r="G406" s="63"/>
      <c r="H406" s="61"/>
      <c r="I406" s="63"/>
      <c r="J406" s="63"/>
      <c r="K406" s="63"/>
      <c r="L406" s="63"/>
      <c r="M406" s="63"/>
      <c r="N406" s="63"/>
    </row>
    <row r="407" spans="1:14" x14ac:dyDescent="0.25">
      <c r="A407" s="63"/>
      <c r="B407" s="63"/>
      <c r="C407" s="63"/>
      <c r="D407" s="63"/>
      <c r="E407" s="63"/>
      <c r="F407" s="63"/>
      <c r="G407" s="63"/>
      <c r="H407" s="61"/>
      <c r="I407" s="63"/>
      <c r="J407" s="63"/>
      <c r="K407" s="63"/>
      <c r="L407" s="63"/>
      <c r="M407" s="63"/>
      <c r="N407" s="63"/>
    </row>
    <row r="408" spans="1:14" x14ac:dyDescent="0.25">
      <c r="A408" s="63"/>
      <c r="B408" s="63"/>
      <c r="C408" s="63"/>
      <c r="D408" s="63"/>
      <c r="E408" s="63"/>
      <c r="F408" s="63"/>
      <c r="G408" s="63"/>
      <c r="H408" s="61"/>
      <c r="I408" s="63"/>
      <c r="J408" s="63"/>
      <c r="K408" s="63"/>
      <c r="L408" s="63"/>
      <c r="M408" s="63"/>
      <c r="N408" s="63"/>
    </row>
    <row r="409" spans="1:14" x14ac:dyDescent="0.25">
      <c r="A409" s="63"/>
      <c r="B409" s="63"/>
      <c r="C409" s="63"/>
      <c r="D409" s="63"/>
      <c r="E409" s="63"/>
      <c r="F409" s="63"/>
      <c r="G409" s="63"/>
      <c r="H409" s="61"/>
      <c r="I409" s="63"/>
      <c r="J409" s="63"/>
      <c r="K409" s="63"/>
      <c r="L409" s="63"/>
      <c r="M409" s="63"/>
      <c r="N409" s="63"/>
    </row>
    <row r="410" spans="1:14" x14ac:dyDescent="0.25">
      <c r="A410" s="63"/>
      <c r="B410" s="63"/>
      <c r="C410" s="63"/>
      <c r="D410" s="63"/>
      <c r="E410" s="63"/>
      <c r="F410" s="63"/>
      <c r="G410" s="63"/>
      <c r="H410" s="61"/>
      <c r="I410" s="63"/>
      <c r="J410" s="63"/>
      <c r="K410" s="63"/>
      <c r="L410" s="63"/>
      <c r="M410" s="63"/>
      <c r="N410" s="63"/>
    </row>
    <row r="411" spans="1:14" x14ac:dyDescent="0.25">
      <c r="A411" s="63"/>
      <c r="B411" s="63"/>
      <c r="C411" s="63"/>
      <c r="D411" s="63"/>
      <c r="E411" s="63"/>
      <c r="F411" s="63"/>
      <c r="G411" s="63"/>
      <c r="H411" s="61"/>
      <c r="I411" s="63"/>
      <c r="J411" s="63"/>
      <c r="K411" s="63"/>
      <c r="L411" s="63"/>
      <c r="M411" s="63"/>
      <c r="N411" s="63"/>
    </row>
    <row r="412" spans="1:14" x14ac:dyDescent="0.25">
      <c r="A412" s="63"/>
      <c r="B412" s="63"/>
      <c r="C412" s="63"/>
      <c r="D412" s="63"/>
      <c r="E412" s="63"/>
      <c r="F412" s="63"/>
      <c r="G412" s="63"/>
      <c r="H412" s="61"/>
      <c r="I412" s="63"/>
      <c r="J412" s="63"/>
      <c r="K412" s="63"/>
      <c r="L412" s="63"/>
      <c r="M412" s="63"/>
      <c r="N412" s="63"/>
    </row>
    <row r="413" spans="1:14" x14ac:dyDescent="0.25">
      <c r="A413" s="63"/>
      <c r="B413" s="63"/>
      <c r="C413" s="63"/>
      <c r="D413" s="63"/>
      <c r="E413" s="63"/>
      <c r="F413" s="63"/>
      <c r="G413" s="63"/>
      <c r="H413" s="61"/>
      <c r="I413" s="63"/>
      <c r="J413" s="63"/>
      <c r="K413" s="63"/>
      <c r="L413" s="63"/>
      <c r="M413" s="63"/>
      <c r="N413" s="6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B37E8210-AD56-4C69-9693-447CF2FAD7EA}"/>
    <hyperlink ref="B7" location="'A. HTT General'!B26" display="2. Regulatory Summary" xr:uid="{0BA879BB-16A7-4BD7-B192-C57818B8898B}"/>
    <hyperlink ref="B8" location="'A. HTT General'!B36" display="3. General Cover Pool / Covered Bond Information" xr:uid="{E0319236-5A13-4864-AF6A-38DA1F74A2C4}"/>
    <hyperlink ref="B9" location="'A. HTT General'!B285" display="4. References to Capital Requirements Regulation (CRR) 129(7)" xr:uid="{8CE02674-21A9-4E26-A8DA-DF945A96B68B}"/>
    <hyperlink ref="B11" location="'A. HTT General'!B319" display="6. Other relevant information" xr:uid="{2B12CE90-DBA3-47B3-9D85-73129B1BBB67}"/>
    <hyperlink ref="C289" location="'A. HTT General'!A39" display="'A. HTT General'!A39" xr:uid="{EB5B86EE-8DC1-4BEA-9D85-C099DB9E1672}"/>
    <hyperlink ref="C290" location="'B1. HTT Mortgage Assets'!B43" display="'B1. HTT Mortgage Assets'!B43" xr:uid="{4C187D0D-5AFE-4AA0-83C5-0DBF69C6433E}"/>
    <hyperlink ref="D290" location="'B2. HTT Public Sector Assets'!B48" display="'B2. HTT Public Sector Assets'!B48" xr:uid="{95CDC515-BC2D-4766-857B-C9F80A343940}"/>
    <hyperlink ref="C291" location="'A. HTT General'!A52" display="'A. HTT General'!A52" xr:uid="{A452C8F4-ED92-4D2F-87A8-8FAAF39F546B}"/>
    <hyperlink ref="C295" location="'A. HTT General'!B163" display="'A. HTT General'!B163" xr:uid="{B43D58AE-25CE-4DA3-AC1F-D19B0F13ED5A}"/>
    <hyperlink ref="C296" location="'A. HTT General'!B137" display="'A. HTT General'!B137" xr:uid="{B84FC679-3EFA-4C8A-A654-E6AE8E5BDEDF}"/>
    <hyperlink ref="C297" location="'C. HTT Harmonised Glossary'!B17" display="'C. HTT Harmonised Glossary'!B17" xr:uid="{AEC4B249-F281-42D2-B8B7-11C302ADA53C}"/>
    <hyperlink ref="C298" location="'A. HTT General'!B65" display="'A. HTT General'!B65" xr:uid="{7A6A3663-6AD6-4E5C-A188-1ED403564A0A}"/>
    <hyperlink ref="C299" location="'A. HTT General'!B88" display="'A. HTT General'!B88" xr:uid="{744C9D56-3670-42C7-B77A-A239F35A660B}"/>
    <hyperlink ref="C300" location="'B1. HTT Mortgage Assets'!B180" display="'B1. HTT Mortgage Assets'!B180" xr:uid="{4FFCA168-EF8C-47C7-B36B-AC0D75CEC42B}"/>
    <hyperlink ref="D300" location="'B2. HTT Public Sector Assets'!B166" display="'B2. HTT Public Sector Assets'!B166" xr:uid="{A49386B7-BC20-4FBC-A1BC-2022AD3B52D0}"/>
    <hyperlink ref="B27" r:id="rId1" display="UCITS Compliance" xr:uid="{B0051601-C177-49A7-B90B-212F45A7DB98}"/>
    <hyperlink ref="B28" r:id="rId2" xr:uid="{E4B56183-79BB-4044-B096-FF202F2F7971}"/>
    <hyperlink ref="B29" r:id="rId3" xr:uid="{F515AFD8-2446-464C-AF6E-4DFDB62347E4}"/>
    <hyperlink ref="B10" location="'A. HTT General'!B311" display="5. References to Capital Requirements Regulation (CRR) 129(1)" xr:uid="{C46D4CC9-12CB-4EB7-951F-7B964C0D8387}"/>
    <hyperlink ref="D292" location="'B1. HTT Mortgage Assets'!B287" display="'B1. HTT Mortgage Assets'!B287" xr:uid="{1ECF26F2-1F52-4A27-922A-FC9663E2E7C9}"/>
    <hyperlink ref="C292" location="'B1. HTT Mortgage Assets'!B186" display="'B1. HTT Mortgage Assets'!B186" xr:uid="{D8C07092-C917-41C5-986B-C06BD2B0EB6E}"/>
    <hyperlink ref="C288" location="'A. HTT General'!A38" display="'A. HTT General'!A38" xr:uid="{3305356C-DC58-4496-8C98-868DAEB31B8F}"/>
    <hyperlink ref="C294" location="'A. HTT General'!B111" display="'A. HTT General'!B111" xr:uid="{FA7E6820-5B6D-4096-A318-BB9F0329FAB2}"/>
    <hyperlink ref="F292" location="'B2. HTT Public Sector Assets'!A18" display="'B2. HTT Public Sector Assets'!A18" xr:uid="{C01D1091-E2CB-4FF7-9DE0-28B3893E1651}"/>
    <hyperlink ref="D293" location="'B2. HTT Public Sector Assets'!B129" display="'B2. HTT Public Sector Assets'!B129" xr:uid="{4DD0542D-4E3F-4DD7-B060-4CE9ED279C17}"/>
    <hyperlink ref="C293" location="'B1. HTT Mortgage Assets'!B149" display="'B1. HTT Mortgage Assets'!B149" xr:uid="{C215772D-790E-42ED-8B61-692F915F0267}"/>
    <hyperlink ref="C16" r:id="rId4" xr:uid="{4B4C2196-9272-4775-8076-112AAEEDA691}"/>
    <hyperlink ref="C29" r:id="rId5" xr:uid="{CE695B00-94B9-4762-8AF1-CA6EEFB0BBA7}"/>
    <hyperlink ref="C229" r:id="rId6" xr:uid="{3934E285-1747-44A9-88E7-FCF0BF59157B}"/>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A250D-4028-4AE6-8AFB-2B460A5F2E75}">
  <sheetPr>
    <tabColor rgb="FFE36E00"/>
  </sheetPr>
  <dimension ref="A1:N601"/>
  <sheetViews>
    <sheetView zoomScale="70" zoomScaleNormal="70" workbookViewId="0"/>
  </sheetViews>
  <sheetFormatPr baseColWidth="10" defaultColWidth="8.85546875" defaultRowHeight="15" outlineLevelRow="1" x14ac:dyDescent="0.25"/>
  <cols>
    <col min="1" max="1" width="13.85546875" style="65" customWidth="1"/>
    <col min="2" max="2" width="60.85546875" style="65" customWidth="1"/>
    <col min="3" max="3" width="41" style="65" customWidth="1"/>
    <col min="4" max="4" width="40.85546875" style="65" customWidth="1"/>
    <col min="5" max="5" width="6.7109375" style="65" customWidth="1"/>
    <col min="6" max="6" width="41.5703125" style="65" customWidth="1"/>
    <col min="7" max="7" width="41.5703125" style="61" customWidth="1"/>
    <col min="8" max="16384" width="8.85546875" style="63"/>
  </cols>
  <sheetData>
    <row r="1" spans="1:7" ht="31.5" x14ac:dyDescent="0.25">
      <c r="A1" s="1" t="s">
        <v>575</v>
      </c>
      <c r="B1" s="1"/>
      <c r="C1" s="61"/>
      <c r="D1" s="61"/>
      <c r="E1" s="61"/>
      <c r="F1" s="62" t="s">
        <v>68</v>
      </c>
    </row>
    <row r="2" spans="1:7" ht="15.75" thickBot="1" x14ac:dyDescent="0.3">
      <c r="A2" s="61"/>
      <c r="B2" s="61"/>
      <c r="C2" s="61"/>
      <c r="D2" s="61"/>
      <c r="E2" s="61"/>
      <c r="F2" s="61"/>
    </row>
    <row r="3" spans="1:7" ht="19.5" thickBot="1" x14ac:dyDescent="0.3">
      <c r="A3" s="66"/>
      <c r="B3" s="67" t="s">
        <v>69</v>
      </c>
      <c r="C3" s="68" t="s">
        <v>70</v>
      </c>
      <c r="D3" s="66"/>
      <c r="E3" s="66"/>
      <c r="F3" s="61"/>
      <c r="G3" s="66"/>
    </row>
    <row r="4" spans="1:7" ht="15.75" thickBot="1" x14ac:dyDescent="0.3"/>
    <row r="5" spans="1:7" ht="18.75" x14ac:dyDescent="0.25">
      <c r="A5" s="69"/>
      <c r="B5" s="70" t="s">
        <v>576</v>
      </c>
      <c r="C5" s="69"/>
      <c r="E5" s="71"/>
      <c r="F5" s="71"/>
    </row>
    <row r="6" spans="1:7" x14ac:dyDescent="0.25">
      <c r="B6" s="131" t="s">
        <v>577</v>
      </c>
    </row>
    <row r="7" spans="1:7" x14ac:dyDescent="0.25">
      <c r="B7" s="132" t="s">
        <v>578</v>
      </c>
    </row>
    <row r="8" spans="1:7" ht="15.75" thickBot="1" x14ac:dyDescent="0.3">
      <c r="B8" s="133" t="s">
        <v>579</v>
      </c>
    </row>
    <row r="9" spans="1:7" x14ac:dyDescent="0.25">
      <c r="B9" s="134"/>
    </row>
    <row r="10" spans="1:7" ht="37.5" x14ac:dyDescent="0.25">
      <c r="A10" s="76" t="s">
        <v>79</v>
      </c>
      <c r="B10" s="76" t="s">
        <v>577</v>
      </c>
      <c r="C10" s="77"/>
      <c r="D10" s="77"/>
      <c r="E10" s="77"/>
      <c r="F10" s="77"/>
      <c r="G10" s="78"/>
    </row>
    <row r="11" spans="1:7" ht="15" customHeight="1" x14ac:dyDescent="0.25">
      <c r="A11" s="86"/>
      <c r="B11" s="87" t="s">
        <v>580</v>
      </c>
      <c r="C11" s="86" t="s">
        <v>113</v>
      </c>
      <c r="D11" s="86"/>
      <c r="E11" s="86"/>
      <c r="F11" s="89" t="s">
        <v>581</v>
      </c>
      <c r="G11" s="89"/>
    </row>
    <row r="12" spans="1:7" x14ac:dyDescent="0.25">
      <c r="A12" s="65" t="s">
        <v>582</v>
      </c>
      <c r="B12" s="65" t="s">
        <v>583</v>
      </c>
      <c r="C12" s="92">
        <v>91234.50024397482</v>
      </c>
      <c r="F12" s="98">
        <f>IF($C$15=0,"",IF(C12="[for completion]","",C12/$C$15))</f>
        <v>1</v>
      </c>
    </row>
    <row r="13" spans="1:7" x14ac:dyDescent="0.25">
      <c r="A13" s="65" t="s">
        <v>584</v>
      </c>
      <c r="B13" s="65" t="s">
        <v>585</v>
      </c>
      <c r="C13" s="92">
        <v>0</v>
      </c>
      <c r="F13" s="98">
        <f>IF($C$15=0,"",IF(C13="[for completion]","",C13/$C$15))</f>
        <v>0</v>
      </c>
    </row>
    <row r="14" spans="1:7" x14ac:dyDescent="0.25">
      <c r="A14" s="65" t="s">
        <v>586</v>
      </c>
      <c r="B14" s="65" t="s">
        <v>151</v>
      </c>
      <c r="C14" s="92">
        <v>0</v>
      </c>
      <c r="F14" s="98">
        <f>IF($C$15=0,"",IF(C14="[for completion]","",C14/$C$15))</f>
        <v>0</v>
      </c>
    </row>
    <row r="15" spans="1:7" x14ac:dyDescent="0.25">
      <c r="A15" s="65" t="s">
        <v>587</v>
      </c>
      <c r="B15" s="135" t="s">
        <v>153</v>
      </c>
      <c r="C15" s="92">
        <f>SUM(C12:C14)</f>
        <v>91234.50024397482</v>
      </c>
      <c r="F15" s="136">
        <f>SUM(F12:F14)</f>
        <v>1</v>
      </c>
    </row>
    <row r="16" spans="1:7" outlineLevel="1" x14ac:dyDescent="0.25">
      <c r="A16" s="65" t="s">
        <v>588</v>
      </c>
      <c r="B16" s="102" t="s">
        <v>589</v>
      </c>
      <c r="C16" s="92">
        <v>6014.2641289615494</v>
      </c>
      <c r="F16" s="98">
        <f>IF($C$15=0,"",IF(C16="[for completion]","",C16/$C$15))</f>
        <v>6.5920941232521679E-2</v>
      </c>
    </row>
    <row r="17" spans="1:7" hidden="1" outlineLevel="1" x14ac:dyDescent="0.25">
      <c r="A17" s="65" t="s">
        <v>590</v>
      </c>
      <c r="B17" s="102" t="s">
        <v>591</v>
      </c>
      <c r="C17" s="92"/>
      <c r="F17" s="98">
        <f>IF($C$15=0,"",IF(C17="[for completion]","",C17/$C$15))</f>
        <v>0</v>
      </c>
    </row>
    <row r="18" spans="1:7" hidden="1" outlineLevel="1" x14ac:dyDescent="0.25">
      <c r="A18" s="65" t="s">
        <v>592</v>
      </c>
      <c r="B18" s="102" t="s">
        <v>155</v>
      </c>
      <c r="C18" s="92"/>
      <c r="F18" s="98">
        <f>IF($C$15=0,"",IF(C18="[for completion]","",C18/$C$15))</f>
        <v>0</v>
      </c>
    </row>
    <row r="19" spans="1:7" hidden="1" outlineLevel="1" x14ac:dyDescent="0.25">
      <c r="A19" s="65" t="s">
        <v>593</v>
      </c>
      <c r="B19" s="102" t="s">
        <v>155</v>
      </c>
      <c r="C19" s="92"/>
      <c r="F19" s="98">
        <f>IF($C$15=0,"",IF(C19="[for completion]","",C19/$C$15))</f>
        <v>0</v>
      </c>
    </row>
    <row r="20" spans="1:7" hidden="1" outlineLevel="1" x14ac:dyDescent="0.25">
      <c r="A20" s="65" t="s">
        <v>594</v>
      </c>
      <c r="B20" s="102" t="s">
        <v>155</v>
      </c>
      <c r="C20" s="92"/>
      <c r="F20" s="98">
        <f>IF($C$15=0,"",IF(C20="[for completion]","",C20/$C$15))</f>
        <v>0</v>
      </c>
    </row>
    <row r="21" spans="1:7" hidden="1" outlineLevel="1" x14ac:dyDescent="0.25">
      <c r="A21" s="65" t="s">
        <v>595</v>
      </c>
      <c r="B21" s="102" t="s">
        <v>155</v>
      </c>
      <c r="C21" s="92"/>
      <c r="F21" s="98">
        <f>IF($C$15=0,"",IF(C21="[for completion]","",C21/$C$15))</f>
        <v>0</v>
      </c>
    </row>
    <row r="22" spans="1:7" hidden="1" outlineLevel="1" x14ac:dyDescent="0.25">
      <c r="A22" s="65" t="s">
        <v>596</v>
      </c>
      <c r="B22" s="102" t="s">
        <v>155</v>
      </c>
      <c r="C22" s="92"/>
      <c r="F22" s="98">
        <f>IF($C$15=0,"",IF(C22="[for completion]","",C22/$C$15))</f>
        <v>0</v>
      </c>
    </row>
    <row r="23" spans="1:7" hidden="1" outlineLevel="1" x14ac:dyDescent="0.25">
      <c r="A23" s="65" t="s">
        <v>597</v>
      </c>
      <c r="B23" s="102" t="s">
        <v>155</v>
      </c>
      <c r="C23" s="92"/>
      <c r="F23" s="98">
        <f>IF($C$15=0,"",IF(C23="[for completion]","",C23/$C$15))</f>
        <v>0</v>
      </c>
    </row>
    <row r="24" spans="1:7" hidden="1" outlineLevel="1" x14ac:dyDescent="0.25">
      <c r="A24" s="65" t="s">
        <v>598</v>
      </c>
      <c r="B24" s="102" t="s">
        <v>155</v>
      </c>
      <c r="C24" s="92"/>
      <c r="F24" s="98">
        <f>IF($C$15=0,"",IF(C24="[for completion]","",C24/$C$15))</f>
        <v>0</v>
      </c>
    </row>
    <row r="25" spans="1:7" hidden="1" outlineLevel="1" x14ac:dyDescent="0.25">
      <c r="A25" s="65" t="s">
        <v>599</v>
      </c>
      <c r="B25" s="102" t="s">
        <v>155</v>
      </c>
      <c r="C25" s="92"/>
      <c r="F25" s="98">
        <f>IF($C$15=0,"",IF(C25="[for completion]","",C25/$C$15))</f>
        <v>0</v>
      </c>
    </row>
    <row r="26" spans="1:7" hidden="1" outlineLevel="1" x14ac:dyDescent="0.25">
      <c r="A26" s="65" t="s">
        <v>600</v>
      </c>
      <c r="B26" s="102" t="s">
        <v>155</v>
      </c>
      <c r="C26" s="103"/>
      <c r="D26" s="63"/>
      <c r="E26" s="63"/>
      <c r="F26" s="98">
        <f>IF($C$15=0,"",IF(C26="[for completion]","",C26/$C$15))</f>
        <v>0</v>
      </c>
    </row>
    <row r="27" spans="1:7" ht="15" customHeight="1" x14ac:dyDescent="0.25">
      <c r="A27" s="86"/>
      <c r="B27" s="87" t="s">
        <v>601</v>
      </c>
      <c r="C27" s="86" t="s">
        <v>602</v>
      </c>
      <c r="D27" s="86" t="s">
        <v>603</v>
      </c>
      <c r="E27" s="88"/>
      <c r="F27" s="86" t="s">
        <v>604</v>
      </c>
      <c r="G27" s="89"/>
    </row>
    <row r="28" spans="1:7" x14ac:dyDescent="0.25">
      <c r="A28" s="65" t="s">
        <v>605</v>
      </c>
      <c r="B28" s="65" t="s">
        <v>606</v>
      </c>
      <c r="C28" s="97">
        <v>49545</v>
      </c>
      <c r="D28" s="65">
        <v>0</v>
      </c>
      <c r="F28" s="97">
        <f>IF(AND(C28="[For completion]",D28="[For completion]"),"[For completion]",SUM(C28:D28))</f>
        <v>49545</v>
      </c>
    </row>
    <row r="29" spans="1:7" outlineLevel="1" x14ac:dyDescent="0.25">
      <c r="A29" s="65" t="s">
        <v>607</v>
      </c>
      <c r="B29" s="82" t="s">
        <v>608</v>
      </c>
      <c r="C29" s="97">
        <v>49197</v>
      </c>
      <c r="D29" s="65">
        <v>0</v>
      </c>
      <c r="F29" s="97">
        <f>+C29</f>
        <v>49197</v>
      </c>
    </row>
    <row r="30" spans="1:7" hidden="1" outlineLevel="1" x14ac:dyDescent="0.25">
      <c r="A30" s="65" t="s">
        <v>609</v>
      </c>
      <c r="B30" s="82" t="s">
        <v>610</v>
      </c>
    </row>
    <row r="31" spans="1:7" hidden="1" outlineLevel="1" x14ac:dyDescent="0.25">
      <c r="A31" s="65" t="s">
        <v>611</v>
      </c>
      <c r="B31" s="82"/>
    </row>
    <row r="32" spans="1:7" hidden="1" outlineLevel="1" x14ac:dyDescent="0.25">
      <c r="A32" s="65" t="s">
        <v>612</v>
      </c>
      <c r="B32" s="82"/>
    </row>
    <row r="33" spans="1:7" hidden="1" outlineLevel="1" x14ac:dyDescent="0.25">
      <c r="A33" s="65" t="s">
        <v>613</v>
      </c>
      <c r="B33" s="82"/>
    </row>
    <row r="34" spans="1:7" hidden="1" outlineLevel="1" x14ac:dyDescent="0.25">
      <c r="A34" s="65" t="s">
        <v>614</v>
      </c>
      <c r="B34" s="82"/>
    </row>
    <row r="35" spans="1:7" ht="15" customHeight="1" x14ac:dyDescent="0.25">
      <c r="A35" s="86"/>
      <c r="B35" s="87" t="s">
        <v>615</v>
      </c>
      <c r="C35" s="86" t="s">
        <v>616</v>
      </c>
      <c r="D35" s="86" t="s">
        <v>617</v>
      </c>
      <c r="E35" s="88"/>
      <c r="F35" s="89" t="s">
        <v>581</v>
      </c>
      <c r="G35" s="89"/>
    </row>
    <row r="36" spans="1:7" x14ac:dyDescent="0.25">
      <c r="A36" s="65" t="s">
        <v>618</v>
      </c>
      <c r="B36" s="65" t="s">
        <v>619</v>
      </c>
      <c r="C36" s="137">
        <v>1.8077922610300295E-3</v>
      </c>
      <c r="D36" s="136">
        <v>0</v>
      </c>
      <c r="E36" s="138"/>
      <c r="F36" s="136" t="s">
        <v>419</v>
      </c>
    </row>
    <row r="37" spans="1:7" hidden="1" outlineLevel="1" x14ac:dyDescent="0.25">
      <c r="A37" s="65" t="s">
        <v>620</v>
      </c>
      <c r="C37" s="136"/>
      <c r="D37" s="136"/>
      <c r="E37" s="138"/>
      <c r="F37" s="136"/>
    </row>
    <row r="38" spans="1:7" hidden="1" outlineLevel="1" x14ac:dyDescent="0.25">
      <c r="A38" s="65" t="s">
        <v>621</v>
      </c>
      <c r="C38" s="136"/>
      <c r="D38" s="136"/>
      <c r="E38" s="138"/>
      <c r="F38" s="136"/>
    </row>
    <row r="39" spans="1:7" hidden="1" outlineLevel="1" x14ac:dyDescent="0.25">
      <c r="A39" s="65" t="s">
        <v>622</v>
      </c>
      <c r="C39" s="136"/>
      <c r="D39" s="136"/>
      <c r="E39" s="138"/>
      <c r="F39" s="136"/>
    </row>
    <row r="40" spans="1:7" hidden="1" outlineLevel="1" x14ac:dyDescent="0.25">
      <c r="A40" s="65" t="s">
        <v>623</v>
      </c>
      <c r="C40" s="136"/>
      <c r="D40" s="136"/>
      <c r="E40" s="138"/>
      <c r="F40" s="136"/>
    </row>
    <row r="41" spans="1:7" hidden="1" outlineLevel="1" x14ac:dyDescent="0.25">
      <c r="A41" s="65" t="s">
        <v>624</v>
      </c>
      <c r="C41" s="136"/>
      <c r="D41" s="136"/>
      <c r="E41" s="138"/>
      <c r="F41" s="136"/>
    </row>
    <row r="42" spans="1:7" hidden="1" outlineLevel="1" x14ac:dyDescent="0.25">
      <c r="A42" s="65" t="s">
        <v>625</v>
      </c>
      <c r="C42" s="136"/>
      <c r="D42" s="136"/>
      <c r="E42" s="138"/>
      <c r="F42" s="136"/>
    </row>
    <row r="43" spans="1:7" ht="15" customHeight="1" collapsed="1" x14ac:dyDescent="0.25">
      <c r="A43" s="86"/>
      <c r="B43" s="87" t="s">
        <v>626</v>
      </c>
      <c r="C43" s="86" t="s">
        <v>616</v>
      </c>
      <c r="D43" s="86" t="s">
        <v>617</v>
      </c>
      <c r="E43" s="88"/>
      <c r="F43" s="89" t="s">
        <v>581</v>
      </c>
      <c r="G43" s="89"/>
    </row>
    <row r="44" spans="1:7" x14ac:dyDescent="0.25">
      <c r="A44" s="65" t="s">
        <v>627</v>
      </c>
      <c r="B44" s="139" t="s">
        <v>628</v>
      </c>
      <c r="C44" s="140">
        <f>SUM(C45:C71)</f>
        <v>0</v>
      </c>
      <c r="D44" s="140">
        <f>SUM(D45:D71)</f>
        <v>0</v>
      </c>
      <c r="E44" s="136"/>
      <c r="F44" s="140">
        <f>SUM(F45:F71)</f>
        <v>0</v>
      </c>
      <c r="G44" s="65"/>
    </row>
    <row r="45" spans="1:7" x14ac:dyDescent="0.25">
      <c r="A45" s="65" t="s">
        <v>629</v>
      </c>
      <c r="B45" s="65" t="s">
        <v>630</v>
      </c>
      <c r="C45" s="136">
        <v>0</v>
      </c>
      <c r="D45" s="136">
        <v>0</v>
      </c>
      <c r="E45" s="136"/>
      <c r="F45" s="136">
        <v>0</v>
      </c>
      <c r="G45" s="65"/>
    </row>
    <row r="46" spans="1:7" x14ac:dyDescent="0.25">
      <c r="A46" s="65" t="s">
        <v>631</v>
      </c>
      <c r="B46" s="65" t="s">
        <v>632</v>
      </c>
      <c r="C46" s="136">
        <v>0</v>
      </c>
      <c r="D46" s="136">
        <v>0</v>
      </c>
      <c r="E46" s="136"/>
      <c r="F46" s="136">
        <v>0</v>
      </c>
      <c r="G46" s="65"/>
    </row>
    <row r="47" spans="1:7" x14ac:dyDescent="0.25">
      <c r="A47" s="65" t="s">
        <v>633</v>
      </c>
      <c r="B47" s="65" t="s">
        <v>634</v>
      </c>
      <c r="C47" s="136">
        <v>0</v>
      </c>
      <c r="D47" s="136">
        <v>0</v>
      </c>
      <c r="E47" s="136"/>
      <c r="F47" s="136">
        <v>0</v>
      </c>
      <c r="G47" s="65"/>
    </row>
    <row r="48" spans="1:7" x14ac:dyDescent="0.25">
      <c r="A48" s="65" t="s">
        <v>635</v>
      </c>
      <c r="B48" s="65" t="s">
        <v>636</v>
      </c>
      <c r="C48" s="136">
        <v>0</v>
      </c>
      <c r="D48" s="136">
        <v>0</v>
      </c>
      <c r="E48" s="136"/>
      <c r="F48" s="136">
        <v>0</v>
      </c>
      <c r="G48" s="65"/>
    </row>
    <row r="49" spans="1:7" x14ac:dyDescent="0.25">
      <c r="A49" s="65" t="s">
        <v>637</v>
      </c>
      <c r="B49" s="65" t="s">
        <v>638</v>
      </c>
      <c r="C49" s="136">
        <v>0</v>
      </c>
      <c r="D49" s="136">
        <v>0</v>
      </c>
      <c r="E49" s="136"/>
      <c r="F49" s="136">
        <v>0</v>
      </c>
      <c r="G49" s="65"/>
    </row>
    <row r="50" spans="1:7" x14ac:dyDescent="0.25">
      <c r="A50" s="65" t="s">
        <v>639</v>
      </c>
      <c r="B50" s="65" t="s">
        <v>640</v>
      </c>
      <c r="C50" s="136">
        <v>0</v>
      </c>
      <c r="D50" s="136">
        <v>0</v>
      </c>
      <c r="E50" s="136"/>
      <c r="F50" s="136">
        <v>0</v>
      </c>
      <c r="G50" s="65"/>
    </row>
    <row r="51" spans="1:7" x14ac:dyDescent="0.25">
      <c r="A51" s="65" t="s">
        <v>641</v>
      </c>
      <c r="B51" s="65" t="s">
        <v>642</v>
      </c>
      <c r="C51" s="136">
        <v>0</v>
      </c>
      <c r="D51" s="136">
        <v>0</v>
      </c>
      <c r="E51" s="136"/>
      <c r="F51" s="136">
        <v>0</v>
      </c>
      <c r="G51" s="65"/>
    </row>
    <row r="52" spans="1:7" x14ac:dyDescent="0.25">
      <c r="A52" s="65" t="s">
        <v>643</v>
      </c>
      <c r="B52" s="65" t="s">
        <v>644</v>
      </c>
      <c r="C52" s="136">
        <v>0</v>
      </c>
      <c r="D52" s="136">
        <v>0</v>
      </c>
      <c r="E52" s="136"/>
      <c r="F52" s="136">
        <v>0</v>
      </c>
      <c r="G52" s="65"/>
    </row>
    <row r="53" spans="1:7" x14ac:dyDescent="0.25">
      <c r="A53" s="65" t="s">
        <v>645</v>
      </c>
      <c r="B53" s="65" t="s">
        <v>646</v>
      </c>
      <c r="C53" s="136">
        <v>0</v>
      </c>
      <c r="D53" s="136">
        <v>0</v>
      </c>
      <c r="E53" s="136"/>
      <c r="F53" s="136">
        <v>0</v>
      </c>
      <c r="G53" s="65"/>
    </row>
    <row r="54" spans="1:7" x14ac:dyDescent="0.25">
      <c r="A54" s="65" t="s">
        <v>647</v>
      </c>
      <c r="B54" s="65" t="s">
        <v>648</v>
      </c>
      <c r="C54" s="136">
        <v>0</v>
      </c>
      <c r="D54" s="136">
        <v>0</v>
      </c>
      <c r="E54" s="136"/>
      <c r="F54" s="136">
        <v>0</v>
      </c>
      <c r="G54" s="65"/>
    </row>
    <row r="55" spans="1:7" x14ac:dyDescent="0.25">
      <c r="A55" s="65" t="s">
        <v>649</v>
      </c>
      <c r="B55" s="65" t="s">
        <v>650</v>
      </c>
      <c r="C55" s="136">
        <v>0</v>
      </c>
      <c r="D55" s="136">
        <v>0</v>
      </c>
      <c r="E55" s="136"/>
      <c r="F55" s="136">
        <v>0</v>
      </c>
      <c r="G55" s="65"/>
    </row>
    <row r="56" spans="1:7" x14ac:dyDescent="0.25">
      <c r="A56" s="65" t="s">
        <v>651</v>
      </c>
      <c r="B56" s="65" t="s">
        <v>652</v>
      </c>
      <c r="C56" s="136">
        <v>0</v>
      </c>
      <c r="D56" s="136">
        <v>0</v>
      </c>
      <c r="E56" s="136"/>
      <c r="F56" s="136">
        <v>0</v>
      </c>
      <c r="G56" s="65"/>
    </row>
    <row r="57" spans="1:7" x14ac:dyDescent="0.25">
      <c r="A57" s="65" t="s">
        <v>653</v>
      </c>
      <c r="B57" s="65" t="s">
        <v>654</v>
      </c>
      <c r="C57" s="136">
        <v>0</v>
      </c>
      <c r="D57" s="136">
        <v>0</v>
      </c>
      <c r="E57" s="136"/>
      <c r="F57" s="136">
        <v>0</v>
      </c>
      <c r="G57" s="65"/>
    </row>
    <row r="58" spans="1:7" x14ac:dyDescent="0.25">
      <c r="A58" s="65" t="s">
        <v>655</v>
      </c>
      <c r="B58" s="65" t="s">
        <v>656</v>
      </c>
      <c r="C58" s="136">
        <v>0</v>
      </c>
      <c r="D58" s="136">
        <v>0</v>
      </c>
      <c r="E58" s="136"/>
      <c r="F58" s="136">
        <v>0</v>
      </c>
      <c r="G58" s="65"/>
    </row>
    <row r="59" spans="1:7" x14ac:dyDescent="0.25">
      <c r="A59" s="65" t="s">
        <v>657</v>
      </c>
      <c r="B59" s="65" t="s">
        <v>658</v>
      </c>
      <c r="C59" s="136">
        <v>0</v>
      </c>
      <c r="D59" s="136">
        <v>0</v>
      </c>
      <c r="E59" s="136"/>
      <c r="F59" s="136">
        <v>0</v>
      </c>
      <c r="G59" s="65"/>
    </row>
    <row r="60" spans="1:7" x14ac:dyDescent="0.25">
      <c r="A60" s="65" t="s">
        <v>659</v>
      </c>
      <c r="B60" s="65" t="s">
        <v>660</v>
      </c>
      <c r="C60" s="136">
        <v>0</v>
      </c>
      <c r="D60" s="136">
        <v>0</v>
      </c>
      <c r="E60" s="136"/>
      <c r="F60" s="136">
        <v>0</v>
      </c>
      <c r="G60" s="65"/>
    </row>
    <row r="61" spans="1:7" x14ac:dyDescent="0.25">
      <c r="A61" s="65" t="s">
        <v>661</v>
      </c>
      <c r="B61" s="65" t="s">
        <v>662</v>
      </c>
      <c r="C61" s="136">
        <v>0</v>
      </c>
      <c r="D61" s="136">
        <v>0</v>
      </c>
      <c r="E61" s="136"/>
      <c r="F61" s="136">
        <v>0</v>
      </c>
      <c r="G61" s="65"/>
    </row>
    <row r="62" spans="1:7" x14ac:dyDescent="0.25">
      <c r="A62" s="65" t="s">
        <v>663</v>
      </c>
      <c r="B62" s="65" t="s">
        <v>664</v>
      </c>
      <c r="C62" s="136">
        <v>0</v>
      </c>
      <c r="D62" s="136">
        <v>0</v>
      </c>
      <c r="E62" s="136"/>
      <c r="F62" s="136">
        <v>0</v>
      </c>
      <c r="G62" s="65"/>
    </row>
    <row r="63" spans="1:7" x14ac:dyDescent="0.25">
      <c r="A63" s="65" t="s">
        <v>665</v>
      </c>
      <c r="B63" s="65" t="s">
        <v>666</v>
      </c>
      <c r="C63" s="136">
        <v>0</v>
      </c>
      <c r="D63" s="136">
        <v>0</v>
      </c>
      <c r="E63" s="136"/>
      <c r="F63" s="136">
        <v>0</v>
      </c>
      <c r="G63" s="65"/>
    </row>
    <row r="64" spans="1:7" x14ac:dyDescent="0.25">
      <c r="A64" s="65" t="s">
        <v>667</v>
      </c>
      <c r="B64" s="65" t="s">
        <v>668</v>
      </c>
      <c r="C64" s="136">
        <v>0</v>
      </c>
      <c r="D64" s="136">
        <v>0</v>
      </c>
      <c r="E64" s="136"/>
      <c r="F64" s="136">
        <v>0</v>
      </c>
      <c r="G64" s="65"/>
    </row>
    <row r="65" spans="1:7" x14ac:dyDescent="0.25">
      <c r="A65" s="65" t="s">
        <v>669</v>
      </c>
      <c r="B65" s="65" t="s">
        <v>670</v>
      </c>
      <c r="C65" s="136">
        <v>0</v>
      </c>
      <c r="D65" s="136">
        <v>0</v>
      </c>
      <c r="E65" s="136"/>
      <c r="F65" s="136">
        <v>0</v>
      </c>
      <c r="G65" s="65"/>
    </row>
    <row r="66" spans="1:7" x14ac:dyDescent="0.25">
      <c r="A66" s="65" t="s">
        <v>671</v>
      </c>
      <c r="B66" s="65" t="s">
        <v>672</v>
      </c>
      <c r="C66" s="136">
        <v>0</v>
      </c>
      <c r="D66" s="136">
        <v>0</v>
      </c>
      <c r="E66" s="136"/>
      <c r="F66" s="136">
        <v>0</v>
      </c>
      <c r="G66" s="65"/>
    </row>
    <row r="67" spans="1:7" x14ac:dyDescent="0.25">
      <c r="A67" s="65" t="s">
        <v>673</v>
      </c>
      <c r="B67" s="65" t="s">
        <v>674</v>
      </c>
      <c r="C67" s="136">
        <v>0</v>
      </c>
      <c r="D67" s="136">
        <v>0</v>
      </c>
      <c r="E67" s="136"/>
      <c r="F67" s="136">
        <v>0</v>
      </c>
      <c r="G67" s="65"/>
    </row>
    <row r="68" spans="1:7" x14ac:dyDescent="0.25">
      <c r="A68" s="65" t="s">
        <v>675</v>
      </c>
      <c r="B68" s="65" t="s">
        <v>676</v>
      </c>
      <c r="C68" s="136">
        <v>0</v>
      </c>
      <c r="D68" s="136">
        <v>0</v>
      </c>
      <c r="E68" s="136"/>
      <c r="F68" s="136">
        <v>0</v>
      </c>
      <c r="G68" s="65"/>
    </row>
    <row r="69" spans="1:7" x14ac:dyDescent="0.25">
      <c r="A69" s="65" t="s">
        <v>677</v>
      </c>
      <c r="B69" s="65" t="s">
        <v>678</v>
      </c>
      <c r="C69" s="136">
        <v>0</v>
      </c>
      <c r="D69" s="136">
        <v>0</v>
      </c>
      <c r="E69" s="136"/>
      <c r="F69" s="136">
        <v>0</v>
      </c>
      <c r="G69" s="65"/>
    </row>
    <row r="70" spans="1:7" x14ac:dyDescent="0.25">
      <c r="A70" s="65" t="s">
        <v>679</v>
      </c>
      <c r="B70" s="65" t="s">
        <v>680</v>
      </c>
      <c r="C70" s="136">
        <v>0</v>
      </c>
      <c r="D70" s="136">
        <v>0</v>
      </c>
      <c r="E70" s="136"/>
      <c r="F70" s="136">
        <v>0</v>
      </c>
      <c r="G70" s="65"/>
    </row>
    <row r="71" spans="1:7" x14ac:dyDescent="0.25">
      <c r="A71" s="65" t="s">
        <v>681</v>
      </c>
      <c r="B71" s="65" t="s">
        <v>682</v>
      </c>
      <c r="C71" s="136">
        <v>0</v>
      </c>
      <c r="D71" s="136">
        <v>0</v>
      </c>
      <c r="E71" s="136"/>
      <c r="F71" s="136">
        <v>0</v>
      </c>
      <c r="G71" s="65"/>
    </row>
    <row r="72" spans="1:7" x14ac:dyDescent="0.25">
      <c r="A72" s="65" t="s">
        <v>683</v>
      </c>
      <c r="B72" s="139" t="s">
        <v>352</v>
      </c>
      <c r="C72" s="140">
        <f>SUM(C73:C75)</f>
        <v>1</v>
      </c>
      <c r="D72" s="140">
        <f>SUM(D73:D75)</f>
        <v>0</v>
      </c>
      <c r="E72" s="136"/>
      <c r="F72" s="140">
        <f>SUM(F73:F75)</f>
        <v>0</v>
      </c>
      <c r="G72" s="65"/>
    </row>
    <row r="73" spans="1:7" x14ac:dyDescent="0.25">
      <c r="A73" s="65" t="s">
        <v>684</v>
      </c>
      <c r="B73" s="65" t="s">
        <v>685</v>
      </c>
      <c r="C73" s="136">
        <v>0</v>
      </c>
      <c r="D73" s="136">
        <v>0</v>
      </c>
      <c r="E73" s="136"/>
      <c r="F73" s="136">
        <v>0</v>
      </c>
      <c r="G73" s="65"/>
    </row>
    <row r="74" spans="1:7" x14ac:dyDescent="0.25">
      <c r="A74" s="65" t="s">
        <v>686</v>
      </c>
      <c r="B74" s="65" t="s">
        <v>687</v>
      </c>
      <c r="C74" s="136">
        <v>0</v>
      </c>
      <c r="D74" s="136">
        <v>0</v>
      </c>
      <c r="E74" s="136"/>
      <c r="F74" s="136">
        <v>0</v>
      </c>
      <c r="G74" s="65"/>
    </row>
    <row r="75" spans="1:7" x14ac:dyDescent="0.25">
      <c r="A75" s="65" t="s">
        <v>688</v>
      </c>
      <c r="B75" s="65" t="s">
        <v>6</v>
      </c>
      <c r="C75" s="136">
        <v>1</v>
      </c>
      <c r="D75" s="136">
        <v>0</v>
      </c>
      <c r="E75" s="136"/>
      <c r="F75" s="136">
        <v>0</v>
      </c>
      <c r="G75" s="65"/>
    </row>
    <row r="76" spans="1:7" x14ac:dyDescent="0.25">
      <c r="A76" s="65" t="s">
        <v>689</v>
      </c>
      <c r="B76" s="139" t="s">
        <v>151</v>
      </c>
      <c r="C76" s="140">
        <f>SUM(C77:C87)</f>
        <v>0</v>
      </c>
      <c r="D76" s="140">
        <f>SUM(D77:D87)</f>
        <v>0</v>
      </c>
      <c r="E76" s="136"/>
      <c r="F76" s="140">
        <f>SUM(F77:F87)</f>
        <v>0</v>
      </c>
      <c r="G76" s="65"/>
    </row>
    <row r="77" spans="1:7" x14ac:dyDescent="0.25">
      <c r="A77" s="65" t="s">
        <v>690</v>
      </c>
      <c r="B77" s="84" t="s">
        <v>354</v>
      </c>
      <c r="C77" s="136">
        <v>0</v>
      </c>
      <c r="D77" s="136">
        <v>0</v>
      </c>
      <c r="E77" s="136"/>
      <c r="F77" s="136">
        <v>0</v>
      </c>
      <c r="G77" s="65"/>
    </row>
    <row r="78" spans="1:7" x14ac:dyDescent="0.25">
      <c r="A78" s="65" t="s">
        <v>691</v>
      </c>
      <c r="B78" s="65" t="s">
        <v>692</v>
      </c>
      <c r="C78" s="136">
        <v>0</v>
      </c>
      <c r="D78" s="136">
        <v>0</v>
      </c>
      <c r="E78" s="136"/>
      <c r="F78" s="136">
        <v>0</v>
      </c>
      <c r="G78" s="65"/>
    </row>
    <row r="79" spans="1:7" x14ac:dyDescent="0.25">
      <c r="A79" s="65" t="s">
        <v>693</v>
      </c>
      <c r="B79" s="84" t="s">
        <v>356</v>
      </c>
      <c r="C79" s="136">
        <v>0</v>
      </c>
      <c r="D79" s="136">
        <v>0</v>
      </c>
      <c r="E79" s="136"/>
      <c r="F79" s="136">
        <v>0</v>
      </c>
      <c r="G79" s="65"/>
    </row>
    <row r="80" spans="1:7" x14ac:dyDescent="0.25">
      <c r="A80" s="65" t="s">
        <v>694</v>
      </c>
      <c r="B80" s="84" t="s">
        <v>358</v>
      </c>
      <c r="C80" s="136">
        <v>0</v>
      </c>
      <c r="D80" s="136">
        <v>0</v>
      </c>
      <c r="E80" s="136"/>
      <c r="F80" s="136">
        <v>0</v>
      </c>
      <c r="G80" s="65"/>
    </row>
    <row r="81" spans="1:7" x14ac:dyDescent="0.25">
      <c r="A81" s="65" t="s">
        <v>695</v>
      </c>
      <c r="B81" s="84" t="s">
        <v>360</v>
      </c>
      <c r="C81" s="136">
        <v>0</v>
      </c>
      <c r="D81" s="136">
        <v>0</v>
      </c>
      <c r="E81" s="136"/>
      <c r="F81" s="136">
        <v>0</v>
      </c>
      <c r="G81" s="65"/>
    </row>
    <row r="82" spans="1:7" x14ac:dyDescent="0.25">
      <c r="A82" s="65" t="s">
        <v>696</v>
      </c>
      <c r="B82" s="84" t="s">
        <v>362</v>
      </c>
      <c r="C82" s="136">
        <v>0</v>
      </c>
      <c r="D82" s="136">
        <v>0</v>
      </c>
      <c r="E82" s="136"/>
      <c r="F82" s="136">
        <v>0</v>
      </c>
      <c r="G82" s="65"/>
    </row>
    <row r="83" spans="1:7" x14ac:dyDescent="0.25">
      <c r="A83" s="65" t="s">
        <v>697</v>
      </c>
      <c r="B83" s="84" t="s">
        <v>364</v>
      </c>
      <c r="C83" s="136">
        <v>0</v>
      </c>
      <c r="D83" s="136">
        <v>0</v>
      </c>
      <c r="E83" s="136"/>
      <c r="F83" s="136">
        <v>0</v>
      </c>
      <c r="G83" s="65"/>
    </row>
    <row r="84" spans="1:7" x14ac:dyDescent="0.25">
      <c r="A84" s="65" t="s">
        <v>698</v>
      </c>
      <c r="B84" s="84" t="s">
        <v>366</v>
      </c>
      <c r="C84" s="136">
        <v>0</v>
      </c>
      <c r="D84" s="136">
        <v>0</v>
      </c>
      <c r="E84" s="136"/>
      <c r="F84" s="136">
        <v>0</v>
      </c>
      <c r="G84" s="65"/>
    </row>
    <row r="85" spans="1:7" x14ac:dyDescent="0.25">
      <c r="A85" s="65" t="s">
        <v>699</v>
      </c>
      <c r="B85" s="84" t="s">
        <v>368</v>
      </c>
      <c r="C85" s="136">
        <v>0</v>
      </c>
      <c r="D85" s="136">
        <v>0</v>
      </c>
      <c r="E85" s="136"/>
      <c r="F85" s="136">
        <v>0</v>
      </c>
      <c r="G85" s="65"/>
    </row>
    <row r="86" spans="1:7" x14ac:dyDescent="0.25">
      <c r="A86" s="65" t="s">
        <v>700</v>
      </c>
      <c r="B86" s="84" t="s">
        <v>370</v>
      </c>
      <c r="C86" s="136">
        <v>0</v>
      </c>
      <c r="D86" s="136">
        <v>0</v>
      </c>
      <c r="E86" s="136"/>
      <c r="F86" s="136">
        <v>0</v>
      </c>
      <c r="G86" s="65"/>
    </row>
    <row r="87" spans="1:7" x14ac:dyDescent="0.25">
      <c r="A87" s="65" t="s">
        <v>701</v>
      </c>
      <c r="B87" s="84" t="s">
        <v>151</v>
      </c>
      <c r="C87" s="136">
        <v>0</v>
      </c>
      <c r="D87" s="136">
        <v>0</v>
      </c>
      <c r="E87" s="136"/>
      <c r="F87" s="136">
        <v>0</v>
      </c>
      <c r="G87" s="65"/>
    </row>
    <row r="88" spans="1:7" hidden="1" outlineLevel="1" x14ac:dyDescent="0.25">
      <c r="A88" s="65" t="s">
        <v>702</v>
      </c>
      <c r="B88" s="102" t="s">
        <v>155</v>
      </c>
      <c r="C88" s="136"/>
      <c r="D88" s="136"/>
      <c r="E88" s="136"/>
      <c r="F88" s="136"/>
      <c r="G88" s="65"/>
    </row>
    <row r="89" spans="1:7" hidden="1" outlineLevel="1" x14ac:dyDescent="0.25">
      <c r="A89" s="65" t="s">
        <v>703</v>
      </c>
      <c r="B89" s="102" t="s">
        <v>155</v>
      </c>
      <c r="C89" s="136"/>
      <c r="D89" s="136"/>
      <c r="E89" s="136"/>
      <c r="F89" s="136"/>
      <c r="G89" s="65"/>
    </row>
    <row r="90" spans="1:7" hidden="1" outlineLevel="1" x14ac:dyDescent="0.25">
      <c r="A90" s="65" t="s">
        <v>704</v>
      </c>
      <c r="B90" s="102" t="s">
        <v>155</v>
      </c>
      <c r="C90" s="136"/>
      <c r="D90" s="136"/>
      <c r="E90" s="136"/>
      <c r="F90" s="136"/>
      <c r="G90" s="65"/>
    </row>
    <row r="91" spans="1:7" hidden="1" outlineLevel="1" x14ac:dyDescent="0.25">
      <c r="A91" s="65" t="s">
        <v>705</v>
      </c>
      <c r="B91" s="102" t="s">
        <v>155</v>
      </c>
      <c r="C91" s="136"/>
      <c r="D91" s="136"/>
      <c r="E91" s="136"/>
      <c r="F91" s="136"/>
      <c r="G91" s="65"/>
    </row>
    <row r="92" spans="1:7" hidden="1" outlineLevel="1" x14ac:dyDescent="0.25">
      <c r="A92" s="65" t="s">
        <v>706</v>
      </c>
      <c r="B92" s="102" t="s">
        <v>155</v>
      </c>
      <c r="C92" s="136"/>
      <c r="D92" s="136"/>
      <c r="E92" s="136"/>
      <c r="F92" s="136"/>
      <c r="G92" s="65"/>
    </row>
    <row r="93" spans="1:7" hidden="1" outlineLevel="1" x14ac:dyDescent="0.25">
      <c r="A93" s="65" t="s">
        <v>707</v>
      </c>
      <c r="B93" s="102" t="s">
        <v>155</v>
      </c>
      <c r="C93" s="136"/>
      <c r="D93" s="136"/>
      <c r="E93" s="136"/>
      <c r="F93" s="136"/>
      <c r="G93" s="65"/>
    </row>
    <row r="94" spans="1:7" hidden="1" outlineLevel="1" x14ac:dyDescent="0.25">
      <c r="A94" s="65" t="s">
        <v>708</v>
      </c>
      <c r="B94" s="102" t="s">
        <v>155</v>
      </c>
      <c r="C94" s="136"/>
      <c r="D94" s="136"/>
      <c r="E94" s="136"/>
      <c r="F94" s="136"/>
      <c r="G94" s="65"/>
    </row>
    <row r="95" spans="1:7" hidden="1" outlineLevel="1" x14ac:dyDescent="0.25">
      <c r="A95" s="65" t="s">
        <v>709</v>
      </c>
      <c r="B95" s="102" t="s">
        <v>155</v>
      </c>
      <c r="C95" s="136"/>
      <c r="D95" s="136"/>
      <c r="E95" s="136"/>
      <c r="F95" s="136"/>
      <c r="G95" s="65"/>
    </row>
    <row r="96" spans="1:7" hidden="1" outlineLevel="1" x14ac:dyDescent="0.25">
      <c r="A96" s="65" t="s">
        <v>710</v>
      </c>
      <c r="B96" s="102" t="s">
        <v>155</v>
      </c>
      <c r="C96" s="136"/>
      <c r="D96" s="136"/>
      <c r="E96" s="136"/>
      <c r="F96" s="136"/>
      <c r="G96" s="65"/>
    </row>
    <row r="97" spans="1:7" hidden="1" outlineLevel="1" x14ac:dyDescent="0.25">
      <c r="A97" s="65" t="s">
        <v>711</v>
      </c>
      <c r="B97" s="102" t="s">
        <v>155</v>
      </c>
      <c r="C97" s="136"/>
      <c r="D97" s="136"/>
      <c r="E97" s="136"/>
      <c r="F97" s="136"/>
      <c r="G97" s="65"/>
    </row>
    <row r="98" spans="1:7" ht="15" customHeight="1" collapsed="1" x14ac:dyDescent="0.25">
      <c r="A98" s="86"/>
      <c r="B98" s="115" t="s">
        <v>712</v>
      </c>
      <c r="C98" s="86" t="s">
        <v>616</v>
      </c>
      <c r="D98" s="86" t="s">
        <v>617</v>
      </c>
      <c r="E98" s="88"/>
      <c r="F98" s="89" t="s">
        <v>581</v>
      </c>
      <c r="G98" s="89"/>
    </row>
    <row r="99" spans="1:7" x14ac:dyDescent="0.25">
      <c r="A99" s="65" t="s">
        <v>713</v>
      </c>
      <c r="B99" s="84" t="str">
        <f>+'[1]Investor presentasjon'!K120</f>
        <v>Agder</v>
      </c>
      <c r="C99" s="95">
        <v>0.10005359082619004</v>
      </c>
      <c r="D99" s="136">
        <v>0</v>
      </c>
      <c r="E99" s="136"/>
      <c r="F99" s="136">
        <f>+C99</f>
        <v>0.10005359082619004</v>
      </c>
      <c r="G99" s="65"/>
    </row>
    <row r="100" spans="1:7" x14ac:dyDescent="0.25">
      <c r="A100" s="65" t="s">
        <v>714</v>
      </c>
      <c r="B100" s="84" t="str">
        <f>+'[1]Investor presentasjon'!K121</f>
        <v>Innlandet</v>
      </c>
      <c r="C100" s="95">
        <v>1.0374095558905697E-3</v>
      </c>
      <c r="D100" s="136">
        <v>0</v>
      </c>
      <c r="E100" s="136"/>
      <c r="F100" s="136">
        <f>+C100</f>
        <v>1.0374095558905697E-3</v>
      </c>
      <c r="G100" s="65"/>
    </row>
    <row r="101" spans="1:7" x14ac:dyDescent="0.25">
      <c r="A101" s="65" t="s">
        <v>715</v>
      </c>
      <c r="B101" s="84" t="str">
        <f>+'[1]Investor presentasjon'!K122</f>
        <v>Møre Og Romsdal</v>
      </c>
      <c r="C101" s="95">
        <v>7.7793384180549821E-4</v>
      </c>
      <c r="D101" s="136">
        <v>0</v>
      </c>
      <c r="E101" s="136"/>
      <c r="F101" s="136">
        <f>+C101</f>
        <v>7.7793384180549821E-4</v>
      </c>
      <c r="G101" s="65"/>
    </row>
    <row r="102" spans="1:7" x14ac:dyDescent="0.25">
      <c r="A102" s="65" t="s">
        <v>716</v>
      </c>
      <c r="B102" s="84" t="str">
        <f>+'[1]Investor presentasjon'!K123</f>
        <v>Nordland</v>
      </c>
      <c r="C102" s="95">
        <v>3.9650270844103188E-4</v>
      </c>
      <c r="D102" s="136">
        <v>0</v>
      </c>
      <c r="E102" s="136"/>
      <c r="F102" s="136">
        <f>+C102</f>
        <v>3.9650270844103188E-4</v>
      </c>
      <c r="G102" s="65"/>
    </row>
    <row r="103" spans="1:7" x14ac:dyDescent="0.25">
      <c r="A103" s="65" t="s">
        <v>717</v>
      </c>
      <c r="B103" s="84" t="str">
        <f>+'[1]Investor presentasjon'!K124</f>
        <v>Oslo</v>
      </c>
      <c r="C103" s="95">
        <v>2.9422763255839653E-2</v>
      </c>
      <c r="D103" s="136">
        <v>0</v>
      </c>
      <c r="E103" s="136"/>
      <c r="F103" s="136">
        <f>+C103</f>
        <v>2.9422763255839653E-2</v>
      </c>
      <c r="G103" s="65"/>
    </row>
    <row r="104" spans="1:7" x14ac:dyDescent="0.25">
      <c r="A104" s="65" t="s">
        <v>718</v>
      </c>
      <c r="B104" s="84" t="str">
        <f>+'[1]Investor presentasjon'!K125</f>
        <v>Rogaland</v>
      </c>
      <c r="C104" s="95">
        <v>0.69648114167521735</v>
      </c>
      <c r="D104" s="136">
        <v>0</v>
      </c>
      <c r="E104" s="136"/>
      <c r="F104" s="136">
        <f>+C104</f>
        <v>0.69648114167521735</v>
      </c>
      <c r="G104" s="65"/>
    </row>
    <row r="105" spans="1:7" x14ac:dyDescent="0.25">
      <c r="A105" s="65" t="s">
        <v>719</v>
      </c>
      <c r="B105" s="84" t="str">
        <f>+'[1]Investor presentasjon'!K126</f>
        <v>Svalbard</v>
      </c>
      <c r="C105" s="95">
        <v>1.3465156237112505E-4</v>
      </c>
      <c r="D105" s="136">
        <v>0</v>
      </c>
      <c r="E105" s="136"/>
      <c r="F105" s="136">
        <f>+C105</f>
        <v>1.3465156237112505E-4</v>
      </c>
      <c r="G105" s="65"/>
    </row>
    <row r="106" spans="1:7" x14ac:dyDescent="0.25">
      <c r="A106" s="65" t="s">
        <v>720</v>
      </c>
      <c r="B106" s="84" t="str">
        <f>+'[1]Investor presentasjon'!K127</f>
        <v>Troms og Finmark</v>
      </c>
      <c r="C106" s="95">
        <v>9.1489429674946243E-4</v>
      </c>
      <c r="D106" s="136">
        <v>0</v>
      </c>
      <c r="E106" s="136"/>
      <c r="F106" s="136">
        <f>+C106</f>
        <v>9.1489429674946243E-4</v>
      </c>
      <c r="G106" s="65"/>
    </row>
    <row r="107" spans="1:7" x14ac:dyDescent="0.25">
      <c r="A107" s="65" t="s">
        <v>721</v>
      </c>
      <c r="B107" s="84" t="str">
        <f>+'[1]Investor presentasjon'!K128</f>
        <v>Trøndelag</v>
      </c>
      <c r="C107" s="95">
        <v>1.8917001146328725E-3</v>
      </c>
      <c r="D107" s="136">
        <v>0</v>
      </c>
      <c r="E107" s="136"/>
      <c r="F107" s="136">
        <f>+C107</f>
        <v>1.8917001146328725E-3</v>
      </c>
      <c r="G107" s="65"/>
    </row>
    <row r="108" spans="1:7" x14ac:dyDescent="0.25">
      <c r="A108" s="65" t="s">
        <v>722</v>
      </c>
      <c r="B108" s="84" t="str">
        <f>+'[1]Investor presentasjon'!K129</f>
        <v>Vestfold og Telemark</v>
      </c>
      <c r="C108" s="95">
        <v>2.5996889134177106E-3</v>
      </c>
      <c r="D108" s="136">
        <v>0</v>
      </c>
      <c r="E108" s="136"/>
      <c r="F108" s="136">
        <f>+C108</f>
        <v>2.5996889134177106E-3</v>
      </c>
      <c r="G108" s="65"/>
    </row>
    <row r="109" spans="1:7" x14ac:dyDescent="0.25">
      <c r="A109" s="65" t="s">
        <v>723</v>
      </c>
      <c r="B109" s="84" t="str">
        <f>+'[1]Investor presentasjon'!K130</f>
        <v>Vestland</v>
      </c>
      <c r="C109" s="95">
        <v>0.14452487896006008</v>
      </c>
      <c r="D109" s="136">
        <v>0</v>
      </c>
      <c r="E109" s="136"/>
      <c r="F109" s="136">
        <f>+C109</f>
        <v>0.14452487896006008</v>
      </c>
      <c r="G109" s="65"/>
    </row>
    <row r="110" spans="1:7" x14ac:dyDescent="0.25">
      <c r="A110" s="65" t="s">
        <v>724</v>
      </c>
      <c r="B110" s="84" t="str">
        <f>+'[1]Investor presentasjon'!K131</f>
        <v>Viken</v>
      </c>
      <c r="C110" s="95">
        <v>1.9365736769262145E-2</v>
      </c>
      <c r="D110" s="136">
        <v>0</v>
      </c>
      <c r="E110" s="136"/>
      <c r="F110" s="136">
        <f>+C110</f>
        <v>1.9365736769262145E-2</v>
      </c>
      <c r="G110" s="65"/>
    </row>
    <row r="111" spans="1:7" x14ac:dyDescent="0.25">
      <c r="A111" s="65" t="s">
        <v>725</v>
      </c>
      <c r="B111" s="84" t="str">
        <f>+'[1]Investor presentasjon'!K132</f>
        <v>Other</v>
      </c>
      <c r="C111" s="95">
        <v>2.3991075201227306E-3</v>
      </c>
      <c r="D111" s="136">
        <v>0</v>
      </c>
      <c r="E111" s="136"/>
      <c r="F111" s="136">
        <f>+C111</f>
        <v>2.3991075201227306E-3</v>
      </c>
      <c r="G111" s="65"/>
    </row>
    <row r="112" spans="1:7" hidden="1" x14ac:dyDescent="0.25">
      <c r="A112" s="65" t="s">
        <v>726</v>
      </c>
      <c r="B112" s="84" t="s">
        <v>727</v>
      </c>
      <c r="C112" s="136" t="s">
        <v>419</v>
      </c>
      <c r="D112" s="136" t="s">
        <v>419</v>
      </c>
      <c r="E112" s="136"/>
      <c r="F112" s="136" t="s">
        <v>419</v>
      </c>
      <c r="G112" s="65"/>
    </row>
    <row r="113" spans="1:7" hidden="1" x14ac:dyDescent="0.25">
      <c r="A113" s="65" t="s">
        <v>728</v>
      </c>
      <c r="B113" s="84" t="s">
        <v>727</v>
      </c>
      <c r="C113" s="136" t="s">
        <v>419</v>
      </c>
      <c r="D113" s="136" t="s">
        <v>419</v>
      </c>
      <c r="E113" s="136"/>
      <c r="F113" s="136" t="s">
        <v>419</v>
      </c>
      <c r="G113" s="65"/>
    </row>
    <row r="114" spans="1:7" hidden="1" x14ac:dyDescent="0.25">
      <c r="A114" s="65" t="s">
        <v>729</v>
      </c>
      <c r="B114" s="84" t="s">
        <v>727</v>
      </c>
      <c r="C114" s="136" t="s">
        <v>419</v>
      </c>
      <c r="D114" s="136" t="s">
        <v>419</v>
      </c>
      <c r="E114" s="136"/>
      <c r="F114" s="136" t="s">
        <v>419</v>
      </c>
      <c r="G114" s="65"/>
    </row>
    <row r="115" spans="1:7" hidden="1" x14ac:dyDescent="0.25">
      <c r="A115" s="65" t="s">
        <v>730</v>
      </c>
      <c r="B115" s="84" t="s">
        <v>727</v>
      </c>
      <c r="C115" s="136" t="s">
        <v>419</v>
      </c>
      <c r="D115" s="136" t="s">
        <v>419</v>
      </c>
      <c r="E115" s="136"/>
      <c r="F115" s="136" t="s">
        <v>419</v>
      </c>
      <c r="G115" s="65"/>
    </row>
    <row r="116" spans="1:7" hidden="1" x14ac:dyDescent="0.25">
      <c r="A116" s="65" t="s">
        <v>731</v>
      </c>
      <c r="B116" s="84" t="s">
        <v>727</v>
      </c>
      <c r="C116" s="136" t="s">
        <v>419</v>
      </c>
      <c r="D116" s="136" t="s">
        <v>419</v>
      </c>
      <c r="E116" s="136"/>
      <c r="F116" s="136" t="s">
        <v>419</v>
      </c>
      <c r="G116" s="65"/>
    </row>
    <row r="117" spans="1:7" hidden="1" x14ac:dyDescent="0.25">
      <c r="A117" s="65" t="s">
        <v>732</v>
      </c>
      <c r="B117" s="84" t="s">
        <v>727</v>
      </c>
      <c r="C117" s="136" t="s">
        <v>419</v>
      </c>
      <c r="D117" s="136" t="s">
        <v>419</v>
      </c>
      <c r="E117" s="136"/>
      <c r="F117" s="136" t="s">
        <v>419</v>
      </c>
      <c r="G117" s="65"/>
    </row>
    <row r="118" spans="1:7" hidden="1" x14ac:dyDescent="0.25">
      <c r="A118" s="65" t="s">
        <v>733</v>
      </c>
      <c r="B118" s="84" t="s">
        <v>727</v>
      </c>
      <c r="C118" s="136" t="s">
        <v>419</v>
      </c>
      <c r="D118" s="136" t="s">
        <v>419</v>
      </c>
      <c r="E118" s="136"/>
      <c r="F118" s="136" t="s">
        <v>419</v>
      </c>
      <c r="G118" s="65"/>
    </row>
    <row r="119" spans="1:7" hidden="1" x14ac:dyDescent="0.25">
      <c r="A119" s="65" t="s">
        <v>734</v>
      </c>
      <c r="B119" s="84" t="s">
        <v>727</v>
      </c>
      <c r="C119" s="136" t="s">
        <v>419</v>
      </c>
      <c r="D119" s="136" t="s">
        <v>419</v>
      </c>
      <c r="E119" s="136"/>
      <c r="F119" s="136" t="s">
        <v>419</v>
      </c>
      <c r="G119" s="65"/>
    </row>
    <row r="120" spans="1:7" hidden="1" x14ac:dyDescent="0.25">
      <c r="A120" s="65" t="s">
        <v>735</v>
      </c>
      <c r="B120" s="84" t="s">
        <v>727</v>
      </c>
      <c r="C120" s="136" t="s">
        <v>419</v>
      </c>
      <c r="D120" s="136" t="s">
        <v>419</v>
      </c>
      <c r="E120" s="136"/>
      <c r="F120" s="136" t="s">
        <v>419</v>
      </c>
      <c r="G120" s="65"/>
    </row>
    <row r="121" spans="1:7" hidden="1" x14ac:dyDescent="0.25">
      <c r="A121" s="65" t="s">
        <v>736</v>
      </c>
      <c r="B121" s="84" t="s">
        <v>727</v>
      </c>
      <c r="C121" s="136" t="s">
        <v>419</v>
      </c>
      <c r="D121" s="136" t="s">
        <v>419</v>
      </c>
      <c r="E121" s="136"/>
      <c r="F121" s="136" t="s">
        <v>419</v>
      </c>
      <c r="G121" s="65"/>
    </row>
    <row r="122" spans="1:7" hidden="1" x14ac:dyDescent="0.25">
      <c r="A122" s="65" t="s">
        <v>737</v>
      </c>
      <c r="B122" s="84" t="s">
        <v>727</v>
      </c>
      <c r="C122" s="136" t="s">
        <v>419</v>
      </c>
      <c r="D122" s="136" t="s">
        <v>419</v>
      </c>
      <c r="E122" s="136"/>
      <c r="F122" s="136" t="s">
        <v>419</v>
      </c>
      <c r="G122" s="65"/>
    </row>
    <row r="123" spans="1:7" hidden="1" x14ac:dyDescent="0.25">
      <c r="A123" s="65" t="s">
        <v>738</v>
      </c>
      <c r="B123" s="84" t="s">
        <v>727</v>
      </c>
      <c r="C123" s="136" t="s">
        <v>419</v>
      </c>
      <c r="D123" s="136" t="s">
        <v>419</v>
      </c>
      <c r="E123" s="136"/>
      <c r="F123" s="136" t="s">
        <v>419</v>
      </c>
      <c r="G123" s="65"/>
    </row>
    <row r="124" spans="1:7" hidden="1" x14ac:dyDescent="0.25">
      <c r="A124" s="65" t="s">
        <v>739</v>
      </c>
      <c r="B124" s="84" t="s">
        <v>727</v>
      </c>
      <c r="C124" s="136" t="s">
        <v>419</v>
      </c>
      <c r="D124" s="136" t="s">
        <v>419</v>
      </c>
      <c r="E124" s="136"/>
      <c r="F124" s="136" t="s">
        <v>419</v>
      </c>
      <c r="G124" s="65"/>
    </row>
    <row r="125" spans="1:7" hidden="1" x14ac:dyDescent="0.25">
      <c r="A125" s="65" t="s">
        <v>740</v>
      </c>
      <c r="B125" s="84" t="s">
        <v>727</v>
      </c>
      <c r="C125" s="136" t="s">
        <v>419</v>
      </c>
      <c r="D125" s="136" t="s">
        <v>419</v>
      </c>
      <c r="E125" s="136"/>
      <c r="F125" s="136" t="s">
        <v>419</v>
      </c>
      <c r="G125" s="65"/>
    </row>
    <row r="126" spans="1:7" hidden="1" x14ac:dyDescent="0.25">
      <c r="A126" s="65" t="s">
        <v>741</v>
      </c>
      <c r="B126" s="84" t="s">
        <v>727</v>
      </c>
      <c r="C126" s="136" t="s">
        <v>419</v>
      </c>
      <c r="D126" s="136" t="s">
        <v>419</v>
      </c>
      <c r="E126" s="136"/>
      <c r="F126" s="136" t="s">
        <v>419</v>
      </c>
      <c r="G126" s="65"/>
    </row>
    <row r="127" spans="1:7" hidden="1" x14ac:dyDescent="0.25">
      <c r="A127" s="65" t="s">
        <v>742</v>
      </c>
      <c r="B127" s="84" t="s">
        <v>727</v>
      </c>
      <c r="C127" s="136" t="s">
        <v>419</v>
      </c>
      <c r="D127" s="136" t="s">
        <v>419</v>
      </c>
      <c r="E127" s="136"/>
      <c r="F127" s="136" t="s">
        <v>419</v>
      </c>
      <c r="G127" s="65"/>
    </row>
    <row r="128" spans="1:7" hidden="1" x14ac:dyDescent="0.25">
      <c r="A128" s="65" t="s">
        <v>743</v>
      </c>
      <c r="B128" s="84" t="s">
        <v>727</v>
      </c>
      <c r="C128" s="136" t="s">
        <v>419</v>
      </c>
      <c r="D128" s="136" t="s">
        <v>419</v>
      </c>
      <c r="E128" s="136"/>
      <c r="F128" s="136" t="s">
        <v>419</v>
      </c>
      <c r="G128" s="65"/>
    </row>
    <row r="129" spans="1:7" hidden="1" x14ac:dyDescent="0.25">
      <c r="A129" s="65" t="s">
        <v>744</v>
      </c>
      <c r="B129" s="84" t="s">
        <v>727</v>
      </c>
      <c r="C129" s="136" t="s">
        <v>419</v>
      </c>
      <c r="D129" s="136" t="s">
        <v>419</v>
      </c>
      <c r="E129" s="136"/>
      <c r="F129" s="136" t="s">
        <v>419</v>
      </c>
      <c r="G129" s="65"/>
    </row>
    <row r="130" spans="1:7" hidden="1" x14ac:dyDescent="0.25">
      <c r="A130" s="65" t="s">
        <v>745</v>
      </c>
      <c r="B130" s="84" t="s">
        <v>727</v>
      </c>
      <c r="C130" s="136" t="s">
        <v>419</v>
      </c>
      <c r="D130" s="136" t="s">
        <v>419</v>
      </c>
      <c r="E130" s="136"/>
      <c r="F130" s="136" t="s">
        <v>419</v>
      </c>
      <c r="G130" s="65"/>
    </row>
    <row r="131" spans="1:7" hidden="1" x14ac:dyDescent="0.25">
      <c r="A131" s="65" t="s">
        <v>746</v>
      </c>
      <c r="B131" s="84" t="s">
        <v>727</v>
      </c>
      <c r="C131" s="136" t="s">
        <v>419</v>
      </c>
      <c r="D131" s="136" t="s">
        <v>419</v>
      </c>
      <c r="E131" s="136"/>
      <c r="F131" s="136" t="s">
        <v>419</v>
      </c>
      <c r="G131" s="65"/>
    </row>
    <row r="132" spans="1:7" hidden="1" x14ac:dyDescent="0.25">
      <c r="A132" s="65" t="s">
        <v>747</v>
      </c>
      <c r="B132" s="84" t="s">
        <v>727</v>
      </c>
      <c r="C132" s="136" t="s">
        <v>419</v>
      </c>
      <c r="D132" s="136" t="s">
        <v>419</v>
      </c>
      <c r="E132" s="136"/>
      <c r="F132" s="136" t="s">
        <v>419</v>
      </c>
      <c r="G132" s="65"/>
    </row>
    <row r="133" spans="1:7" hidden="1" x14ac:dyDescent="0.25">
      <c r="A133" s="65" t="s">
        <v>748</v>
      </c>
      <c r="B133" s="84" t="s">
        <v>727</v>
      </c>
      <c r="C133" s="136" t="s">
        <v>419</v>
      </c>
      <c r="D133" s="136" t="s">
        <v>419</v>
      </c>
      <c r="E133" s="136"/>
      <c r="F133" s="136" t="s">
        <v>419</v>
      </c>
      <c r="G133" s="65"/>
    </row>
    <row r="134" spans="1:7" hidden="1" x14ac:dyDescent="0.25">
      <c r="A134" s="65" t="s">
        <v>749</v>
      </c>
      <c r="B134" s="84" t="s">
        <v>727</v>
      </c>
      <c r="C134" s="136" t="s">
        <v>419</v>
      </c>
      <c r="D134" s="136" t="s">
        <v>419</v>
      </c>
      <c r="E134" s="136"/>
      <c r="F134" s="136" t="s">
        <v>419</v>
      </c>
      <c r="G134" s="65"/>
    </row>
    <row r="135" spans="1:7" hidden="1" x14ac:dyDescent="0.25">
      <c r="A135" s="65" t="s">
        <v>750</v>
      </c>
      <c r="B135" s="84" t="s">
        <v>727</v>
      </c>
      <c r="C135" s="136" t="s">
        <v>419</v>
      </c>
      <c r="D135" s="136" t="s">
        <v>419</v>
      </c>
      <c r="E135" s="136"/>
      <c r="F135" s="136" t="s">
        <v>419</v>
      </c>
      <c r="G135" s="65"/>
    </row>
    <row r="136" spans="1:7" hidden="1" x14ac:dyDescent="0.25">
      <c r="A136" s="65" t="s">
        <v>751</v>
      </c>
      <c r="B136" s="84" t="s">
        <v>727</v>
      </c>
      <c r="C136" s="136" t="s">
        <v>419</v>
      </c>
      <c r="D136" s="136" t="s">
        <v>419</v>
      </c>
      <c r="E136" s="136"/>
      <c r="F136" s="136" t="s">
        <v>419</v>
      </c>
      <c r="G136" s="65"/>
    </row>
    <row r="137" spans="1:7" hidden="1" x14ac:dyDescent="0.25">
      <c r="A137" s="65" t="s">
        <v>752</v>
      </c>
      <c r="B137" s="84" t="s">
        <v>727</v>
      </c>
      <c r="C137" s="136" t="s">
        <v>419</v>
      </c>
      <c r="D137" s="136" t="s">
        <v>419</v>
      </c>
      <c r="E137" s="136"/>
      <c r="F137" s="136" t="s">
        <v>419</v>
      </c>
      <c r="G137" s="65"/>
    </row>
    <row r="138" spans="1:7" hidden="1" x14ac:dyDescent="0.25">
      <c r="A138" s="65" t="s">
        <v>753</v>
      </c>
      <c r="B138" s="84" t="s">
        <v>727</v>
      </c>
      <c r="C138" s="136" t="s">
        <v>419</v>
      </c>
      <c r="D138" s="136" t="s">
        <v>419</v>
      </c>
      <c r="E138" s="136"/>
      <c r="F138" s="136" t="s">
        <v>419</v>
      </c>
      <c r="G138" s="65"/>
    </row>
    <row r="139" spans="1:7" hidden="1" x14ac:dyDescent="0.25">
      <c r="A139" s="65" t="s">
        <v>754</v>
      </c>
      <c r="B139" s="84" t="s">
        <v>727</v>
      </c>
      <c r="C139" s="136" t="s">
        <v>419</v>
      </c>
      <c r="D139" s="136" t="s">
        <v>419</v>
      </c>
      <c r="E139" s="136"/>
      <c r="F139" s="136" t="s">
        <v>419</v>
      </c>
      <c r="G139" s="65"/>
    </row>
    <row r="140" spans="1:7" hidden="1" x14ac:dyDescent="0.25">
      <c r="A140" s="65" t="s">
        <v>755</v>
      </c>
      <c r="B140" s="84" t="s">
        <v>727</v>
      </c>
      <c r="C140" s="136" t="s">
        <v>419</v>
      </c>
      <c r="D140" s="136" t="s">
        <v>419</v>
      </c>
      <c r="E140" s="136"/>
      <c r="F140" s="136" t="s">
        <v>419</v>
      </c>
      <c r="G140" s="65"/>
    </row>
    <row r="141" spans="1:7" hidden="1" x14ac:dyDescent="0.25">
      <c r="A141" s="65" t="s">
        <v>756</v>
      </c>
      <c r="B141" s="84" t="s">
        <v>727</v>
      </c>
      <c r="C141" s="136" t="s">
        <v>419</v>
      </c>
      <c r="D141" s="136" t="s">
        <v>419</v>
      </c>
      <c r="E141" s="136"/>
      <c r="F141" s="136" t="s">
        <v>419</v>
      </c>
      <c r="G141" s="65"/>
    </row>
    <row r="142" spans="1:7" hidden="1" x14ac:dyDescent="0.25">
      <c r="A142" s="65" t="s">
        <v>757</v>
      </c>
      <c r="B142" s="84" t="s">
        <v>727</v>
      </c>
      <c r="C142" s="136" t="s">
        <v>419</v>
      </c>
      <c r="D142" s="136" t="s">
        <v>419</v>
      </c>
      <c r="E142" s="136"/>
      <c r="F142" s="136" t="s">
        <v>419</v>
      </c>
      <c r="G142" s="65"/>
    </row>
    <row r="143" spans="1:7" hidden="1" x14ac:dyDescent="0.25">
      <c r="A143" s="65" t="s">
        <v>758</v>
      </c>
      <c r="B143" s="84" t="s">
        <v>727</v>
      </c>
      <c r="C143" s="136" t="s">
        <v>419</v>
      </c>
      <c r="D143" s="136" t="s">
        <v>419</v>
      </c>
      <c r="E143" s="136"/>
      <c r="F143" s="136" t="s">
        <v>419</v>
      </c>
      <c r="G143" s="65"/>
    </row>
    <row r="144" spans="1:7" hidden="1" x14ac:dyDescent="0.25">
      <c r="A144" s="65" t="s">
        <v>759</v>
      </c>
      <c r="B144" s="84" t="s">
        <v>727</v>
      </c>
      <c r="C144" s="136" t="s">
        <v>419</v>
      </c>
      <c r="D144" s="136" t="s">
        <v>419</v>
      </c>
      <c r="E144" s="136"/>
      <c r="F144" s="136" t="s">
        <v>419</v>
      </c>
      <c r="G144" s="65"/>
    </row>
    <row r="145" spans="1:7" hidden="1" x14ac:dyDescent="0.25">
      <c r="A145" s="65" t="s">
        <v>760</v>
      </c>
      <c r="B145" s="84" t="s">
        <v>727</v>
      </c>
      <c r="C145" s="136" t="s">
        <v>419</v>
      </c>
      <c r="D145" s="136" t="s">
        <v>419</v>
      </c>
      <c r="E145" s="136"/>
      <c r="F145" s="136" t="s">
        <v>419</v>
      </c>
      <c r="G145" s="65"/>
    </row>
    <row r="146" spans="1:7" hidden="1" x14ac:dyDescent="0.25">
      <c r="A146" s="65" t="s">
        <v>761</v>
      </c>
      <c r="B146" s="84" t="s">
        <v>727</v>
      </c>
      <c r="C146" s="136" t="s">
        <v>419</v>
      </c>
      <c r="D146" s="136" t="s">
        <v>419</v>
      </c>
      <c r="E146" s="136"/>
      <c r="F146" s="136" t="s">
        <v>419</v>
      </c>
      <c r="G146" s="65"/>
    </row>
    <row r="147" spans="1:7" hidden="1" x14ac:dyDescent="0.25">
      <c r="A147" s="65" t="s">
        <v>762</v>
      </c>
      <c r="B147" s="84" t="s">
        <v>727</v>
      </c>
      <c r="C147" s="136" t="s">
        <v>419</v>
      </c>
      <c r="D147" s="136" t="s">
        <v>419</v>
      </c>
      <c r="E147" s="136"/>
      <c r="F147" s="136" t="s">
        <v>419</v>
      </c>
      <c r="G147" s="65"/>
    </row>
    <row r="148" spans="1:7" hidden="1" x14ac:dyDescent="0.25">
      <c r="A148" s="65" t="s">
        <v>763</v>
      </c>
      <c r="B148" s="84" t="s">
        <v>727</v>
      </c>
      <c r="C148" s="136" t="s">
        <v>419</v>
      </c>
      <c r="D148" s="136" t="s">
        <v>419</v>
      </c>
      <c r="E148" s="136"/>
      <c r="F148" s="136" t="s">
        <v>419</v>
      </c>
      <c r="G148" s="65"/>
    </row>
    <row r="149" spans="1:7" ht="15" customHeight="1" x14ac:dyDescent="0.25">
      <c r="A149" s="86"/>
      <c r="B149" s="87" t="s">
        <v>764</v>
      </c>
      <c r="C149" s="86" t="s">
        <v>616</v>
      </c>
      <c r="D149" s="86" t="s">
        <v>617</v>
      </c>
      <c r="E149" s="88"/>
      <c r="F149" s="89" t="s">
        <v>581</v>
      </c>
      <c r="G149" s="89"/>
    </row>
    <row r="150" spans="1:7" x14ac:dyDescent="0.25">
      <c r="A150" s="65" t="s">
        <v>765</v>
      </c>
      <c r="B150" s="65" t="s">
        <v>766</v>
      </c>
      <c r="C150" s="136">
        <v>0</v>
      </c>
      <c r="D150" s="136">
        <v>0</v>
      </c>
      <c r="E150" s="141"/>
      <c r="F150" s="136">
        <f>+C150</f>
        <v>0</v>
      </c>
    </row>
    <row r="151" spans="1:7" x14ac:dyDescent="0.25">
      <c r="A151" s="65" t="s">
        <v>767</v>
      </c>
      <c r="B151" s="65" t="s">
        <v>768</v>
      </c>
      <c r="C151" s="136">
        <v>1</v>
      </c>
      <c r="D151" s="136">
        <v>0</v>
      </c>
      <c r="E151" s="141"/>
      <c r="F151" s="136">
        <f>+C151</f>
        <v>1</v>
      </c>
    </row>
    <row r="152" spans="1:7" x14ac:dyDescent="0.25">
      <c r="A152" s="65" t="s">
        <v>769</v>
      </c>
      <c r="B152" s="65" t="s">
        <v>151</v>
      </c>
      <c r="C152" s="136">
        <v>0</v>
      </c>
      <c r="D152" s="136">
        <v>0</v>
      </c>
      <c r="E152" s="141"/>
      <c r="F152" s="136">
        <f>+C152</f>
        <v>0</v>
      </c>
    </row>
    <row r="153" spans="1:7" hidden="1" outlineLevel="1" x14ac:dyDescent="0.25">
      <c r="A153" s="65" t="s">
        <v>770</v>
      </c>
      <c r="C153" s="136"/>
      <c r="D153" s="136"/>
      <c r="E153" s="141"/>
      <c r="F153" s="136"/>
    </row>
    <row r="154" spans="1:7" hidden="1" outlineLevel="1" x14ac:dyDescent="0.25">
      <c r="A154" s="65" t="s">
        <v>771</v>
      </c>
      <c r="C154" s="136"/>
      <c r="D154" s="136"/>
      <c r="E154" s="141"/>
      <c r="F154" s="136"/>
    </row>
    <row r="155" spans="1:7" hidden="1" outlineLevel="1" x14ac:dyDescent="0.25">
      <c r="A155" s="65" t="s">
        <v>772</v>
      </c>
      <c r="C155" s="136"/>
      <c r="D155" s="136"/>
      <c r="E155" s="141"/>
      <c r="F155" s="136"/>
    </row>
    <row r="156" spans="1:7" hidden="1" outlineLevel="1" x14ac:dyDescent="0.25">
      <c r="A156" s="65" t="s">
        <v>773</v>
      </c>
      <c r="C156" s="136"/>
      <c r="D156" s="136"/>
      <c r="E156" s="141"/>
      <c r="F156" s="136"/>
    </row>
    <row r="157" spans="1:7" hidden="1" outlineLevel="1" x14ac:dyDescent="0.25">
      <c r="A157" s="65" t="s">
        <v>774</v>
      </c>
      <c r="C157" s="136"/>
      <c r="D157" s="136"/>
      <c r="E157" s="141"/>
      <c r="F157" s="136"/>
    </row>
    <row r="158" spans="1:7" hidden="1" outlineLevel="1" x14ac:dyDescent="0.25">
      <c r="A158" s="65" t="s">
        <v>775</v>
      </c>
      <c r="C158" s="136"/>
      <c r="D158" s="136"/>
      <c r="E158" s="141"/>
      <c r="F158" s="136"/>
    </row>
    <row r="159" spans="1:7" ht="15" customHeight="1" collapsed="1" x14ac:dyDescent="0.25">
      <c r="A159" s="86"/>
      <c r="B159" s="87" t="s">
        <v>776</v>
      </c>
      <c r="C159" s="86" t="s">
        <v>616</v>
      </c>
      <c r="D159" s="86" t="s">
        <v>617</v>
      </c>
      <c r="E159" s="88"/>
      <c r="F159" s="89" t="s">
        <v>581</v>
      </c>
      <c r="G159" s="89"/>
    </row>
    <row r="160" spans="1:7" x14ac:dyDescent="0.25">
      <c r="A160" s="65" t="s">
        <v>777</v>
      </c>
      <c r="B160" s="65" t="s">
        <v>778</v>
      </c>
      <c r="C160" s="137">
        <v>0.2203253398324399</v>
      </c>
      <c r="D160" s="136">
        <v>0</v>
      </c>
      <c r="E160" s="141"/>
      <c r="F160" s="136">
        <f>+C160</f>
        <v>0.2203253398324399</v>
      </c>
    </row>
    <row r="161" spans="1:7" x14ac:dyDescent="0.25">
      <c r="A161" s="65" t="s">
        <v>779</v>
      </c>
      <c r="B161" s="65" t="s">
        <v>780</v>
      </c>
      <c r="C161" s="137">
        <v>0.77967466016756004</v>
      </c>
      <c r="D161" s="136">
        <v>0</v>
      </c>
      <c r="E161" s="141"/>
      <c r="F161" s="136">
        <f>+C161</f>
        <v>0.77967466016756004</v>
      </c>
    </row>
    <row r="162" spans="1:7" x14ac:dyDescent="0.25">
      <c r="A162" s="65" t="s">
        <v>781</v>
      </c>
      <c r="B162" s="65" t="s">
        <v>151</v>
      </c>
      <c r="C162" s="137">
        <v>0</v>
      </c>
      <c r="D162" s="136">
        <v>0</v>
      </c>
      <c r="E162" s="141"/>
      <c r="F162" s="136">
        <f>+C162</f>
        <v>0</v>
      </c>
    </row>
    <row r="163" spans="1:7" hidden="1" outlineLevel="1" x14ac:dyDescent="0.25">
      <c r="A163" s="65" t="s">
        <v>782</v>
      </c>
      <c r="E163" s="61"/>
    </row>
    <row r="164" spans="1:7" hidden="1" outlineLevel="1" x14ac:dyDescent="0.25">
      <c r="A164" s="65" t="s">
        <v>783</v>
      </c>
      <c r="E164" s="61"/>
    </row>
    <row r="165" spans="1:7" hidden="1" outlineLevel="1" x14ac:dyDescent="0.25">
      <c r="A165" s="65" t="s">
        <v>784</v>
      </c>
      <c r="E165" s="61"/>
    </row>
    <row r="166" spans="1:7" hidden="1" outlineLevel="1" x14ac:dyDescent="0.25">
      <c r="A166" s="65" t="s">
        <v>785</v>
      </c>
      <c r="E166" s="61"/>
    </row>
    <row r="167" spans="1:7" hidden="1" outlineLevel="1" x14ac:dyDescent="0.25">
      <c r="A167" s="65" t="s">
        <v>786</v>
      </c>
      <c r="E167" s="61"/>
    </row>
    <row r="168" spans="1:7" hidden="1" outlineLevel="1" x14ac:dyDescent="0.25">
      <c r="A168" s="65" t="s">
        <v>787</v>
      </c>
      <c r="E168" s="61"/>
    </row>
    <row r="169" spans="1:7" ht="15" customHeight="1" collapsed="1" x14ac:dyDescent="0.25">
      <c r="A169" s="86"/>
      <c r="B169" s="87" t="s">
        <v>788</v>
      </c>
      <c r="C169" s="86" t="s">
        <v>616</v>
      </c>
      <c r="D169" s="86" t="s">
        <v>617</v>
      </c>
      <c r="E169" s="88"/>
      <c r="F169" s="89" t="s">
        <v>581</v>
      </c>
      <c r="G169" s="89"/>
    </row>
    <row r="170" spans="1:7" x14ac:dyDescent="0.25">
      <c r="A170" s="65" t="s">
        <v>789</v>
      </c>
      <c r="B170" s="109" t="s">
        <v>790</v>
      </c>
      <c r="C170" s="95">
        <v>9.7170894100286093E-2</v>
      </c>
      <c r="D170" s="136">
        <v>0</v>
      </c>
      <c r="E170" s="141"/>
      <c r="F170" s="136">
        <f>+C170</f>
        <v>9.7170894100286093E-2</v>
      </c>
    </row>
    <row r="171" spans="1:7" x14ac:dyDescent="0.25">
      <c r="A171" s="65" t="s">
        <v>791</v>
      </c>
      <c r="B171" s="109" t="s">
        <v>792</v>
      </c>
      <c r="C171" s="95">
        <v>9.4680950857597715E-2</v>
      </c>
      <c r="D171" s="136">
        <v>0</v>
      </c>
      <c r="E171" s="141"/>
      <c r="F171" s="136">
        <f>+C171</f>
        <v>9.4680950857597715E-2</v>
      </c>
    </row>
    <row r="172" spans="1:7" x14ac:dyDescent="0.25">
      <c r="A172" s="65" t="s">
        <v>793</v>
      </c>
      <c r="B172" s="109" t="s">
        <v>794</v>
      </c>
      <c r="C172" s="95">
        <v>7.6979610255718395E-2</v>
      </c>
      <c r="D172" s="136">
        <v>0</v>
      </c>
      <c r="E172" s="136"/>
      <c r="F172" s="136">
        <f>+C172</f>
        <v>7.6979610255718395E-2</v>
      </c>
    </row>
    <row r="173" spans="1:7" x14ac:dyDescent="0.25">
      <c r="A173" s="65" t="s">
        <v>795</v>
      </c>
      <c r="B173" s="109" t="s">
        <v>796</v>
      </c>
      <c r="C173" s="95">
        <v>8.8458409141294894E-2</v>
      </c>
      <c r="D173" s="136">
        <v>0</v>
      </c>
      <c r="E173" s="136"/>
      <c r="F173" s="136">
        <f>+C173</f>
        <v>8.8458409141294894E-2</v>
      </c>
    </row>
    <row r="174" spans="1:7" x14ac:dyDescent="0.25">
      <c r="A174" s="65" t="s">
        <v>797</v>
      </c>
      <c r="B174" s="109" t="s">
        <v>798</v>
      </c>
      <c r="C174" s="95">
        <v>0.64271013564510282</v>
      </c>
      <c r="D174" s="136">
        <v>0</v>
      </c>
      <c r="E174" s="136"/>
      <c r="F174" s="136">
        <f>+C174</f>
        <v>0.64271013564510282</v>
      </c>
    </row>
    <row r="175" spans="1:7" hidden="1" outlineLevel="1" x14ac:dyDescent="0.25">
      <c r="A175" s="65" t="s">
        <v>799</v>
      </c>
      <c r="B175" s="82"/>
      <c r="C175" s="136"/>
      <c r="D175" s="136"/>
      <c r="E175" s="136"/>
      <c r="F175" s="136"/>
    </row>
    <row r="176" spans="1:7" hidden="1" outlineLevel="1" x14ac:dyDescent="0.25">
      <c r="A176" s="65" t="s">
        <v>800</v>
      </c>
      <c r="B176" s="82"/>
      <c r="C176" s="136"/>
      <c r="D176" s="136"/>
      <c r="E176" s="136"/>
      <c r="F176" s="136"/>
    </row>
    <row r="177" spans="1:7" hidden="1" outlineLevel="1" x14ac:dyDescent="0.25">
      <c r="A177" s="65" t="s">
        <v>801</v>
      </c>
      <c r="B177" s="109"/>
      <c r="C177" s="136"/>
      <c r="D177" s="136"/>
      <c r="E177" s="136"/>
      <c r="F177" s="136"/>
    </row>
    <row r="178" spans="1:7" hidden="1" outlineLevel="1" x14ac:dyDescent="0.25">
      <c r="A178" s="65" t="s">
        <v>802</v>
      </c>
      <c r="B178" s="109"/>
      <c r="C178" s="136"/>
      <c r="D178" s="136"/>
      <c r="E178" s="136"/>
      <c r="F178" s="136"/>
    </row>
    <row r="179" spans="1:7" ht="15" customHeight="1" collapsed="1" x14ac:dyDescent="0.25">
      <c r="A179" s="86"/>
      <c r="B179" s="87" t="s">
        <v>803</v>
      </c>
      <c r="C179" s="86" t="s">
        <v>616</v>
      </c>
      <c r="D179" s="86" t="s">
        <v>617</v>
      </c>
      <c r="E179" s="88"/>
      <c r="F179" s="89" t="s">
        <v>581</v>
      </c>
      <c r="G179" s="89"/>
    </row>
    <row r="180" spans="1:7" x14ac:dyDescent="0.25">
      <c r="A180" s="65" t="s">
        <v>804</v>
      </c>
      <c r="B180" s="65" t="s">
        <v>805</v>
      </c>
      <c r="C180" s="136">
        <v>0</v>
      </c>
      <c r="D180" s="136">
        <v>0</v>
      </c>
      <c r="E180" s="141"/>
      <c r="F180" s="136">
        <f>+C180</f>
        <v>0</v>
      </c>
    </row>
    <row r="181" spans="1:7" hidden="1" outlineLevel="1" x14ac:dyDescent="0.25">
      <c r="A181" s="65" t="s">
        <v>806</v>
      </c>
      <c r="B181" s="142"/>
      <c r="C181" s="136"/>
      <c r="D181" s="136"/>
      <c r="E181" s="141"/>
      <c r="F181" s="136"/>
    </row>
    <row r="182" spans="1:7" hidden="1" outlineLevel="1" x14ac:dyDescent="0.25">
      <c r="A182" s="65" t="s">
        <v>807</v>
      </c>
      <c r="B182" s="142"/>
      <c r="C182" s="136"/>
      <c r="D182" s="136"/>
      <c r="E182" s="141"/>
      <c r="F182" s="136"/>
    </row>
    <row r="183" spans="1:7" hidden="1" outlineLevel="1" x14ac:dyDescent="0.25">
      <c r="A183" s="65" t="s">
        <v>808</v>
      </c>
      <c r="B183" s="142"/>
      <c r="C183" s="136"/>
      <c r="D183" s="136"/>
      <c r="E183" s="141"/>
      <c r="F183" s="136"/>
    </row>
    <row r="184" spans="1:7" hidden="1" outlineLevel="1" x14ac:dyDescent="0.25">
      <c r="A184" s="65" t="s">
        <v>809</v>
      </c>
      <c r="B184" s="142"/>
      <c r="C184" s="136"/>
      <c r="D184" s="136"/>
      <c r="E184" s="141"/>
      <c r="F184" s="136"/>
    </row>
    <row r="185" spans="1:7" ht="18.75" collapsed="1" x14ac:dyDescent="0.25">
      <c r="A185" s="143"/>
      <c r="B185" s="144" t="s">
        <v>578</v>
      </c>
      <c r="C185" s="143"/>
      <c r="D185" s="143"/>
      <c r="E185" s="143"/>
      <c r="F185" s="145"/>
      <c r="G185" s="145"/>
    </row>
    <row r="186" spans="1:7" ht="15" customHeight="1" x14ac:dyDescent="0.25">
      <c r="A186" s="86"/>
      <c r="B186" s="87" t="s">
        <v>810</v>
      </c>
      <c r="C186" s="86" t="s">
        <v>811</v>
      </c>
      <c r="D186" s="86" t="s">
        <v>812</v>
      </c>
      <c r="E186" s="88"/>
      <c r="F186" s="86" t="s">
        <v>616</v>
      </c>
      <c r="G186" s="86" t="s">
        <v>813</v>
      </c>
    </row>
    <row r="187" spans="1:7" x14ac:dyDescent="0.25">
      <c r="A187" s="65" t="s">
        <v>814</v>
      </c>
      <c r="B187" s="84" t="s">
        <v>815</v>
      </c>
      <c r="C187" s="90">
        <v>1.8438298954889452</v>
      </c>
      <c r="D187" s="97">
        <v>49545</v>
      </c>
      <c r="E187" s="79"/>
      <c r="F187" s="108"/>
      <c r="G187" s="108"/>
    </row>
    <row r="188" spans="1:7" x14ac:dyDescent="0.25">
      <c r="A188" s="79"/>
      <c r="B188" s="146"/>
      <c r="C188" s="79"/>
      <c r="D188" s="79"/>
      <c r="E188" s="79"/>
      <c r="F188" s="108"/>
      <c r="G188" s="108"/>
    </row>
    <row r="189" spans="1:7" x14ac:dyDescent="0.25">
      <c r="B189" s="84" t="s">
        <v>816</v>
      </c>
      <c r="C189" s="79"/>
      <c r="D189" s="79"/>
      <c r="E189" s="79"/>
      <c r="F189" s="108"/>
      <c r="G189" s="108"/>
    </row>
    <row r="190" spans="1:7" x14ac:dyDescent="0.25">
      <c r="A190" s="65" t="s">
        <v>817</v>
      </c>
      <c r="B190" s="84" t="s">
        <v>818</v>
      </c>
      <c r="C190" s="90">
        <v>7340.5962436407899</v>
      </c>
      <c r="D190" s="97">
        <v>13607</v>
      </c>
      <c r="E190" s="79"/>
      <c r="F190" s="98">
        <f>IF($C$214=0,"",IF(C190="[for completion]","",IF(C190="","",C190/$C$214)))</f>
        <v>8.0458557059126842E-2</v>
      </c>
      <c r="G190" s="98">
        <f>IF($D$214=0,"",IF(D190="[for completion]","",IF(D190="","",D190/$D$214)))</f>
        <v>0.27463921687354931</v>
      </c>
    </row>
    <row r="191" spans="1:7" x14ac:dyDescent="0.25">
      <c r="A191" s="65" t="s">
        <v>819</v>
      </c>
      <c r="B191" s="84" t="s">
        <v>820</v>
      </c>
      <c r="C191" s="90">
        <v>26499.534036083813</v>
      </c>
      <c r="D191" s="97">
        <v>17467</v>
      </c>
      <c r="E191" s="79"/>
      <c r="F191" s="98">
        <f>IF($C$214=0,"",IF(C191="[for completion]","",IF(C191="","",C191/$C$214)))</f>
        <v>0.29045518926743707</v>
      </c>
      <c r="G191" s="98">
        <f>IF($D$214=0,"",IF(D191="[for completion]","",IF(D191="","",D191/$D$214)))</f>
        <v>0.35254818851549097</v>
      </c>
    </row>
    <row r="192" spans="1:7" x14ac:dyDescent="0.25">
      <c r="A192" s="65" t="s">
        <v>821</v>
      </c>
      <c r="B192" s="84" t="s">
        <v>822</v>
      </c>
      <c r="C192" s="90">
        <v>26921.456038581353</v>
      </c>
      <c r="D192" s="97">
        <v>10952</v>
      </c>
      <c r="E192" s="79"/>
      <c r="F192" s="98">
        <f>IF($C$214=0,"",IF(C192="[for completion]","",IF(C192="","",C192/$C$214)))</f>
        <v>0.29507977756867459</v>
      </c>
      <c r="G192" s="98">
        <f>IF($D$214=0,"",IF(D192="[for completion]","",IF(D192="","",D192/$D$214)))</f>
        <v>0.22105156928045211</v>
      </c>
    </row>
    <row r="193" spans="1:7" x14ac:dyDescent="0.25">
      <c r="A193" s="65" t="s">
        <v>823</v>
      </c>
      <c r="B193" s="84" t="s">
        <v>824</v>
      </c>
      <c r="C193" s="90">
        <v>23634.516107090145</v>
      </c>
      <c r="D193" s="97">
        <v>6419</v>
      </c>
      <c r="E193" s="79"/>
      <c r="F193" s="98">
        <f>IF($C$214=0,"",IF(C193="[for completion]","",IF(C193="","",C193/$C$214)))</f>
        <v>0.25905239842261224</v>
      </c>
      <c r="G193" s="98">
        <f>IF($D$214=0,"",IF(D193="[for completion]","",IF(D193="","",D193/$D$214)))</f>
        <v>0.12955898677969524</v>
      </c>
    </row>
    <row r="194" spans="1:7" x14ac:dyDescent="0.25">
      <c r="A194" s="65" t="s">
        <v>825</v>
      </c>
      <c r="B194" s="84" t="s">
        <v>826</v>
      </c>
      <c r="C194" s="90">
        <v>6551.6761554789691</v>
      </c>
      <c r="D194" s="97">
        <v>1080</v>
      </c>
      <c r="E194" s="79"/>
      <c r="F194" s="98">
        <f>IF($C$214=0,"",IF(C194="[for completion]","",IF(C194="","",C194/$C$214)))</f>
        <v>7.1811388651867231E-2</v>
      </c>
      <c r="G194" s="98">
        <f>IF($D$214=0,"",IF(D194="[for completion]","",IF(D194="","",D194/$D$214)))</f>
        <v>2.1798365122615803E-2</v>
      </c>
    </row>
    <row r="195" spans="1:7" x14ac:dyDescent="0.25">
      <c r="A195" s="65" t="s">
        <v>827</v>
      </c>
      <c r="B195" s="84" t="s">
        <v>828</v>
      </c>
      <c r="C195" s="90">
        <v>286.7216631</v>
      </c>
      <c r="D195" s="97">
        <v>20</v>
      </c>
      <c r="E195" s="79"/>
      <c r="F195" s="98">
        <f>IF($C$214=0,"",IF(C195="[for completion]","",IF(C195="","",C195/$C$214)))</f>
        <v>3.1426890302819902E-3</v>
      </c>
      <c r="G195" s="98">
        <f>IF($D$214=0,"",IF(D195="[for completion]","",IF(D195="","",D195/$D$214)))</f>
        <v>4.0367342819658898E-4</v>
      </c>
    </row>
    <row r="196" spans="1:7" hidden="1" x14ac:dyDescent="0.25">
      <c r="A196" s="65" t="s">
        <v>829</v>
      </c>
      <c r="B196" s="84" t="s">
        <v>727</v>
      </c>
      <c r="C196" s="92" t="s">
        <v>419</v>
      </c>
      <c r="D196" s="123" t="s">
        <v>419</v>
      </c>
      <c r="E196" s="79"/>
      <c r="F196" s="98" t="str">
        <f>IF($C$214=0,"",IF(C196="[for completion]","",IF(C196="","",C196/$C$214)))</f>
        <v/>
      </c>
      <c r="G196" s="98" t="str">
        <f>IF($D$214=0,"",IF(D196="[for completion]","",IF(D196="","",D196/$D$214)))</f>
        <v/>
      </c>
    </row>
    <row r="197" spans="1:7" hidden="1" x14ac:dyDescent="0.25">
      <c r="A197" s="65" t="s">
        <v>830</v>
      </c>
      <c r="B197" s="84" t="s">
        <v>727</v>
      </c>
      <c r="C197" s="92" t="s">
        <v>419</v>
      </c>
      <c r="D197" s="123" t="s">
        <v>419</v>
      </c>
      <c r="E197" s="79"/>
      <c r="F197" s="98" t="str">
        <f>IF($C$214=0,"",IF(C197="[for completion]","",IF(C197="","",C197/$C$214)))</f>
        <v/>
      </c>
      <c r="G197" s="98" t="str">
        <f>IF($D$214=0,"",IF(D197="[for completion]","",IF(D197="","",D197/$D$214)))</f>
        <v/>
      </c>
    </row>
    <row r="198" spans="1:7" hidden="1" x14ac:dyDescent="0.25">
      <c r="A198" s="65" t="s">
        <v>831</v>
      </c>
      <c r="B198" s="84" t="s">
        <v>727</v>
      </c>
      <c r="C198" s="92" t="s">
        <v>419</v>
      </c>
      <c r="D198" s="123" t="s">
        <v>419</v>
      </c>
      <c r="E198" s="79"/>
      <c r="F198" s="98" t="str">
        <f>IF($C$214=0,"",IF(C198="[for completion]","",IF(C198="","",C198/$C$214)))</f>
        <v/>
      </c>
      <c r="G198" s="98" t="str">
        <f>IF($D$214=0,"",IF(D198="[for completion]","",IF(D198="","",D198/$D$214)))</f>
        <v/>
      </c>
    </row>
    <row r="199" spans="1:7" hidden="1" x14ac:dyDescent="0.25">
      <c r="A199" s="65" t="s">
        <v>832</v>
      </c>
      <c r="B199" s="84" t="s">
        <v>727</v>
      </c>
      <c r="C199" s="92" t="s">
        <v>419</v>
      </c>
      <c r="D199" s="123" t="s">
        <v>419</v>
      </c>
      <c r="E199" s="84"/>
      <c r="F199" s="98" t="str">
        <f>IF($C$214=0,"",IF(C199="[for completion]","",IF(C199="","",C199/$C$214)))</f>
        <v/>
      </c>
      <c r="G199" s="98" t="str">
        <f>IF($D$214=0,"",IF(D199="[for completion]","",IF(D199="","",D199/$D$214)))</f>
        <v/>
      </c>
    </row>
    <row r="200" spans="1:7" hidden="1" x14ac:dyDescent="0.25">
      <c r="A200" s="65" t="s">
        <v>833</v>
      </c>
      <c r="B200" s="84" t="s">
        <v>727</v>
      </c>
      <c r="C200" s="92" t="s">
        <v>419</v>
      </c>
      <c r="D200" s="123" t="s">
        <v>419</v>
      </c>
      <c r="E200" s="84"/>
      <c r="F200" s="98" t="str">
        <f>IF($C$214=0,"",IF(C200="[for completion]","",IF(C200="","",C200/$C$214)))</f>
        <v/>
      </c>
      <c r="G200" s="98" t="str">
        <f>IF($D$214=0,"",IF(D200="[for completion]","",IF(D200="","",D200/$D$214)))</f>
        <v/>
      </c>
    </row>
    <row r="201" spans="1:7" hidden="1" x14ac:dyDescent="0.25">
      <c r="A201" s="65" t="s">
        <v>834</v>
      </c>
      <c r="B201" s="84" t="s">
        <v>727</v>
      </c>
      <c r="C201" s="92" t="s">
        <v>419</v>
      </c>
      <c r="D201" s="123" t="s">
        <v>419</v>
      </c>
      <c r="E201" s="84"/>
      <c r="F201" s="98" t="str">
        <f>IF($C$214=0,"",IF(C201="[for completion]","",IF(C201="","",C201/$C$214)))</f>
        <v/>
      </c>
      <c r="G201" s="98" t="str">
        <f>IF($D$214=0,"",IF(D201="[for completion]","",IF(D201="","",D201/$D$214)))</f>
        <v/>
      </c>
    </row>
    <row r="202" spans="1:7" hidden="1" x14ac:dyDescent="0.25">
      <c r="A202" s="65" t="s">
        <v>835</v>
      </c>
      <c r="B202" s="84" t="s">
        <v>727</v>
      </c>
      <c r="C202" s="92" t="s">
        <v>419</v>
      </c>
      <c r="D202" s="123" t="s">
        <v>419</v>
      </c>
      <c r="E202" s="84"/>
      <c r="F202" s="98" t="str">
        <f>IF($C$214=0,"",IF(C202="[for completion]","",IF(C202="","",C202/$C$214)))</f>
        <v/>
      </c>
      <c r="G202" s="98" t="str">
        <f>IF($D$214=0,"",IF(D202="[for completion]","",IF(D202="","",D202/$D$214)))</f>
        <v/>
      </c>
    </row>
    <row r="203" spans="1:7" hidden="1" x14ac:dyDescent="0.25">
      <c r="A203" s="65" t="s">
        <v>836</v>
      </c>
      <c r="B203" s="84" t="s">
        <v>727</v>
      </c>
      <c r="C203" s="92" t="s">
        <v>419</v>
      </c>
      <c r="D203" s="123" t="s">
        <v>419</v>
      </c>
      <c r="E203" s="84"/>
      <c r="F203" s="98" t="str">
        <f>IF($C$214=0,"",IF(C203="[for completion]","",IF(C203="","",C203/$C$214)))</f>
        <v/>
      </c>
      <c r="G203" s="98" t="str">
        <f>IF($D$214=0,"",IF(D203="[for completion]","",IF(D203="","",D203/$D$214)))</f>
        <v/>
      </c>
    </row>
    <row r="204" spans="1:7" hidden="1" x14ac:dyDescent="0.25">
      <c r="A204" s="65" t="s">
        <v>837</v>
      </c>
      <c r="B204" s="84" t="s">
        <v>727</v>
      </c>
      <c r="C204" s="92" t="s">
        <v>419</v>
      </c>
      <c r="D204" s="123" t="s">
        <v>419</v>
      </c>
      <c r="E204" s="84"/>
      <c r="F204" s="98" t="str">
        <f>IF($C$214=0,"",IF(C204="[for completion]","",IF(C204="","",C204/$C$214)))</f>
        <v/>
      </c>
      <c r="G204" s="98" t="str">
        <f>IF($D$214=0,"",IF(D204="[for completion]","",IF(D204="","",D204/$D$214)))</f>
        <v/>
      </c>
    </row>
    <row r="205" spans="1:7" hidden="1" x14ac:dyDescent="0.25">
      <c r="A205" s="65" t="s">
        <v>838</v>
      </c>
      <c r="B205" s="84" t="s">
        <v>727</v>
      </c>
      <c r="C205" s="92" t="s">
        <v>419</v>
      </c>
      <c r="D205" s="123" t="s">
        <v>419</v>
      </c>
      <c r="F205" s="98" t="str">
        <f>IF($C$214=0,"",IF(C205="[for completion]","",IF(C205="","",C205/$C$214)))</f>
        <v/>
      </c>
      <c r="G205" s="98" t="str">
        <f>IF($D$214=0,"",IF(D205="[for completion]","",IF(D205="","",D205/$D$214)))</f>
        <v/>
      </c>
    </row>
    <row r="206" spans="1:7" hidden="1" x14ac:dyDescent="0.25">
      <c r="A206" s="65" t="s">
        <v>839</v>
      </c>
      <c r="B206" s="84" t="s">
        <v>727</v>
      </c>
      <c r="C206" s="92" t="s">
        <v>419</v>
      </c>
      <c r="D206" s="123" t="s">
        <v>419</v>
      </c>
      <c r="E206" s="147"/>
      <c r="F206" s="98" t="str">
        <f>IF($C$214=0,"",IF(C206="[for completion]","",IF(C206="","",C206/$C$214)))</f>
        <v/>
      </c>
      <c r="G206" s="98" t="str">
        <f>IF($D$214=0,"",IF(D206="[for completion]","",IF(D206="","",D206/$D$214)))</f>
        <v/>
      </c>
    </row>
    <row r="207" spans="1:7" hidden="1" x14ac:dyDescent="0.25">
      <c r="A207" s="65" t="s">
        <v>840</v>
      </c>
      <c r="B207" s="84" t="s">
        <v>727</v>
      </c>
      <c r="C207" s="92" t="s">
        <v>419</v>
      </c>
      <c r="D207" s="123" t="s">
        <v>419</v>
      </c>
      <c r="E207" s="147"/>
      <c r="F207" s="98" t="str">
        <f>IF($C$214=0,"",IF(C207="[for completion]","",IF(C207="","",C207/$C$214)))</f>
        <v/>
      </c>
      <c r="G207" s="98" t="str">
        <f>IF($D$214=0,"",IF(D207="[for completion]","",IF(D207="","",D207/$D$214)))</f>
        <v/>
      </c>
    </row>
    <row r="208" spans="1:7" hidden="1" x14ac:dyDescent="0.25">
      <c r="A208" s="65" t="s">
        <v>841</v>
      </c>
      <c r="B208" s="84" t="s">
        <v>727</v>
      </c>
      <c r="C208" s="92" t="s">
        <v>419</v>
      </c>
      <c r="D208" s="123" t="s">
        <v>419</v>
      </c>
      <c r="E208" s="147"/>
      <c r="F208" s="98" t="str">
        <f>IF($C$214=0,"",IF(C208="[for completion]","",IF(C208="","",C208/$C$214)))</f>
        <v/>
      </c>
      <c r="G208" s="98" t="str">
        <f>IF($D$214=0,"",IF(D208="[for completion]","",IF(D208="","",D208/$D$214)))</f>
        <v/>
      </c>
    </row>
    <row r="209" spans="1:7" hidden="1" x14ac:dyDescent="0.25">
      <c r="A209" s="65" t="s">
        <v>842</v>
      </c>
      <c r="B209" s="84" t="s">
        <v>727</v>
      </c>
      <c r="C209" s="92" t="s">
        <v>419</v>
      </c>
      <c r="D209" s="123" t="s">
        <v>419</v>
      </c>
      <c r="E209" s="147"/>
      <c r="F209" s="98" t="str">
        <f>IF($C$214=0,"",IF(C209="[for completion]","",IF(C209="","",C209/$C$214)))</f>
        <v/>
      </c>
      <c r="G209" s="98" t="str">
        <f>IF($D$214=0,"",IF(D209="[for completion]","",IF(D209="","",D209/$D$214)))</f>
        <v/>
      </c>
    </row>
    <row r="210" spans="1:7" hidden="1" x14ac:dyDescent="0.25">
      <c r="A210" s="65" t="s">
        <v>843</v>
      </c>
      <c r="B210" s="84" t="s">
        <v>727</v>
      </c>
      <c r="C210" s="92" t="s">
        <v>419</v>
      </c>
      <c r="D210" s="123" t="s">
        <v>419</v>
      </c>
      <c r="E210" s="147"/>
      <c r="F210" s="98" t="str">
        <f>IF($C$214=0,"",IF(C210="[for completion]","",IF(C210="","",C210/$C$214)))</f>
        <v/>
      </c>
      <c r="G210" s="98" t="str">
        <f>IF($D$214=0,"",IF(D210="[for completion]","",IF(D210="","",D210/$D$214)))</f>
        <v/>
      </c>
    </row>
    <row r="211" spans="1:7" hidden="1" x14ac:dyDescent="0.25">
      <c r="A211" s="65" t="s">
        <v>844</v>
      </c>
      <c r="B211" s="84" t="s">
        <v>727</v>
      </c>
      <c r="C211" s="92" t="s">
        <v>419</v>
      </c>
      <c r="D211" s="123" t="s">
        <v>419</v>
      </c>
      <c r="E211" s="147"/>
      <c r="F211" s="98" t="str">
        <f>IF($C$214=0,"",IF(C211="[for completion]","",IF(C211="","",C211/$C$214)))</f>
        <v/>
      </c>
      <c r="G211" s="98" t="str">
        <f>IF($D$214=0,"",IF(D211="[for completion]","",IF(D211="","",D211/$D$214)))</f>
        <v/>
      </c>
    </row>
    <row r="212" spans="1:7" hidden="1" x14ac:dyDescent="0.25">
      <c r="A212" s="65" t="s">
        <v>845</v>
      </c>
      <c r="B212" s="84" t="s">
        <v>727</v>
      </c>
      <c r="C212" s="92" t="s">
        <v>419</v>
      </c>
      <c r="D212" s="123" t="s">
        <v>419</v>
      </c>
      <c r="E212" s="147"/>
      <c r="F212" s="98" t="str">
        <f>IF($C$214=0,"",IF(C212="[for completion]","",IF(C212="","",C212/$C$214)))</f>
        <v/>
      </c>
      <c r="G212" s="98" t="str">
        <f>IF($D$214=0,"",IF(D212="[for completion]","",IF(D212="","",D212/$D$214)))</f>
        <v/>
      </c>
    </row>
    <row r="213" spans="1:7" hidden="1" x14ac:dyDescent="0.25">
      <c r="A213" s="65" t="s">
        <v>846</v>
      </c>
      <c r="B213" s="84" t="s">
        <v>727</v>
      </c>
      <c r="C213" s="92" t="s">
        <v>419</v>
      </c>
      <c r="D213" s="123" t="s">
        <v>419</v>
      </c>
      <c r="E213" s="147"/>
      <c r="F213" s="98" t="str">
        <f>IF($C$214=0,"",IF(C213="[for completion]","",IF(C213="","",C213/$C$214)))</f>
        <v/>
      </c>
      <c r="G213" s="98" t="str">
        <f>IF($D$214=0,"",IF(D213="[for completion]","",IF(D213="","",D213/$D$214)))</f>
        <v/>
      </c>
    </row>
    <row r="214" spans="1:7" x14ac:dyDescent="0.25">
      <c r="A214" s="65" t="s">
        <v>847</v>
      </c>
      <c r="B214" s="100" t="s">
        <v>153</v>
      </c>
      <c r="C214" s="90">
        <f>SUM(C190:C213)</f>
        <v>91234.500243975068</v>
      </c>
      <c r="D214" s="97">
        <f>SUM(D190:D213)</f>
        <v>49545</v>
      </c>
      <c r="E214" s="147"/>
      <c r="F214" s="148">
        <f>SUM(F190:F213)</f>
        <v>1</v>
      </c>
      <c r="G214" s="148">
        <f>SUM(G190:G213)</f>
        <v>1</v>
      </c>
    </row>
    <row r="215" spans="1:7" ht="15" customHeight="1" x14ac:dyDescent="0.25">
      <c r="A215" s="86"/>
      <c r="B215" s="93" t="s">
        <v>848</v>
      </c>
      <c r="C215" s="86" t="s">
        <v>811</v>
      </c>
      <c r="D215" s="86" t="s">
        <v>812</v>
      </c>
      <c r="E215" s="88"/>
      <c r="F215" s="86" t="s">
        <v>616</v>
      </c>
      <c r="G215" s="86" t="s">
        <v>813</v>
      </c>
    </row>
    <row r="216" spans="1:7" x14ac:dyDescent="0.25">
      <c r="A216" s="65" t="s">
        <v>849</v>
      </c>
      <c r="B216" s="65" t="s">
        <v>850</v>
      </c>
      <c r="C216" s="92">
        <f>+'[1]Cover pool data report'!I17</f>
        <v>61.504077940958787</v>
      </c>
      <c r="F216" s="138"/>
      <c r="G216" s="138"/>
    </row>
    <row r="217" spans="1:7" x14ac:dyDescent="0.25">
      <c r="F217" s="138"/>
      <c r="G217" s="138"/>
    </row>
    <row r="218" spans="1:7" x14ac:dyDescent="0.25">
      <c r="B218" s="84" t="s">
        <v>851</v>
      </c>
      <c r="F218" s="138"/>
      <c r="G218" s="138"/>
    </row>
    <row r="219" spans="1:7" x14ac:dyDescent="0.25">
      <c r="A219" s="65" t="s">
        <v>852</v>
      </c>
      <c r="B219" s="65" t="s">
        <v>853</v>
      </c>
      <c r="C219" s="92">
        <v>10611.453218551938</v>
      </c>
      <c r="D219" s="123">
        <v>11537</v>
      </c>
      <c r="F219" s="98">
        <f>IF($C$227=0,"",IF(C219="[for completion]","",C219/$C$227))</f>
        <v>0.11630965468299036</v>
      </c>
      <c r="G219" s="98">
        <f>IF($D$227=0,"",IF(D219="[for completion]","",D219/$D$227))</f>
        <v>0.23285901705520234</v>
      </c>
    </row>
    <row r="220" spans="1:7" x14ac:dyDescent="0.25">
      <c r="A220" s="65" t="s">
        <v>854</v>
      </c>
      <c r="B220" s="65" t="s">
        <v>855</v>
      </c>
      <c r="C220" s="92">
        <v>9136.1225971072872</v>
      </c>
      <c r="D220" s="123">
        <v>5701</v>
      </c>
      <c r="F220" s="98">
        <f>IF($C$227=0,"",IF(C220="[for completion]","",C220/$C$227))</f>
        <v>0.10013890110293687</v>
      </c>
      <c r="G220" s="98">
        <f>IF($D$227=0,"",IF(D220="[for completion]","",D220/$D$227))</f>
        <v>0.11506711070743768</v>
      </c>
    </row>
    <row r="221" spans="1:7" x14ac:dyDescent="0.25">
      <c r="A221" s="65" t="s">
        <v>856</v>
      </c>
      <c r="B221" s="65" t="s">
        <v>857</v>
      </c>
      <c r="C221" s="92">
        <v>19589.615939454292</v>
      </c>
      <c r="D221" s="123">
        <v>10186</v>
      </c>
      <c r="F221" s="98">
        <f>IF($C$227=0,"",IF(C221="[for completion]","",C221/$C$227))</f>
        <v>0.21471719455982827</v>
      </c>
      <c r="G221" s="98">
        <f>IF($D$227=0,"",IF(D221="[for completion]","",D221/$D$227))</f>
        <v>0.20559087698052275</v>
      </c>
    </row>
    <row r="222" spans="1:7" x14ac:dyDescent="0.25">
      <c r="A222" s="65" t="s">
        <v>858</v>
      </c>
      <c r="B222" s="65" t="s">
        <v>859</v>
      </c>
      <c r="C222" s="92">
        <v>12140.605523470223</v>
      </c>
      <c r="D222" s="123">
        <v>5662</v>
      </c>
      <c r="F222" s="98">
        <f>IF($C$227=0,"",IF(C222="[for completion]","",C222/$C$227))</f>
        <v>0.13307033513642735</v>
      </c>
      <c r="G222" s="98">
        <f>IF($D$227=0,"",IF(D222="[for completion]","",D222/$D$227))</f>
        <v>0.11427994752245434</v>
      </c>
    </row>
    <row r="223" spans="1:7" x14ac:dyDescent="0.25">
      <c r="A223" s="65" t="s">
        <v>860</v>
      </c>
      <c r="B223" s="65" t="s">
        <v>861</v>
      </c>
      <c r="C223" s="92">
        <v>39756.702965391312</v>
      </c>
      <c r="D223" s="123">
        <v>16459</v>
      </c>
      <c r="F223" s="98">
        <f>IF($C$227=0,"",IF(C223="[for completion]","",C223/$C$227))</f>
        <v>0.43576391451781715</v>
      </c>
      <c r="G223" s="98">
        <f>IF($D$227=0,"",IF(D223="[for completion]","",D223/$D$227))</f>
        <v>0.33220304773438286</v>
      </c>
    </row>
    <row r="224" spans="1:7" x14ac:dyDescent="0.25">
      <c r="A224" s="65" t="s">
        <v>862</v>
      </c>
      <c r="B224" s="65" t="s">
        <v>863</v>
      </c>
      <c r="C224" s="92">
        <v>0</v>
      </c>
      <c r="D224" s="123">
        <v>0</v>
      </c>
      <c r="F224" s="98">
        <f>IF($C$227=0,"",IF(C224="[for completion]","",C224/$C$227))</f>
        <v>0</v>
      </c>
      <c r="G224" s="98">
        <f>IF($D$227=0,"",IF(D224="[for completion]","",D224/$D$227))</f>
        <v>0</v>
      </c>
    </row>
    <row r="225" spans="1:7" x14ac:dyDescent="0.25">
      <c r="A225" s="65" t="s">
        <v>864</v>
      </c>
      <c r="B225" s="65" t="s">
        <v>865</v>
      </c>
      <c r="C225" s="92">
        <v>0</v>
      </c>
      <c r="D225" s="123">
        <v>0</v>
      </c>
      <c r="F225" s="98">
        <f>IF($C$227=0,"",IF(C225="[for completion]","",C225/$C$227))</f>
        <v>0</v>
      </c>
      <c r="G225" s="98">
        <f>IF($D$227=0,"",IF(D225="[for completion]","",D225/$D$227))</f>
        <v>0</v>
      </c>
    </row>
    <row r="226" spans="1:7" x14ac:dyDescent="0.25">
      <c r="A226" s="65" t="s">
        <v>866</v>
      </c>
      <c r="B226" s="65" t="s">
        <v>867</v>
      </c>
      <c r="C226" s="92">
        <v>0</v>
      </c>
      <c r="D226" s="123">
        <v>0</v>
      </c>
      <c r="F226" s="98">
        <f>IF($C$227=0,"",IF(C226="[for completion]","",C226/$C$227))</f>
        <v>0</v>
      </c>
      <c r="G226" s="98">
        <f>IF($D$227=0,"",IF(D226="[for completion]","",D226/$D$227))</f>
        <v>0</v>
      </c>
    </row>
    <row r="227" spans="1:7" x14ac:dyDescent="0.25">
      <c r="A227" s="65" t="s">
        <v>868</v>
      </c>
      <c r="B227" s="100" t="s">
        <v>153</v>
      </c>
      <c r="C227" s="92">
        <f>SUM(C219:C226)</f>
        <v>91234.500243975053</v>
      </c>
      <c r="D227" s="123">
        <f>SUM(D219:D226)</f>
        <v>49545</v>
      </c>
      <c r="F227" s="136">
        <f>SUM(F219:F226)</f>
        <v>1</v>
      </c>
      <c r="G227" s="136">
        <f>SUM(G219:G226)</f>
        <v>1</v>
      </c>
    </row>
    <row r="228" spans="1:7" hidden="1" outlineLevel="1" x14ac:dyDescent="0.25">
      <c r="A228" s="65" t="s">
        <v>869</v>
      </c>
      <c r="B228" s="102" t="s">
        <v>870</v>
      </c>
      <c r="C228" s="92"/>
      <c r="D228" s="123"/>
      <c r="F228" s="98">
        <f>IF($C$227=0,"",IF(C228="[for completion]","",C228/$C$227))</f>
        <v>0</v>
      </c>
      <c r="G228" s="98">
        <f>IF($D$227=0,"",IF(D228="[for completion]","",D228/$D$227))</f>
        <v>0</v>
      </c>
    </row>
    <row r="229" spans="1:7" hidden="1" outlineLevel="1" x14ac:dyDescent="0.25">
      <c r="A229" s="65" t="s">
        <v>871</v>
      </c>
      <c r="B229" s="102" t="s">
        <v>872</v>
      </c>
      <c r="C229" s="92"/>
      <c r="D229" s="123"/>
      <c r="F229" s="98">
        <f>IF($C$227=0,"",IF(C229="[for completion]","",C229/$C$227))</f>
        <v>0</v>
      </c>
      <c r="G229" s="98">
        <f>IF($D$227=0,"",IF(D229="[for completion]","",D229/$D$227))</f>
        <v>0</v>
      </c>
    </row>
    <row r="230" spans="1:7" hidden="1" outlineLevel="1" x14ac:dyDescent="0.25">
      <c r="A230" s="65" t="s">
        <v>873</v>
      </c>
      <c r="B230" s="102" t="s">
        <v>874</v>
      </c>
      <c r="C230" s="92"/>
      <c r="D230" s="123"/>
      <c r="F230" s="98">
        <f>IF($C$227=0,"",IF(C230="[for completion]","",C230/$C$227))</f>
        <v>0</v>
      </c>
      <c r="G230" s="98">
        <f>IF($D$227=0,"",IF(D230="[for completion]","",D230/$D$227))</f>
        <v>0</v>
      </c>
    </row>
    <row r="231" spans="1:7" hidden="1" outlineLevel="1" x14ac:dyDescent="0.25">
      <c r="A231" s="65" t="s">
        <v>875</v>
      </c>
      <c r="B231" s="102" t="s">
        <v>876</v>
      </c>
      <c r="C231" s="92"/>
      <c r="D231" s="123"/>
      <c r="F231" s="98">
        <f>IF($C$227=0,"",IF(C231="[for completion]","",C231/$C$227))</f>
        <v>0</v>
      </c>
      <c r="G231" s="98">
        <f>IF($D$227=0,"",IF(D231="[for completion]","",D231/$D$227))</f>
        <v>0</v>
      </c>
    </row>
    <row r="232" spans="1:7" hidden="1" outlineLevel="1" x14ac:dyDescent="0.25">
      <c r="A232" s="65" t="s">
        <v>877</v>
      </c>
      <c r="B232" s="102" t="s">
        <v>878</v>
      </c>
      <c r="C232" s="92"/>
      <c r="D232" s="123"/>
      <c r="F232" s="98">
        <f>IF($C$227=0,"",IF(C232="[for completion]","",C232/$C$227))</f>
        <v>0</v>
      </c>
      <c r="G232" s="98">
        <f>IF($D$227=0,"",IF(D232="[for completion]","",D232/$D$227))</f>
        <v>0</v>
      </c>
    </row>
    <row r="233" spans="1:7" hidden="1" outlineLevel="1" x14ac:dyDescent="0.25">
      <c r="A233" s="65" t="s">
        <v>879</v>
      </c>
      <c r="B233" s="102" t="s">
        <v>880</v>
      </c>
      <c r="C233" s="92"/>
      <c r="D233" s="123"/>
      <c r="F233" s="98">
        <f>IF($C$227=0,"",IF(C233="[for completion]","",C233/$C$227))</f>
        <v>0</v>
      </c>
      <c r="G233" s="98">
        <f>IF($D$227=0,"",IF(D233="[for completion]","",D233/$D$227))</f>
        <v>0</v>
      </c>
    </row>
    <row r="234" spans="1:7" hidden="1" outlineLevel="1" x14ac:dyDescent="0.25">
      <c r="A234" s="65" t="s">
        <v>881</v>
      </c>
      <c r="B234" s="102"/>
      <c r="F234" s="98"/>
      <c r="G234" s="98"/>
    </row>
    <row r="235" spans="1:7" hidden="1" outlineLevel="1" x14ac:dyDescent="0.25">
      <c r="A235" s="65" t="s">
        <v>882</v>
      </c>
      <c r="B235" s="102"/>
      <c r="F235" s="98"/>
      <c r="G235" s="98"/>
    </row>
    <row r="236" spans="1:7" hidden="1" outlineLevel="1" x14ac:dyDescent="0.25">
      <c r="A236" s="65" t="s">
        <v>883</v>
      </c>
      <c r="B236" s="102"/>
      <c r="F236" s="98"/>
      <c r="G236" s="98"/>
    </row>
    <row r="237" spans="1:7" ht="15" customHeight="1" collapsed="1" x14ac:dyDescent="0.25">
      <c r="A237" s="86"/>
      <c r="B237" s="93" t="s">
        <v>884</v>
      </c>
      <c r="C237" s="86" t="s">
        <v>811</v>
      </c>
      <c r="D237" s="86" t="s">
        <v>812</v>
      </c>
      <c r="E237" s="88"/>
      <c r="F237" s="86" t="s">
        <v>616</v>
      </c>
      <c r="G237" s="86" t="s">
        <v>813</v>
      </c>
    </row>
    <row r="238" spans="1:7" x14ac:dyDescent="0.25">
      <c r="A238" s="65" t="s">
        <v>885</v>
      </c>
      <c r="B238" s="65" t="s">
        <v>850</v>
      </c>
      <c r="C238" s="92">
        <v>54.822389789300743</v>
      </c>
      <c r="F238" s="138"/>
      <c r="G238" s="138"/>
    </row>
    <row r="239" spans="1:7" x14ac:dyDescent="0.25">
      <c r="F239" s="138"/>
      <c r="G239" s="138"/>
    </row>
    <row r="240" spans="1:7" x14ac:dyDescent="0.25">
      <c r="B240" s="84" t="s">
        <v>851</v>
      </c>
      <c r="F240" s="138"/>
      <c r="G240" s="138"/>
    </row>
    <row r="241" spans="1:7" x14ac:dyDescent="0.25">
      <c r="A241" s="65" t="s">
        <v>886</v>
      </c>
      <c r="B241" s="65" t="s">
        <v>853</v>
      </c>
      <c r="C241" s="92">
        <f>+[1]PivotCoverPoolLTV!R21/1000000</f>
        <v>17454.187986959991</v>
      </c>
      <c r="D241" s="123">
        <f>+[1]PivotCoverPoolLTV!S21</f>
        <v>16422</v>
      </c>
      <c r="F241" s="98">
        <f>IF($C$249=0,"",IF(C241="[Mark as ND1 if not relevant]","",C241/$C$249))</f>
        <v>0.19131126865697531</v>
      </c>
      <c r="G241" s="98">
        <f>IF($D$249=0,"",IF(D241="[Mark as ND1 if not relevant]","",D241/$D$249))</f>
        <v>0.33145625189221917</v>
      </c>
    </row>
    <row r="242" spans="1:7" x14ac:dyDescent="0.25">
      <c r="A242" s="65" t="s">
        <v>887</v>
      </c>
      <c r="B242" s="65" t="s">
        <v>855</v>
      </c>
      <c r="C242" s="92">
        <f>+[1]PivotCoverPoolLTV!R22/1000000</f>
        <v>13491.287364939995</v>
      </c>
      <c r="D242" s="123">
        <f>+[1]PivotCoverPoolLTV!S22</f>
        <v>7454</v>
      </c>
      <c r="F242" s="98">
        <f>IF($C$249=0,"",IF(C242="[Mark as ND1 if not relevant]","",C242/$C$249))</f>
        <v>0.14787484261833214</v>
      </c>
      <c r="G242" s="98">
        <f>IF($D$249=0,"",IF(D242="[Mark as ND1 if not relevant]","",D242/$D$249))</f>
        <v>0.15044908668886869</v>
      </c>
    </row>
    <row r="243" spans="1:7" x14ac:dyDescent="0.25">
      <c r="A243" s="65" t="s">
        <v>888</v>
      </c>
      <c r="B243" s="65" t="s">
        <v>857</v>
      </c>
      <c r="C243" s="92">
        <f>+[1]PivotCoverPoolLTV!R23/1000000</f>
        <v>18811.565795899991</v>
      </c>
      <c r="D243" s="123">
        <f>+[1]PivotCoverPoolLTV!S23</f>
        <v>8655</v>
      </c>
      <c r="F243" s="98">
        <f>IF($C$249=0,"",IF(C243="[Mark as ND1 if not relevant]","",C243/$C$249))</f>
        <v>0.20618916907085563</v>
      </c>
      <c r="G243" s="98">
        <f>IF($D$249=0,"",IF(D243="[Mark as ND1 if not relevant]","",D243/$D$249))</f>
        <v>0.17468967605207386</v>
      </c>
    </row>
    <row r="244" spans="1:7" x14ac:dyDescent="0.25">
      <c r="A244" s="65" t="s">
        <v>889</v>
      </c>
      <c r="B244" s="65" t="s">
        <v>859</v>
      </c>
      <c r="C244" s="92">
        <f>+[1]PivotCoverPoolLTV!R24/1000000</f>
        <v>29126.061331080018</v>
      </c>
      <c r="D244" s="123">
        <f>+[1]PivotCoverPoolLTV!S24</f>
        <v>11894</v>
      </c>
      <c r="F244" s="98">
        <f>IF($C$249=0,"",IF(C244="[Mark as ND1 if not relevant]","",C244/$C$249))</f>
        <v>0.31924394010152368</v>
      </c>
      <c r="G244" s="98">
        <f>IF($D$249=0,"",IF(D244="[Mark as ND1 if not relevant]","",D244/$D$249))</f>
        <v>0.24006458774851144</v>
      </c>
    </row>
    <row r="245" spans="1:7" x14ac:dyDescent="0.25">
      <c r="A245" s="65" t="s">
        <v>890</v>
      </c>
      <c r="B245" s="65" t="s">
        <v>861</v>
      </c>
      <c r="C245" s="92">
        <f>+[1]PivotCoverPoolLTV!R25/1000000</f>
        <v>10858.524915175945</v>
      </c>
      <c r="D245" s="123">
        <f>+[1]PivotCoverPoolLTV!S25</f>
        <v>4487</v>
      </c>
      <c r="F245" s="98">
        <f>IF($C$249=0,"",IF(C245="[Mark as ND1 if not relevant]","",C245/$C$249))</f>
        <v>0.11901774971242877</v>
      </c>
      <c r="G245" s="98">
        <f>IF($D$249=0,"",IF(D245="[Mark as ND1 if not relevant]","",D245/$D$249))</f>
        <v>9.0564133615904735E-2</v>
      </c>
    </row>
    <row r="246" spans="1:7" x14ac:dyDescent="0.25">
      <c r="A246" s="65" t="s">
        <v>891</v>
      </c>
      <c r="B246" s="65" t="s">
        <v>863</v>
      </c>
      <c r="C246" s="92">
        <f>(+[1]PivotCoverPoolLTV!R26+[1]PivotCoverPoolLTV!R27)/1000000</f>
        <v>996.12794062584749</v>
      </c>
      <c r="D246" s="123">
        <f>(+[1]PivotCoverPoolLTV!S26+[1]PivotCoverPoolLTV!S27)</f>
        <v>394</v>
      </c>
      <c r="F246" s="98">
        <f>IF($C$249=0,"",IF(C246="[Mark as ND1 if not relevant]","",C246/$C$249))</f>
        <v>1.0918325172627115E-2</v>
      </c>
      <c r="G246" s="98">
        <f>IF($D$249=0,"",IF(D246="[Mark as ND1 if not relevant]","",D246/$D$249))</f>
        <v>7.9523665354728022E-3</v>
      </c>
    </row>
    <row r="247" spans="1:7" x14ac:dyDescent="0.25">
      <c r="A247" s="65" t="s">
        <v>892</v>
      </c>
      <c r="B247" s="65" t="s">
        <v>865</v>
      </c>
      <c r="C247" s="92">
        <f>(+[1]PivotCoverPoolLTV!R28+[1]PivotCoverPoolLTV!R29)/1000000</f>
        <v>319.71011389359751</v>
      </c>
      <c r="D247" s="123">
        <f>(+[1]PivotCoverPoolLTV!S28+[1]PivotCoverPoolLTV!S29)</f>
        <v>169</v>
      </c>
      <c r="F247" s="98">
        <f>IF($C$249=0,"",IF(C247="[Mark as ND1 if not relevant]","",C247/$C$249))</f>
        <v>3.5042677171316073E-3</v>
      </c>
      <c r="G247" s="98">
        <f>IF($D$249=0,"",IF(D247="[Mark as ND1 if not relevant]","",D247/$D$249))</f>
        <v>3.4110404682611765E-3</v>
      </c>
    </row>
    <row r="248" spans="1:7" x14ac:dyDescent="0.25">
      <c r="A248" s="65" t="s">
        <v>893</v>
      </c>
      <c r="B248" s="65" t="s">
        <v>867</v>
      </c>
      <c r="C248" s="92">
        <f>(+[1]PivotCoverPoolLTV!R30+[1]PivotCoverPoolLTV!R31)/1000000</f>
        <v>177.03479539964925</v>
      </c>
      <c r="D248" s="123">
        <f>(+[1]PivotCoverPoolLTV!S30+[1]PivotCoverPoolLTV!S31)</f>
        <v>70</v>
      </c>
      <c r="F248" s="98">
        <f>IF($C$249=0,"",IF(C248="[Mark as ND1 if not relevant]","",C248/$C$249))</f>
        <v>1.940436950125567E-3</v>
      </c>
      <c r="G248" s="98">
        <f>IF($D$249=0,"",IF(D248="[Mark as ND1 if not relevant]","",D248/$D$249))</f>
        <v>1.4128569986880614E-3</v>
      </c>
    </row>
    <row r="249" spans="1:7" x14ac:dyDescent="0.25">
      <c r="A249" s="65" t="s">
        <v>894</v>
      </c>
      <c r="B249" s="100" t="s">
        <v>153</v>
      </c>
      <c r="C249" s="92">
        <f>SUM(C241:C248)</f>
        <v>91234.500243975053</v>
      </c>
      <c r="D249" s="123">
        <f>SUM(D241:D248)</f>
        <v>49545</v>
      </c>
      <c r="F249" s="136">
        <f>SUM(F241:F248)</f>
        <v>0.99999999999999989</v>
      </c>
      <c r="G249" s="136">
        <f>SUM(G241:G248)</f>
        <v>1</v>
      </c>
    </row>
    <row r="250" spans="1:7" hidden="1" outlineLevel="1" x14ac:dyDescent="0.25">
      <c r="A250" s="65" t="s">
        <v>895</v>
      </c>
      <c r="B250" s="102" t="s">
        <v>870</v>
      </c>
      <c r="C250" s="92"/>
      <c r="D250" s="123"/>
      <c r="F250" s="98">
        <f>IF($C$249=0,"",IF(C250="[for completion]","",C250/$C$249))</f>
        <v>0</v>
      </c>
      <c r="G250" s="98">
        <f>IF($D$249=0,"",IF(D250="[for completion]","",D250/$D$249))</f>
        <v>0</v>
      </c>
    </row>
    <row r="251" spans="1:7" hidden="1" outlineLevel="1" x14ac:dyDescent="0.25">
      <c r="A251" s="65" t="s">
        <v>896</v>
      </c>
      <c r="B251" s="102" t="s">
        <v>872</v>
      </c>
      <c r="C251" s="92"/>
      <c r="D251" s="123"/>
      <c r="F251" s="98">
        <f>IF($C$249=0,"",IF(C251="[for completion]","",C251/$C$249))</f>
        <v>0</v>
      </c>
      <c r="G251" s="98">
        <f>IF($D$249=0,"",IF(D251="[for completion]","",D251/$D$249))</f>
        <v>0</v>
      </c>
    </row>
    <row r="252" spans="1:7" hidden="1" outlineLevel="1" x14ac:dyDescent="0.25">
      <c r="A252" s="65" t="s">
        <v>897</v>
      </c>
      <c r="B252" s="102" t="s">
        <v>874</v>
      </c>
      <c r="C252" s="92"/>
      <c r="D252" s="123"/>
      <c r="F252" s="98">
        <f>IF($C$249=0,"",IF(C252="[for completion]","",C252/$C$249))</f>
        <v>0</v>
      </c>
      <c r="G252" s="98">
        <f>IF($D$249=0,"",IF(D252="[for completion]","",D252/$D$249))</f>
        <v>0</v>
      </c>
    </row>
    <row r="253" spans="1:7" hidden="1" outlineLevel="1" x14ac:dyDescent="0.25">
      <c r="A253" s="65" t="s">
        <v>898</v>
      </c>
      <c r="B253" s="102" t="s">
        <v>876</v>
      </c>
      <c r="C253" s="92"/>
      <c r="D253" s="123"/>
      <c r="F253" s="98">
        <f>IF($C$249=0,"",IF(C253="[for completion]","",C253/$C$249))</f>
        <v>0</v>
      </c>
      <c r="G253" s="98">
        <f>IF($D$249=0,"",IF(D253="[for completion]","",D253/$D$249))</f>
        <v>0</v>
      </c>
    </row>
    <row r="254" spans="1:7" hidden="1" outlineLevel="1" x14ac:dyDescent="0.25">
      <c r="A254" s="65" t="s">
        <v>899</v>
      </c>
      <c r="B254" s="102" t="s">
        <v>878</v>
      </c>
      <c r="C254" s="92"/>
      <c r="D254" s="123"/>
      <c r="F254" s="98">
        <f>IF($C$249=0,"",IF(C254="[for completion]","",C254/$C$249))</f>
        <v>0</v>
      </c>
      <c r="G254" s="98">
        <f>IF($D$249=0,"",IF(D254="[for completion]","",D254/$D$249))</f>
        <v>0</v>
      </c>
    </row>
    <row r="255" spans="1:7" hidden="1" outlineLevel="1" x14ac:dyDescent="0.25">
      <c r="A255" s="65" t="s">
        <v>900</v>
      </c>
      <c r="B255" s="102" t="s">
        <v>880</v>
      </c>
      <c r="C255" s="92"/>
      <c r="D255" s="123"/>
      <c r="F255" s="98">
        <f>IF($C$249=0,"",IF(C255="[for completion]","",C255/$C$249))</f>
        <v>0</v>
      </c>
      <c r="G255" s="98">
        <f>IF($D$249=0,"",IF(D255="[for completion]","",D255/$D$249))</f>
        <v>0</v>
      </c>
    </row>
    <row r="256" spans="1:7" hidden="1" outlineLevel="1" x14ac:dyDescent="0.25">
      <c r="A256" s="65" t="s">
        <v>901</v>
      </c>
      <c r="B256" s="102"/>
      <c r="F256" s="99"/>
      <c r="G256" s="99"/>
    </row>
    <row r="257" spans="1:14" hidden="1" outlineLevel="1" x14ac:dyDescent="0.25">
      <c r="A257" s="65" t="s">
        <v>902</v>
      </c>
      <c r="B257" s="102"/>
      <c r="F257" s="99"/>
      <c r="G257" s="99"/>
    </row>
    <row r="258" spans="1:14" hidden="1" outlineLevel="1" x14ac:dyDescent="0.25">
      <c r="A258" s="65" t="s">
        <v>903</v>
      </c>
      <c r="B258" s="102"/>
      <c r="F258" s="99"/>
      <c r="G258" s="99"/>
    </row>
    <row r="259" spans="1:14" ht="15" customHeight="1" collapsed="1" x14ac:dyDescent="0.25">
      <c r="A259" s="86"/>
      <c r="B259" s="93" t="s">
        <v>904</v>
      </c>
      <c r="C259" s="86" t="s">
        <v>616</v>
      </c>
      <c r="D259" s="86"/>
      <c r="E259" s="88"/>
      <c r="F259" s="86"/>
      <c r="G259" s="86"/>
    </row>
    <row r="260" spans="1:14" x14ac:dyDescent="0.25">
      <c r="A260" s="65" t="s">
        <v>905</v>
      </c>
      <c r="B260" s="65" t="s">
        <v>906</v>
      </c>
      <c r="C260" s="136">
        <v>1</v>
      </c>
      <c r="E260" s="147"/>
      <c r="F260" s="147"/>
      <c r="G260" s="147"/>
    </row>
    <row r="261" spans="1:14" x14ac:dyDescent="0.25">
      <c r="A261" s="65" t="s">
        <v>907</v>
      </c>
      <c r="B261" s="65" t="s">
        <v>908</v>
      </c>
      <c r="C261" s="136">
        <v>0</v>
      </c>
      <c r="E261" s="147"/>
      <c r="F261" s="147"/>
    </row>
    <row r="262" spans="1:14" x14ac:dyDescent="0.25">
      <c r="A262" s="65" t="s">
        <v>909</v>
      </c>
      <c r="B262" s="65" t="s">
        <v>910</v>
      </c>
      <c r="C262" s="136">
        <v>0</v>
      </c>
      <c r="E262" s="147"/>
      <c r="F262" s="147"/>
    </row>
    <row r="263" spans="1:14" x14ac:dyDescent="0.25">
      <c r="A263" s="65" t="s">
        <v>911</v>
      </c>
      <c r="B263" s="65" t="s">
        <v>912</v>
      </c>
      <c r="C263" s="136">
        <v>0</v>
      </c>
      <c r="E263" s="147"/>
      <c r="F263" s="147"/>
    </row>
    <row r="264" spans="1:14" x14ac:dyDescent="0.25">
      <c r="A264" s="65" t="s">
        <v>913</v>
      </c>
      <c r="B264" s="84" t="s">
        <v>914</v>
      </c>
      <c r="C264" s="136">
        <v>0</v>
      </c>
      <c r="D264" s="79"/>
      <c r="E264" s="79"/>
      <c r="F264" s="108"/>
      <c r="G264" s="108"/>
      <c r="H264" s="61"/>
      <c r="I264" s="65"/>
      <c r="J264" s="65"/>
      <c r="K264" s="65"/>
      <c r="L264" s="61"/>
      <c r="M264" s="61"/>
      <c r="N264" s="61"/>
    </row>
    <row r="265" spans="1:14" x14ac:dyDescent="0.25">
      <c r="A265" s="65" t="s">
        <v>915</v>
      </c>
      <c r="B265" s="65" t="s">
        <v>151</v>
      </c>
      <c r="C265" s="136">
        <v>0</v>
      </c>
      <c r="E265" s="147"/>
      <c r="F265" s="147"/>
    </row>
    <row r="266" spans="1:14" hidden="1" outlineLevel="1" x14ac:dyDescent="0.25">
      <c r="A266" s="65" t="s">
        <v>916</v>
      </c>
      <c r="B266" s="102" t="s">
        <v>917</v>
      </c>
      <c r="C266" s="149"/>
      <c r="E266" s="147"/>
      <c r="F266" s="147"/>
    </row>
    <row r="267" spans="1:14" hidden="1" outlineLevel="1" x14ac:dyDescent="0.25">
      <c r="A267" s="65" t="s">
        <v>918</v>
      </c>
      <c r="B267" s="102" t="s">
        <v>919</v>
      </c>
      <c r="C267" s="136"/>
      <c r="E267" s="147"/>
      <c r="F267" s="147"/>
    </row>
    <row r="268" spans="1:14" hidden="1" outlineLevel="1" x14ac:dyDescent="0.25">
      <c r="A268" s="65" t="s">
        <v>920</v>
      </c>
      <c r="B268" s="102" t="s">
        <v>921</v>
      </c>
      <c r="C268" s="136"/>
      <c r="E268" s="147"/>
      <c r="F268" s="147"/>
    </row>
    <row r="269" spans="1:14" hidden="1" outlineLevel="1" x14ac:dyDescent="0.25">
      <c r="A269" s="65" t="s">
        <v>922</v>
      </c>
      <c r="B269" s="102" t="s">
        <v>923</v>
      </c>
      <c r="C269" s="136"/>
      <c r="E269" s="147"/>
      <c r="F269" s="147"/>
    </row>
    <row r="270" spans="1:14" hidden="1" outlineLevel="1" x14ac:dyDescent="0.25">
      <c r="A270" s="65" t="s">
        <v>924</v>
      </c>
      <c r="B270" s="102" t="s">
        <v>155</v>
      </c>
      <c r="C270" s="136"/>
      <c r="E270" s="147"/>
      <c r="F270" s="147"/>
    </row>
    <row r="271" spans="1:14" hidden="1" outlineLevel="1" x14ac:dyDescent="0.25">
      <c r="A271" s="65" t="s">
        <v>925</v>
      </c>
      <c r="B271" s="102" t="s">
        <v>155</v>
      </c>
      <c r="C271" s="136"/>
      <c r="E271" s="147"/>
      <c r="F271" s="147"/>
    </row>
    <row r="272" spans="1:14" hidden="1" outlineLevel="1" x14ac:dyDescent="0.25">
      <c r="A272" s="65" t="s">
        <v>926</v>
      </c>
      <c r="B272" s="102" t="s">
        <v>155</v>
      </c>
      <c r="C272" s="136"/>
      <c r="E272" s="147"/>
      <c r="F272" s="147"/>
    </row>
    <row r="273" spans="1:7" hidden="1" outlineLevel="1" x14ac:dyDescent="0.25">
      <c r="A273" s="65" t="s">
        <v>927</v>
      </c>
      <c r="B273" s="102" t="s">
        <v>155</v>
      </c>
      <c r="C273" s="136"/>
      <c r="E273" s="147"/>
      <c r="F273" s="147"/>
    </row>
    <row r="274" spans="1:7" hidden="1" outlineLevel="1" x14ac:dyDescent="0.25">
      <c r="A274" s="65" t="s">
        <v>928</v>
      </c>
      <c r="B274" s="102" t="s">
        <v>155</v>
      </c>
      <c r="C274" s="136"/>
      <c r="E274" s="147"/>
      <c r="F274" s="147"/>
    </row>
    <row r="275" spans="1:7" hidden="1" outlineLevel="1" x14ac:dyDescent="0.25">
      <c r="A275" s="65" t="s">
        <v>929</v>
      </c>
      <c r="B275" s="102" t="s">
        <v>155</v>
      </c>
      <c r="C275" s="136"/>
      <c r="E275" s="147"/>
      <c r="F275" s="147"/>
    </row>
    <row r="276" spans="1:7" ht="15" customHeight="1" collapsed="1" x14ac:dyDescent="0.25">
      <c r="A276" s="86"/>
      <c r="B276" s="93" t="s">
        <v>930</v>
      </c>
      <c r="C276" s="86" t="s">
        <v>616</v>
      </c>
      <c r="D276" s="86"/>
      <c r="E276" s="88"/>
      <c r="F276" s="86"/>
      <c r="G276" s="89"/>
    </row>
    <row r="277" spans="1:7" x14ac:dyDescent="0.25">
      <c r="A277" s="65" t="s">
        <v>931</v>
      </c>
      <c r="B277" s="65" t="s">
        <v>932</v>
      </c>
      <c r="C277" s="136">
        <v>1</v>
      </c>
      <c r="E277" s="61"/>
      <c r="F277" s="61"/>
    </row>
    <row r="278" spans="1:7" x14ac:dyDescent="0.25">
      <c r="A278" s="65" t="s">
        <v>933</v>
      </c>
      <c r="B278" s="65" t="s">
        <v>934</v>
      </c>
      <c r="C278" s="136">
        <v>0</v>
      </c>
      <c r="E278" s="61"/>
      <c r="F278" s="61"/>
    </row>
    <row r="279" spans="1:7" x14ac:dyDescent="0.25">
      <c r="A279" s="65" t="s">
        <v>935</v>
      </c>
      <c r="B279" s="65" t="s">
        <v>151</v>
      </c>
      <c r="C279" s="136">
        <v>0</v>
      </c>
      <c r="E279" s="61"/>
      <c r="F279" s="61"/>
    </row>
    <row r="280" spans="1:7" outlineLevel="1" x14ac:dyDescent="0.25">
      <c r="A280" s="65" t="s">
        <v>936</v>
      </c>
      <c r="C280" s="136"/>
      <c r="E280" s="61"/>
      <c r="F280" s="61"/>
    </row>
    <row r="281" spans="1:7" outlineLevel="1" x14ac:dyDescent="0.25">
      <c r="A281" s="65" t="s">
        <v>937</v>
      </c>
      <c r="C281" s="136"/>
      <c r="E281" s="61"/>
      <c r="F281" s="61"/>
    </row>
    <row r="282" spans="1:7" outlineLevel="1" x14ac:dyDescent="0.25">
      <c r="A282" s="65" t="s">
        <v>938</v>
      </c>
      <c r="C282" s="136"/>
      <c r="E282" s="61"/>
      <c r="F282" s="61"/>
    </row>
    <row r="283" spans="1:7" outlineLevel="1" x14ac:dyDescent="0.25">
      <c r="A283" s="65" t="s">
        <v>939</v>
      </c>
      <c r="C283" s="136"/>
      <c r="E283" s="61"/>
      <c r="F283" s="61"/>
    </row>
    <row r="284" spans="1:7" outlineLevel="1" x14ac:dyDescent="0.25">
      <c r="A284" s="65" t="s">
        <v>940</v>
      </c>
      <c r="C284" s="136"/>
      <c r="E284" s="61"/>
      <c r="F284" s="61"/>
    </row>
    <row r="285" spans="1:7" outlineLevel="1" x14ac:dyDescent="0.25">
      <c r="A285" s="65" t="s">
        <v>941</v>
      </c>
      <c r="C285" s="136"/>
      <c r="E285" s="61"/>
      <c r="F285" s="61"/>
    </row>
    <row r="286" spans="1:7" customFormat="1" x14ac:dyDescent="0.25">
      <c r="A286" s="87"/>
      <c r="B286" s="87" t="s">
        <v>942</v>
      </c>
      <c r="C286" s="87" t="s">
        <v>113</v>
      </c>
      <c r="D286" s="87" t="s">
        <v>943</v>
      </c>
      <c r="E286" s="87"/>
      <c r="F286" s="87" t="s">
        <v>616</v>
      </c>
      <c r="G286" s="87" t="s">
        <v>944</v>
      </c>
    </row>
    <row r="287" spans="1:7" customFormat="1" x14ac:dyDescent="0.25">
      <c r="A287" s="65" t="s">
        <v>945</v>
      </c>
      <c r="B287" s="84" t="s">
        <v>946</v>
      </c>
      <c r="C287" s="92">
        <f>SUMIF([1]Datagrunnlag!$BB$4:$BB$102169,'B1. HTT Mortgage Assets'!B287,[1]Datagrunnlag!$S$4:$S$102169)/1000000</f>
        <v>0</v>
      </c>
      <c r="D287" s="123">
        <f>COUNTIF([1]Datagrunnlag!$BB$4:$BB$102169,'B1. HTT Mortgage Assets'!B287)</f>
        <v>0</v>
      </c>
      <c r="E287" s="71"/>
      <c r="F287" s="98">
        <f>IF($C$305=0,"",IF(C287="[For completion]","",C287/$C$305))</f>
        <v>0</v>
      </c>
      <c r="G287" s="98">
        <f>IF($D$305=0,"",IF(D287="[For completion]","",D287/$D$305))</f>
        <v>0</v>
      </c>
    </row>
    <row r="288" spans="1:7" customFormat="1" x14ac:dyDescent="0.25">
      <c r="A288" s="65" t="s">
        <v>947</v>
      </c>
      <c r="B288" s="84" t="s">
        <v>948</v>
      </c>
      <c r="C288" s="92">
        <f>SUMIF([1]Datagrunnlag!$BB$4:$BB$102169,'B1. HTT Mortgage Assets'!B288,[1]Datagrunnlag!$S$4:$S$102169)/1000000</f>
        <v>0</v>
      </c>
      <c r="D288" s="123">
        <f>COUNTIF([1]Datagrunnlag!$BB$4:$BB$102169,'B1. HTT Mortgage Assets'!B288)</f>
        <v>0</v>
      </c>
      <c r="E288" s="71"/>
      <c r="F288" s="98">
        <f>IF($C$305=0,"",IF(C288="[For completion]","",C288/$C$305))</f>
        <v>0</v>
      </c>
      <c r="G288" s="98">
        <f>IF($D$305=0,"",IF(D288="[For completion]","",D288/$D$305))</f>
        <v>0</v>
      </c>
    </row>
    <row r="289" spans="1:7" customFormat="1" x14ac:dyDescent="0.25">
      <c r="A289" s="65" t="s">
        <v>949</v>
      </c>
      <c r="B289" s="84" t="s">
        <v>950</v>
      </c>
      <c r="C289" s="92">
        <f>SUMIF([1]Datagrunnlag!$BB$4:$BB$102169,'B1. HTT Mortgage Assets'!B289,[1]Datagrunnlag!$S$4:$S$102169)/1000000</f>
        <v>0</v>
      </c>
      <c r="D289" s="123">
        <f>COUNTIF([1]Datagrunnlag!$BB$4:$BB$102169,'B1. HTT Mortgage Assets'!B289)</f>
        <v>0</v>
      </c>
      <c r="E289" s="71"/>
      <c r="F289" s="98">
        <f>IF($C$305=0,"",IF(C289="[For completion]","",C289/$C$305))</f>
        <v>0</v>
      </c>
      <c r="G289" s="98">
        <f>IF($D$305=0,"",IF(D289="[For completion]","",D289/$D$305))</f>
        <v>0</v>
      </c>
    </row>
    <row r="290" spans="1:7" customFormat="1" x14ac:dyDescent="0.25">
      <c r="A290" s="65" t="s">
        <v>951</v>
      </c>
      <c r="B290" s="84" t="s">
        <v>952</v>
      </c>
      <c r="C290" s="92">
        <f>SUMIF([1]Datagrunnlag!$BB$4:$BB$102169,'B1. HTT Mortgage Assets'!B290,[1]Datagrunnlag!$S$4:$S$102169)/1000000</f>
        <v>0</v>
      </c>
      <c r="D290" s="123">
        <f>COUNTIF([1]Datagrunnlag!$BB$4:$BB$102169,'B1. HTT Mortgage Assets'!B290)</f>
        <v>0</v>
      </c>
      <c r="E290" s="71"/>
      <c r="F290" s="98">
        <f>IF($C$305=0,"",IF(C290="[For completion]","",C290/$C$305))</f>
        <v>0</v>
      </c>
      <c r="G290" s="98">
        <f>IF($D$305=0,"",IF(D290="[For completion]","",D290/$D$305))</f>
        <v>0</v>
      </c>
    </row>
    <row r="291" spans="1:7" customFormat="1" x14ac:dyDescent="0.25">
      <c r="A291" s="65" t="s">
        <v>953</v>
      </c>
      <c r="B291" s="84" t="s">
        <v>954</v>
      </c>
      <c r="C291" s="92">
        <f>SUMIF([1]Datagrunnlag!$BB$4:$BB$102169,'B1. HTT Mortgage Assets'!B291,[1]Datagrunnlag!$S$4:$S$102169)/1000000</f>
        <v>0</v>
      </c>
      <c r="D291" s="123">
        <f>COUNTIF([1]Datagrunnlag!$BB$4:$BB$102169,'B1. HTT Mortgage Assets'!B291)</f>
        <v>0</v>
      </c>
      <c r="E291" s="71"/>
      <c r="F291" s="98">
        <f>IF($C$305=0,"",IF(C291="[For completion]","",C291/$C$305))</f>
        <v>0</v>
      </c>
      <c r="G291" s="98">
        <f>IF($D$305=0,"",IF(D291="[For completion]","",D291/$D$305))</f>
        <v>0</v>
      </c>
    </row>
    <row r="292" spans="1:7" customFormat="1" x14ac:dyDescent="0.25">
      <c r="A292" s="65" t="s">
        <v>955</v>
      </c>
      <c r="B292" s="84" t="s">
        <v>956</v>
      </c>
      <c r="C292" s="92">
        <f>SUMIF([1]Datagrunnlag!$BB$4:$BB$102169,'B1. HTT Mortgage Assets'!B292,[1]Datagrunnlag!$S$4:$S$102169)/1000000</f>
        <v>0</v>
      </c>
      <c r="D292" s="123">
        <f>COUNTIF([1]Datagrunnlag!$BB$4:$BB$102169,'B1. HTT Mortgage Assets'!B292)</f>
        <v>0</v>
      </c>
      <c r="E292" s="71"/>
      <c r="F292" s="98">
        <f>IF($C$305=0,"",IF(C292="[For completion]","",C292/$C$305))</f>
        <v>0</v>
      </c>
      <c r="G292" s="98">
        <f>IF($D$305=0,"",IF(D292="[For completion]","",D292/$D$305))</f>
        <v>0</v>
      </c>
    </row>
    <row r="293" spans="1:7" customFormat="1" x14ac:dyDescent="0.25">
      <c r="A293" s="65" t="s">
        <v>957</v>
      </c>
      <c r="B293" s="84" t="s">
        <v>958</v>
      </c>
      <c r="C293" s="92">
        <f>SUMIF([1]Datagrunnlag!$BB$4:$BB$102169,'B1. HTT Mortgage Assets'!B293,[1]Datagrunnlag!$S$4:$S$102169)/1000000</f>
        <v>0</v>
      </c>
      <c r="D293" s="123">
        <f>COUNTIF([1]Datagrunnlag!$BB$4:$BB$102169,'B1. HTT Mortgage Assets'!B293)</f>
        <v>0</v>
      </c>
      <c r="E293" s="71"/>
      <c r="F293" s="98">
        <f>IF($C$305=0,"",IF(C293="[For completion]","",C293/$C$305))</f>
        <v>0</v>
      </c>
      <c r="G293" s="98">
        <f>IF($D$305=0,"",IF(D293="[For completion]","",D293/$D$305))</f>
        <v>0</v>
      </c>
    </row>
    <row r="294" spans="1:7" customFormat="1" hidden="1" x14ac:dyDescent="0.25">
      <c r="A294" s="65" t="s">
        <v>959</v>
      </c>
      <c r="B294" s="84" t="s">
        <v>960</v>
      </c>
      <c r="C294" s="65">
        <f>SUMIF([1]Datagrunnlag!$BB$4:$BB$102169,'B1. HTT Mortgage Assets'!B294,[1]Datagrunnlag!$S$4:$S$102169)</f>
        <v>0</v>
      </c>
      <c r="D294" s="65" t="s">
        <v>419</v>
      </c>
      <c r="E294" s="71"/>
      <c r="F294" s="98">
        <f>IF($C$305=0,"",IF(C294="[For completion]","",C294/$C$305))</f>
        <v>0</v>
      </c>
      <c r="G294" s="98" t="str">
        <f>IF($D$305=0,"",IF(D294="[For completion]","",D294/$D$305))</f>
        <v/>
      </c>
    </row>
    <row r="295" spans="1:7" customFormat="1" hidden="1" x14ac:dyDescent="0.25">
      <c r="A295" s="65" t="s">
        <v>961</v>
      </c>
      <c r="B295" s="84" t="s">
        <v>962</v>
      </c>
      <c r="C295" s="65">
        <f>SUMIF([1]Datagrunnlag!$BB$4:$BB$102169,'B1. HTT Mortgage Assets'!B295,[1]Datagrunnlag!$S$4:$S$102169)</f>
        <v>0</v>
      </c>
      <c r="D295" s="65" t="s">
        <v>419</v>
      </c>
      <c r="E295" s="71"/>
      <c r="F295" s="98">
        <f>IF($C$305=0,"",IF(C295="[For completion]","",C295/$C$305))</f>
        <v>0</v>
      </c>
      <c r="G295" s="98" t="str">
        <f>IF($D$305=0,"",IF(D295="[For completion]","",D295/$D$305))</f>
        <v/>
      </c>
    </row>
    <row r="296" spans="1:7" customFormat="1" hidden="1" x14ac:dyDescent="0.25">
      <c r="A296" s="65" t="s">
        <v>963</v>
      </c>
      <c r="B296" s="84" t="s">
        <v>964</v>
      </c>
      <c r="C296" s="65">
        <f>SUMIF([1]Datagrunnlag!$BB$4:$BB$102169,'B1. HTT Mortgage Assets'!B296,[1]Datagrunnlag!$S$4:$S$102169)</f>
        <v>0</v>
      </c>
      <c r="D296" s="65" t="s">
        <v>419</v>
      </c>
      <c r="E296" s="71"/>
      <c r="F296" s="98">
        <f>IF($C$305=0,"",IF(C296="[For completion]","",C296/$C$305))</f>
        <v>0</v>
      </c>
      <c r="G296" s="98" t="str">
        <f>IF($D$305=0,"",IF(D296="[For completion]","",D296/$D$305))</f>
        <v/>
      </c>
    </row>
    <row r="297" spans="1:7" customFormat="1" hidden="1" x14ac:dyDescent="0.25">
      <c r="A297" s="65" t="s">
        <v>965</v>
      </c>
      <c r="B297" s="84" t="s">
        <v>966</v>
      </c>
      <c r="C297" s="65">
        <f>SUMIF([1]Datagrunnlag!$BB$4:$BB$102169,'B1. HTT Mortgage Assets'!B297,[1]Datagrunnlag!$S$4:$S$102169)</f>
        <v>0</v>
      </c>
      <c r="D297" s="65" t="s">
        <v>419</v>
      </c>
      <c r="E297" s="71"/>
      <c r="F297" s="98">
        <f>IF($C$305=0,"",IF(C297="[For completion]","",C297/$C$305))</f>
        <v>0</v>
      </c>
      <c r="G297" s="98" t="str">
        <f>IF($D$305=0,"",IF(D297="[For completion]","",D297/$D$305))</f>
        <v/>
      </c>
    </row>
    <row r="298" spans="1:7" customFormat="1" hidden="1" x14ac:dyDescent="0.25">
      <c r="A298" s="65" t="s">
        <v>967</v>
      </c>
      <c r="B298" s="84" t="s">
        <v>727</v>
      </c>
      <c r="C298" s="65" t="s">
        <v>419</v>
      </c>
      <c r="D298" s="65" t="s">
        <v>419</v>
      </c>
      <c r="E298" s="71"/>
      <c r="F298" s="98" t="str">
        <f>IF($C$305=0,"",IF(C298="[For completion]","",C298/$C$305))</f>
        <v/>
      </c>
      <c r="G298" s="98" t="str">
        <f>IF($D$305=0,"",IF(D298="[For completion]","",D298/$D$305))</f>
        <v/>
      </c>
    </row>
    <row r="299" spans="1:7" customFormat="1" hidden="1" x14ac:dyDescent="0.25">
      <c r="A299" s="65" t="s">
        <v>968</v>
      </c>
      <c r="B299" s="84" t="s">
        <v>727</v>
      </c>
      <c r="C299" s="65" t="s">
        <v>419</v>
      </c>
      <c r="D299" s="65" t="s">
        <v>419</v>
      </c>
      <c r="E299" s="71"/>
      <c r="F299" s="98" t="str">
        <f>IF($C$305=0,"",IF(C299="[For completion]","",C299/$C$305))</f>
        <v/>
      </c>
      <c r="G299" s="98" t="str">
        <f>IF($D$305=0,"",IF(D299="[For completion]","",D299/$D$305))</f>
        <v/>
      </c>
    </row>
    <row r="300" spans="1:7" customFormat="1" hidden="1" x14ac:dyDescent="0.25">
      <c r="A300" s="65" t="s">
        <v>969</v>
      </c>
      <c r="B300" s="84" t="s">
        <v>727</v>
      </c>
      <c r="C300" s="65" t="s">
        <v>419</v>
      </c>
      <c r="D300" s="65" t="s">
        <v>419</v>
      </c>
      <c r="E300" s="71"/>
      <c r="F300" s="98" t="str">
        <f>IF($C$305=0,"",IF(C300="[For completion]","",C300/$C$305))</f>
        <v/>
      </c>
      <c r="G300" s="98" t="str">
        <f>IF($D$305=0,"",IF(D300="[For completion]","",D300/$D$305))</f>
        <v/>
      </c>
    </row>
    <row r="301" spans="1:7" customFormat="1" hidden="1" x14ac:dyDescent="0.25">
      <c r="A301" s="65" t="s">
        <v>970</v>
      </c>
      <c r="B301" s="84" t="s">
        <v>727</v>
      </c>
      <c r="C301" s="65" t="s">
        <v>419</v>
      </c>
      <c r="D301" s="65" t="s">
        <v>419</v>
      </c>
      <c r="E301" s="71"/>
      <c r="F301" s="98" t="str">
        <f>IF($C$305=0,"",IF(C301="[For completion]","",C301/$C$305))</f>
        <v/>
      </c>
      <c r="G301" s="98" t="str">
        <f>IF($D$305=0,"",IF(D301="[For completion]","",D301/$D$305))</f>
        <v/>
      </c>
    </row>
    <row r="302" spans="1:7" customFormat="1" hidden="1" x14ac:dyDescent="0.25">
      <c r="A302" s="65" t="s">
        <v>971</v>
      </c>
      <c r="B302" s="84" t="s">
        <v>727</v>
      </c>
      <c r="C302" s="65" t="s">
        <v>419</v>
      </c>
      <c r="D302" s="65" t="s">
        <v>419</v>
      </c>
      <c r="E302" s="71"/>
      <c r="F302" s="98" t="str">
        <f>IF($C$305=0,"",IF(C302="[For completion]","",C302/$C$305))</f>
        <v/>
      </c>
      <c r="G302" s="98" t="str">
        <f>IF($D$305=0,"",IF(D302="[For completion]","",D302/$D$305))</f>
        <v/>
      </c>
    </row>
    <row r="303" spans="1:7" customFormat="1" hidden="1" x14ac:dyDescent="0.25">
      <c r="A303" s="65" t="s">
        <v>972</v>
      </c>
      <c r="B303" s="84" t="s">
        <v>727</v>
      </c>
      <c r="C303" s="65" t="s">
        <v>419</v>
      </c>
      <c r="D303" s="65" t="s">
        <v>419</v>
      </c>
      <c r="E303" s="71"/>
      <c r="F303" s="98" t="str">
        <f>IF($C$305=0,"",IF(C303="[For completion]","",C303/$C$305))</f>
        <v/>
      </c>
      <c r="G303" s="98" t="str">
        <f>IF($D$305=0,"",IF(D303="[For completion]","",D303/$D$305))</f>
        <v/>
      </c>
    </row>
    <row r="304" spans="1:7" customFormat="1" x14ac:dyDescent="0.25">
      <c r="A304" s="65" t="s">
        <v>973</v>
      </c>
      <c r="B304" s="84" t="s">
        <v>974</v>
      </c>
      <c r="C304" s="92">
        <f>+C249-C287-C288-C289-C290-C291-C292-C293</f>
        <v>91234.500243975053</v>
      </c>
      <c r="D304" s="123">
        <f>+D249-D287-D288-D289-D290-D291-D292-D293</f>
        <v>49545</v>
      </c>
      <c r="E304" s="71"/>
      <c r="F304" s="98">
        <f>IF($C$305=0,"",IF(C304="[For completion]","",C304/$C$305))</f>
        <v>1</v>
      </c>
      <c r="G304" s="98">
        <f>IF($D$305=0,"",IF(D304="[For completion]","",D304/$D$305))</f>
        <v>1</v>
      </c>
    </row>
    <row r="305" spans="1:7" customFormat="1" x14ac:dyDescent="0.25">
      <c r="A305" s="65" t="s">
        <v>975</v>
      </c>
      <c r="B305" s="84" t="s">
        <v>153</v>
      </c>
      <c r="C305" s="92">
        <f>SUM(C287:C304)</f>
        <v>91234.500243975053</v>
      </c>
      <c r="D305" s="123">
        <f>SUM(D287:D304)</f>
        <v>49545</v>
      </c>
      <c r="E305" s="71"/>
      <c r="F305" s="138">
        <f>SUM(F287:F304)</f>
        <v>1</v>
      </c>
      <c r="G305" s="138">
        <f>SUM(G287:G304)</f>
        <v>1</v>
      </c>
    </row>
    <row r="306" spans="1:7" customFormat="1" x14ac:dyDescent="0.25">
      <c r="A306" s="65" t="s">
        <v>976</v>
      </c>
      <c r="B306" s="84"/>
      <c r="C306" s="65"/>
      <c r="D306" s="65"/>
      <c r="E306" s="71"/>
      <c r="F306" s="71"/>
      <c r="G306" s="71"/>
    </row>
    <row r="307" spans="1:7" customFormat="1" x14ac:dyDescent="0.25">
      <c r="A307" s="65" t="s">
        <v>977</v>
      </c>
      <c r="B307" s="84"/>
      <c r="C307" s="65"/>
      <c r="D307" s="65"/>
      <c r="E307" s="71"/>
      <c r="F307" s="71"/>
      <c r="G307" s="71"/>
    </row>
    <row r="308" spans="1:7" customFormat="1" x14ac:dyDescent="0.25">
      <c r="A308" s="65" t="s">
        <v>978</v>
      </c>
      <c r="B308" s="84"/>
      <c r="C308" s="65"/>
      <c r="D308" s="65"/>
      <c r="E308" s="71"/>
      <c r="F308" s="71"/>
      <c r="G308" s="71"/>
    </row>
    <row r="309" spans="1:7" customFormat="1" x14ac:dyDescent="0.25">
      <c r="A309" s="87"/>
      <c r="B309" s="87" t="s">
        <v>979</v>
      </c>
      <c r="C309" s="87" t="s">
        <v>113</v>
      </c>
      <c r="D309" s="87" t="s">
        <v>943</v>
      </c>
      <c r="E309" s="87"/>
      <c r="F309" s="87" t="s">
        <v>616</v>
      </c>
      <c r="G309" s="87" t="s">
        <v>944</v>
      </c>
    </row>
    <row r="310" spans="1:7" customFormat="1" hidden="1" x14ac:dyDescent="0.25">
      <c r="A310" s="65" t="s">
        <v>980</v>
      </c>
      <c r="B310" s="84" t="s">
        <v>727</v>
      </c>
      <c r="C310" s="65" t="s">
        <v>419</v>
      </c>
      <c r="D310" s="65" t="s">
        <v>419</v>
      </c>
      <c r="E310" s="71"/>
      <c r="F310" s="98" t="str">
        <f>IF($C$328=0,"",IF(C310="[For completion]","",C310/$C$328))</f>
        <v/>
      </c>
      <c r="G310" s="98" t="str">
        <f>IF($D$328=0,"",IF(D310="[For completion]","",D310/$D$328))</f>
        <v/>
      </c>
    </row>
    <row r="311" spans="1:7" customFormat="1" hidden="1" x14ac:dyDescent="0.25">
      <c r="A311" s="65" t="s">
        <v>981</v>
      </c>
      <c r="B311" s="84" t="s">
        <v>727</v>
      </c>
      <c r="C311" s="65" t="s">
        <v>419</v>
      </c>
      <c r="D311" s="65" t="s">
        <v>419</v>
      </c>
      <c r="E311" s="71"/>
      <c r="F311" s="71"/>
      <c r="G311" s="71"/>
    </row>
    <row r="312" spans="1:7" customFormat="1" hidden="1" x14ac:dyDescent="0.25">
      <c r="A312" s="65" t="s">
        <v>982</v>
      </c>
      <c r="B312" s="84" t="s">
        <v>727</v>
      </c>
      <c r="C312" s="65" t="s">
        <v>419</v>
      </c>
      <c r="D312" s="65" t="s">
        <v>419</v>
      </c>
      <c r="E312" s="71"/>
      <c r="F312" s="71"/>
      <c r="G312" s="71"/>
    </row>
    <row r="313" spans="1:7" customFormat="1" hidden="1" x14ac:dyDescent="0.25">
      <c r="A313" s="65" t="s">
        <v>983</v>
      </c>
      <c r="B313" s="84" t="s">
        <v>727</v>
      </c>
      <c r="C313" s="65" t="s">
        <v>419</v>
      </c>
      <c r="D313" s="65" t="s">
        <v>419</v>
      </c>
      <c r="E313" s="71"/>
      <c r="F313" s="71"/>
      <c r="G313" s="71"/>
    </row>
    <row r="314" spans="1:7" customFormat="1" hidden="1" x14ac:dyDescent="0.25">
      <c r="A314" s="65" t="s">
        <v>984</v>
      </c>
      <c r="B314" s="84" t="s">
        <v>727</v>
      </c>
      <c r="C314" s="65" t="s">
        <v>419</v>
      </c>
      <c r="D314" s="65" t="s">
        <v>419</v>
      </c>
      <c r="E314" s="71"/>
      <c r="F314" s="71"/>
      <c r="G314" s="71"/>
    </row>
    <row r="315" spans="1:7" customFormat="1" hidden="1" x14ac:dyDescent="0.25">
      <c r="A315" s="65" t="s">
        <v>985</v>
      </c>
      <c r="B315" s="84" t="s">
        <v>727</v>
      </c>
      <c r="C315" s="65" t="s">
        <v>419</v>
      </c>
      <c r="D315" s="65" t="s">
        <v>419</v>
      </c>
      <c r="E315" s="71"/>
      <c r="F315" s="71"/>
      <c r="G315" s="71"/>
    </row>
    <row r="316" spans="1:7" customFormat="1" hidden="1" x14ac:dyDescent="0.25">
      <c r="A316" s="65" t="s">
        <v>986</v>
      </c>
      <c r="B316" s="84" t="s">
        <v>727</v>
      </c>
      <c r="C316" s="65" t="s">
        <v>419</v>
      </c>
      <c r="D316" s="65" t="s">
        <v>419</v>
      </c>
      <c r="E316" s="71"/>
      <c r="F316" s="71"/>
      <c r="G316" s="71"/>
    </row>
    <row r="317" spans="1:7" customFormat="1" hidden="1" x14ac:dyDescent="0.25">
      <c r="A317" s="65" t="s">
        <v>987</v>
      </c>
      <c r="B317" s="84" t="s">
        <v>727</v>
      </c>
      <c r="C317" s="65" t="s">
        <v>419</v>
      </c>
      <c r="D317" s="65" t="s">
        <v>419</v>
      </c>
      <c r="E317" s="71"/>
      <c r="F317" s="71"/>
      <c r="G317" s="71"/>
    </row>
    <row r="318" spans="1:7" customFormat="1" hidden="1" x14ac:dyDescent="0.25">
      <c r="A318" s="65" t="s">
        <v>988</v>
      </c>
      <c r="B318" s="84" t="s">
        <v>727</v>
      </c>
      <c r="C318" s="65" t="s">
        <v>419</v>
      </c>
      <c r="D318" s="65" t="s">
        <v>419</v>
      </c>
      <c r="E318" s="71"/>
      <c r="F318" s="71"/>
      <c r="G318" s="71"/>
    </row>
    <row r="319" spans="1:7" customFormat="1" hidden="1" x14ac:dyDescent="0.25">
      <c r="A319" s="65" t="s">
        <v>989</v>
      </c>
      <c r="B319" s="84" t="s">
        <v>727</v>
      </c>
      <c r="C319" s="65" t="s">
        <v>419</v>
      </c>
      <c r="D319" s="65" t="s">
        <v>419</v>
      </c>
      <c r="E319" s="71"/>
      <c r="F319" s="71"/>
      <c r="G319" s="71"/>
    </row>
    <row r="320" spans="1:7" customFormat="1" hidden="1" x14ac:dyDescent="0.25">
      <c r="A320" s="65" t="s">
        <v>990</v>
      </c>
      <c r="B320" s="84" t="s">
        <v>727</v>
      </c>
      <c r="C320" s="65" t="s">
        <v>419</v>
      </c>
      <c r="D320" s="65" t="s">
        <v>419</v>
      </c>
      <c r="E320" s="71"/>
      <c r="F320" s="71"/>
      <c r="G320" s="71"/>
    </row>
    <row r="321" spans="1:7" customFormat="1" hidden="1" x14ac:dyDescent="0.25">
      <c r="A321" s="65" t="s">
        <v>991</v>
      </c>
      <c r="B321" s="84" t="s">
        <v>727</v>
      </c>
      <c r="C321" s="65" t="s">
        <v>419</v>
      </c>
      <c r="D321" s="65" t="s">
        <v>419</v>
      </c>
      <c r="E321" s="71"/>
      <c r="F321" s="71"/>
      <c r="G321" s="71"/>
    </row>
    <row r="322" spans="1:7" customFormat="1" hidden="1" x14ac:dyDescent="0.25">
      <c r="A322" s="65" t="s">
        <v>992</v>
      </c>
      <c r="B322" s="84" t="s">
        <v>727</v>
      </c>
      <c r="C322" s="65" t="s">
        <v>419</v>
      </c>
      <c r="D322" s="65" t="s">
        <v>419</v>
      </c>
      <c r="E322" s="71"/>
      <c r="F322" s="71"/>
      <c r="G322" s="71"/>
    </row>
    <row r="323" spans="1:7" customFormat="1" hidden="1" x14ac:dyDescent="0.25">
      <c r="A323" s="65" t="s">
        <v>993</v>
      </c>
      <c r="B323" s="84" t="s">
        <v>727</v>
      </c>
      <c r="C323" s="65" t="s">
        <v>419</v>
      </c>
      <c r="D323" s="65" t="s">
        <v>419</v>
      </c>
      <c r="E323" s="71"/>
      <c r="F323" s="71"/>
      <c r="G323" s="71"/>
    </row>
    <row r="324" spans="1:7" customFormat="1" hidden="1" x14ac:dyDescent="0.25">
      <c r="A324" s="65" t="s">
        <v>994</v>
      </c>
      <c r="B324" s="84" t="s">
        <v>727</v>
      </c>
      <c r="C324" s="65" t="s">
        <v>419</v>
      </c>
      <c r="D324" s="65" t="s">
        <v>419</v>
      </c>
      <c r="E324" s="71"/>
      <c r="F324" s="71"/>
      <c r="G324" s="71"/>
    </row>
    <row r="325" spans="1:7" customFormat="1" hidden="1" x14ac:dyDescent="0.25">
      <c r="A325" s="65" t="s">
        <v>995</v>
      </c>
      <c r="B325" s="84" t="s">
        <v>727</v>
      </c>
      <c r="C325" s="65" t="s">
        <v>419</v>
      </c>
      <c r="D325" s="65" t="s">
        <v>419</v>
      </c>
      <c r="E325" s="71"/>
      <c r="F325" s="71"/>
      <c r="G325" s="71"/>
    </row>
    <row r="326" spans="1:7" customFormat="1" hidden="1" x14ac:dyDescent="0.25">
      <c r="A326" s="65" t="s">
        <v>996</v>
      </c>
      <c r="B326" s="84" t="s">
        <v>727</v>
      </c>
      <c r="C326" s="65" t="s">
        <v>419</v>
      </c>
      <c r="D326" s="65" t="s">
        <v>419</v>
      </c>
      <c r="E326" s="71"/>
      <c r="F326" s="71"/>
      <c r="G326" s="71"/>
    </row>
    <row r="327" spans="1:7" customFormat="1" x14ac:dyDescent="0.25">
      <c r="A327" s="65" t="s">
        <v>997</v>
      </c>
      <c r="B327" s="84" t="s">
        <v>974</v>
      </c>
      <c r="C327" s="92">
        <f>+C305</f>
        <v>91234.500243975053</v>
      </c>
      <c r="D327" s="123">
        <f>+D305</f>
        <v>49545</v>
      </c>
      <c r="E327" s="71"/>
      <c r="F327" s="71"/>
      <c r="G327" s="71"/>
    </row>
    <row r="328" spans="1:7" customFormat="1" x14ac:dyDescent="0.25">
      <c r="A328" s="65" t="s">
        <v>998</v>
      </c>
      <c r="B328" s="84" t="s">
        <v>153</v>
      </c>
      <c r="C328" s="92">
        <f>SUM(C310:C327)</f>
        <v>91234.500243975053</v>
      </c>
      <c r="D328" s="123">
        <f>SUM(D310:D327)</f>
        <v>49545</v>
      </c>
      <c r="E328" s="71"/>
      <c r="F328" s="138">
        <f>SUM(F310:F327)</f>
        <v>0</v>
      </c>
      <c r="G328" s="138">
        <f>SUM(G310:G327)</f>
        <v>0</v>
      </c>
    </row>
    <row r="329" spans="1:7" customFormat="1" x14ac:dyDescent="0.25">
      <c r="A329" s="65" t="s">
        <v>999</v>
      </c>
      <c r="B329" s="84"/>
      <c r="C329" s="65"/>
      <c r="D329" s="65"/>
      <c r="E329" s="71"/>
      <c r="F329" s="71"/>
      <c r="G329" s="71"/>
    </row>
    <row r="330" spans="1:7" customFormat="1" x14ac:dyDescent="0.25">
      <c r="A330" s="65" t="s">
        <v>1000</v>
      </c>
      <c r="B330" s="84"/>
      <c r="C330" s="65"/>
      <c r="D330" s="65"/>
      <c r="E330" s="71"/>
      <c r="F330" s="71"/>
      <c r="G330" s="71"/>
    </row>
    <row r="331" spans="1:7" customFormat="1" x14ac:dyDescent="0.25">
      <c r="A331" s="65" t="s">
        <v>1001</v>
      </c>
      <c r="B331" s="84"/>
      <c r="C331" s="65"/>
      <c r="D331" s="65"/>
      <c r="E331" s="71"/>
      <c r="F331" s="71"/>
      <c r="G331" s="71"/>
    </row>
    <row r="332" spans="1:7" customFormat="1" x14ac:dyDescent="0.25">
      <c r="A332" s="87"/>
      <c r="B332" s="87" t="s">
        <v>1002</v>
      </c>
      <c r="C332" s="87" t="s">
        <v>113</v>
      </c>
      <c r="D332" s="87" t="s">
        <v>943</v>
      </c>
      <c r="E332" s="87"/>
      <c r="F332" s="87" t="s">
        <v>616</v>
      </c>
      <c r="G332" s="87" t="s">
        <v>944</v>
      </c>
    </row>
    <row r="333" spans="1:7" customFormat="1" hidden="1" x14ac:dyDescent="0.25">
      <c r="A333" s="65" t="s">
        <v>1003</v>
      </c>
      <c r="B333" s="84" t="s">
        <v>1004</v>
      </c>
      <c r="C333" s="65" t="s">
        <v>419</v>
      </c>
      <c r="D333" s="65" t="s">
        <v>419</v>
      </c>
      <c r="E333" s="71"/>
      <c r="F333" s="98" t="str">
        <f>IF($C$343=0,"",IF(C333="[For completion]","",C333/$C$343))</f>
        <v/>
      </c>
      <c r="G333" s="98" t="str">
        <f>IF($D$343=0,"",IF(D333="[For completion]","",D333/$D$343))</f>
        <v/>
      </c>
    </row>
    <row r="334" spans="1:7" customFormat="1" hidden="1" x14ac:dyDescent="0.25">
      <c r="A334" s="65" t="s">
        <v>1005</v>
      </c>
      <c r="B334" s="84" t="s">
        <v>1006</v>
      </c>
      <c r="C334" s="65" t="s">
        <v>419</v>
      </c>
      <c r="D334" s="65" t="s">
        <v>419</v>
      </c>
      <c r="E334" s="71"/>
      <c r="F334" s="98" t="str">
        <f>IF($C$343=0,"",IF(C334="[For completion]","",C334/$C$343))</f>
        <v/>
      </c>
      <c r="G334" s="98" t="str">
        <f>IF($D$343=0,"",IF(D334="[For completion]","",D334/$D$343))</f>
        <v/>
      </c>
    </row>
    <row r="335" spans="1:7" customFormat="1" hidden="1" x14ac:dyDescent="0.25">
      <c r="A335" s="65" t="s">
        <v>1007</v>
      </c>
      <c r="B335" s="84" t="s">
        <v>1008</v>
      </c>
      <c r="C335" s="65" t="s">
        <v>419</v>
      </c>
      <c r="D335" s="65" t="s">
        <v>419</v>
      </c>
      <c r="E335" s="71"/>
      <c r="F335" s="98" t="str">
        <f>IF($C$343=0,"",IF(C335="[For completion]","",C335/$C$343))</f>
        <v/>
      </c>
      <c r="G335" s="98" t="str">
        <f>IF($D$343=0,"",IF(D335="[For completion]","",D335/$D$343))</f>
        <v/>
      </c>
    </row>
    <row r="336" spans="1:7" customFormat="1" hidden="1" x14ac:dyDescent="0.25">
      <c r="A336" s="65" t="s">
        <v>1009</v>
      </c>
      <c r="B336" s="84" t="s">
        <v>1010</v>
      </c>
      <c r="C336" s="65" t="s">
        <v>419</v>
      </c>
      <c r="D336" s="65" t="s">
        <v>419</v>
      </c>
      <c r="E336" s="71"/>
      <c r="F336" s="98" t="str">
        <f>IF($C$343=0,"",IF(C336="[For completion]","",C336/$C$343))</f>
        <v/>
      </c>
      <c r="G336" s="98" t="str">
        <f>IF($D$343=0,"",IF(D336="[For completion]","",D336/$D$343))</f>
        <v/>
      </c>
    </row>
    <row r="337" spans="1:7" customFormat="1" hidden="1" x14ac:dyDescent="0.25">
      <c r="A337" s="65" t="s">
        <v>1011</v>
      </c>
      <c r="B337" s="84" t="s">
        <v>1012</v>
      </c>
      <c r="C337" s="65" t="s">
        <v>419</v>
      </c>
      <c r="D337" s="65" t="s">
        <v>419</v>
      </c>
      <c r="E337" s="71"/>
      <c r="F337" s="98" t="str">
        <f>IF($C$343=0,"",IF(C337="[For completion]","",C337/$C$343))</f>
        <v/>
      </c>
      <c r="G337" s="98" t="str">
        <f>IF($D$343=0,"",IF(D337="[For completion]","",D337/$D$343))</f>
        <v/>
      </c>
    </row>
    <row r="338" spans="1:7" customFormat="1" hidden="1" x14ac:dyDescent="0.25">
      <c r="A338" s="65" t="s">
        <v>1013</v>
      </c>
      <c r="B338" s="84" t="s">
        <v>1014</v>
      </c>
      <c r="C338" s="65" t="s">
        <v>419</v>
      </c>
      <c r="D338" s="65" t="s">
        <v>419</v>
      </c>
      <c r="E338" s="71"/>
      <c r="F338" s="98" t="str">
        <f>IF($C$343=0,"",IF(C338="[For completion]","",C338/$C$343))</f>
        <v/>
      </c>
      <c r="G338" s="98" t="str">
        <f>IF($D$343=0,"",IF(D338="[For completion]","",D338/$D$343))</f>
        <v/>
      </c>
    </row>
    <row r="339" spans="1:7" customFormat="1" hidden="1" x14ac:dyDescent="0.25">
      <c r="A339" s="65" t="s">
        <v>1015</v>
      </c>
      <c r="B339" s="84" t="s">
        <v>1016</v>
      </c>
      <c r="C339" s="65" t="s">
        <v>419</v>
      </c>
      <c r="D339" s="65" t="s">
        <v>419</v>
      </c>
      <c r="E339" s="71"/>
      <c r="F339" s="98" t="str">
        <f>IF($C$343=0,"",IF(C339="[For completion]","",C339/$C$343))</f>
        <v/>
      </c>
      <c r="G339" s="98" t="str">
        <f>IF($D$343=0,"",IF(D339="[For completion]","",D339/$D$343))</f>
        <v/>
      </c>
    </row>
    <row r="340" spans="1:7" customFormat="1" hidden="1" x14ac:dyDescent="0.25">
      <c r="A340" s="65" t="s">
        <v>1017</v>
      </c>
      <c r="B340" s="84" t="s">
        <v>1018</v>
      </c>
      <c r="C340" s="65" t="s">
        <v>419</v>
      </c>
      <c r="D340" s="65" t="s">
        <v>419</v>
      </c>
      <c r="E340" s="71"/>
      <c r="F340" s="98" t="str">
        <f>IF($C$343=0,"",IF(C340="[For completion]","",C340/$C$343))</f>
        <v/>
      </c>
      <c r="G340" s="98" t="str">
        <f>IF($D$343=0,"",IF(D340="[For completion]","",D340/$D$343))</f>
        <v/>
      </c>
    </row>
    <row r="341" spans="1:7" customFormat="1" hidden="1" x14ac:dyDescent="0.25">
      <c r="A341" s="65" t="s">
        <v>1019</v>
      </c>
      <c r="B341" s="84" t="s">
        <v>1020</v>
      </c>
      <c r="C341" s="65" t="s">
        <v>419</v>
      </c>
      <c r="D341" s="65" t="s">
        <v>419</v>
      </c>
      <c r="E341" s="71"/>
      <c r="F341" s="98" t="str">
        <f>IF($C$343=0,"",IF(C341="[For completion]","",C341/$C$343))</f>
        <v/>
      </c>
      <c r="G341" s="98" t="str">
        <f>IF($D$343=0,"",IF(D341="[For completion]","",D341/$D$343))</f>
        <v/>
      </c>
    </row>
    <row r="342" spans="1:7" customFormat="1" hidden="1" x14ac:dyDescent="0.25">
      <c r="A342" s="65" t="s">
        <v>1021</v>
      </c>
      <c r="B342" s="65" t="s">
        <v>974</v>
      </c>
      <c r="C342" s="65" t="s">
        <v>419</v>
      </c>
      <c r="D342" s="65" t="s">
        <v>419</v>
      </c>
      <c r="F342" s="98" t="str">
        <f>IF($C$343=0,"",IF(C342="[For completion]","",C342/$C$343))</f>
        <v/>
      </c>
      <c r="G342" s="98" t="str">
        <f>IF($D$343=0,"",IF(D342="[For completion]","",D342/$D$343))</f>
        <v/>
      </c>
    </row>
    <row r="343" spans="1:7" customFormat="1" x14ac:dyDescent="0.25">
      <c r="A343" s="65" t="s">
        <v>1022</v>
      </c>
      <c r="B343" s="84" t="s">
        <v>153</v>
      </c>
      <c r="C343" s="92">
        <f>+C328</f>
        <v>91234.500243975053</v>
      </c>
      <c r="D343" s="123">
        <f>+D328</f>
        <v>49545</v>
      </c>
      <c r="E343" s="71"/>
      <c r="F343" s="138">
        <f>SUM(F333:F342)</f>
        <v>0</v>
      </c>
      <c r="G343" s="138">
        <f>SUM(G333:G342)</f>
        <v>0</v>
      </c>
    </row>
    <row r="344" spans="1:7" customFormat="1" x14ac:dyDescent="0.25">
      <c r="A344" s="65" t="s">
        <v>1023</v>
      </c>
      <c r="B344" s="84"/>
      <c r="C344" s="65"/>
      <c r="D344" s="65"/>
      <c r="E344" s="71"/>
      <c r="F344" s="71"/>
      <c r="G344" s="71"/>
    </row>
    <row r="345" spans="1:7" customFormat="1" x14ac:dyDescent="0.25">
      <c r="A345" s="87"/>
      <c r="B345" s="87" t="s">
        <v>1024</v>
      </c>
      <c r="C345" s="87" t="s">
        <v>113</v>
      </c>
      <c r="D345" s="87" t="s">
        <v>943</v>
      </c>
      <c r="E345" s="87"/>
      <c r="F345" s="87" t="s">
        <v>616</v>
      </c>
      <c r="G345" s="87" t="s">
        <v>944</v>
      </c>
    </row>
    <row r="346" spans="1:7" customFormat="1" x14ac:dyDescent="0.25">
      <c r="A346" s="65" t="s">
        <v>1025</v>
      </c>
      <c r="B346" s="84" t="s">
        <v>1026</v>
      </c>
      <c r="C346" s="92">
        <v>70636.21697965225</v>
      </c>
      <c r="D346" s="123">
        <v>35383</v>
      </c>
      <c r="E346" s="71"/>
      <c r="F346" s="98">
        <f>IF($C$353=0,"",IF(C346="[For completion]","",C346/$C$353))</f>
        <v>0.77422703901221934</v>
      </c>
      <c r="G346" s="98">
        <f>IF($D$353=0,"",IF(D346="[For completion]","",D346/$D$353))</f>
        <v>0.71415884549399533</v>
      </c>
    </row>
    <row r="347" spans="1:7" customFormat="1" x14ac:dyDescent="0.25">
      <c r="A347" s="65" t="s">
        <v>1027</v>
      </c>
      <c r="B347" s="150" t="s">
        <v>1028</v>
      </c>
      <c r="C347" s="92">
        <v>19667.957875870077</v>
      </c>
      <c r="D347" s="123">
        <v>13644</v>
      </c>
      <c r="E347" s="71"/>
      <c r="F347" s="98">
        <f>IF($C$353=0,"",IF(C347="[For completion]","",C347/$C$353))</f>
        <v>0.21557588218574097</v>
      </c>
      <c r="G347" s="98">
        <f>IF($D$353=0,"",IF(D347="[For completion]","",D347/$D$353))</f>
        <v>0.275386012715713</v>
      </c>
    </row>
    <row r="348" spans="1:7" customFormat="1" x14ac:dyDescent="0.25">
      <c r="A348" s="65" t="s">
        <v>1029</v>
      </c>
      <c r="B348" s="84" t="s">
        <v>1030</v>
      </c>
      <c r="C348" s="92">
        <v>0</v>
      </c>
      <c r="D348" s="123">
        <v>0</v>
      </c>
      <c r="E348" s="71"/>
      <c r="F348" s="98">
        <f>IF($C$353=0,"",IF(C348="[For completion]","",C348/$C$353))</f>
        <v>0</v>
      </c>
      <c r="G348" s="98">
        <f>IF($D$353=0,"",IF(D348="[For completion]","",D348/$D$353))</f>
        <v>0</v>
      </c>
    </row>
    <row r="349" spans="1:7" customFormat="1" x14ac:dyDescent="0.25">
      <c r="A349" s="65" t="s">
        <v>1031</v>
      </c>
      <c r="B349" s="84" t="s">
        <v>1032</v>
      </c>
      <c r="C349" s="92">
        <v>0</v>
      </c>
      <c r="D349" s="123">
        <v>0</v>
      </c>
      <c r="E349" s="71"/>
      <c r="F349" s="98">
        <f>IF($C$353=0,"",IF(C349="[For completion]","",C349/$C$353))</f>
        <v>0</v>
      </c>
      <c r="G349" s="98">
        <f>IF($D$353=0,"",IF(D349="[For completion]","",D349/$D$353))</f>
        <v>0</v>
      </c>
    </row>
    <row r="350" spans="1:7" customFormat="1" x14ac:dyDescent="0.25">
      <c r="A350" s="65" t="s">
        <v>1033</v>
      </c>
      <c r="B350" s="84" t="s">
        <v>1034</v>
      </c>
      <c r="C350" s="92">
        <v>0</v>
      </c>
      <c r="D350" s="123">
        <v>0</v>
      </c>
      <c r="E350" s="71"/>
      <c r="F350" s="98">
        <f>IF($C$353=0,"",IF(C350="[For completion]","",C350/$C$353))</f>
        <v>0</v>
      </c>
      <c r="G350" s="98">
        <f>IF($D$353=0,"",IF(D350="[For completion]","",D350/$D$353))</f>
        <v>0</v>
      </c>
    </row>
    <row r="351" spans="1:7" customFormat="1" x14ac:dyDescent="0.25">
      <c r="A351" s="65" t="s">
        <v>1035</v>
      </c>
      <c r="B351" s="84" t="s">
        <v>1036</v>
      </c>
      <c r="C351" s="92">
        <v>0</v>
      </c>
      <c r="D351" s="123">
        <v>0</v>
      </c>
      <c r="E351" s="71"/>
      <c r="F351" s="98">
        <f>IF($C$353=0,"",IF(C351="[For completion]","",C351/$C$353))</f>
        <v>0</v>
      </c>
      <c r="G351" s="98">
        <f>IF($D$353=0,"",IF(D351="[For completion]","",D351/$D$353))</f>
        <v>0</v>
      </c>
    </row>
    <row r="352" spans="1:7" customFormat="1" x14ac:dyDescent="0.25">
      <c r="A352" s="65" t="s">
        <v>1037</v>
      </c>
      <c r="B352" s="84" t="s">
        <v>1038</v>
      </c>
      <c r="C352" s="92">
        <v>930.32538845251463</v>
      </c>
      <c r="D352" s="123">
        <v>518</v>
      </c>
      <c r="E352" s="71"/>
      <c r="F352" s="98">
        <f>IF($C$353=0,"",IF(C352="[For completion]","",C352/$C$353))</f>
        <v>1.0197078802039622E-2</v>
      </c>
      <c r="G352" s="98">
        <f>IF($D$353=0,"",IF(D352="[For completion]","",D352/$D$353))</f>
        <v>1.0455141790291654E-2</v>
      </c>
    </row>
    <row r="353" spans="1:7" customFormat="1" x14ac:dyDescent="0.25">
      <c r="A353" s="65" t="s">
        <v>1039</v>
      </c>
      <c r="B353" s="84" t="s">
        <v>153</v>
      </c>
      <c r="C353" s="92">
        <f>SUM(C346:C352)</f>
        <v>91234.50024397485</v>
      </c>
      <c r="D353" s="123">
        <f>SUM(D346:D352)</f>
        <v>49545</v>
      </c>
      <c r="E353" s="71"/>
      <c r="F353" s="138">
        <f>SUM(F346:F352)</f>
        <v>0.99999999999999989</v>
      </c>
      <c r="G353" s="138">
        <f>SUM(G346:G352)</f>
        <v>1</v>
      </c>
    </row>
    <row r="354" spans="1:7" customFormat="1" x14ac:dyDescent="0.25">
      <c r="A354" s="65" t="s">
        <v>1040</v>
      </c>
      <c r="B354" s="84"/>
      <c r="C354" s="65"/>
      <c r="D354" s="65"/>
      <c r="E354" s="71"/>
      <c r="F354" s="71"/>
      <c r="G354" s="71"/>
    </row>
    <row r="355" spans="1:7" customFormat="1" hidden="1" x14ac:dyDescent="0.25">
      <c r="A355" s="87"/>
      <c r="B355" s="87" t="s">
        <v>1041</v>
      </c>
      <c r="C355" s="87" t="s">
        <v>113</v>
      </c>
      <c r="D355" s="87" t="s">
        <v>943</v>
      </c>
      <c r="E355" s="87"/>
      <c r="F355" s="87" t="s">
        <v>616</v>
      </c>
      <c r="G355" s="87" t="s">
        <v>944</v>
      </c>
    </row>
    <row r="356" spans="1:7" customFormat="1" hidden="1" x14ac:dyDescent="0.25">
      <c r="A356" s="65" t="s">
        <v>1042</v>
      </c>
      <c r="B356" s="84" t="s">
        <v>1043</v>
      </c>
      <c r="C356" s="65" t="s">
        <v>419</v>
      </c>
      <c r="D356" s="65" t="s">
        <v>419</v>
      </c>
      <c r="E356" s="71"/>
      <c r="F356" s="98" t="str">
        <f>IF($C$360=0,"",IF(C356="[For completion]","",C356/$C$360))</f>
        <v/>
      </c>
      <c r="G356" s="98" t="str">
        <f>IF($D$360=0,"",IF(D356="[For completion]","",D356/$D$360))</f>
        <v/>
      </c>
    </row>
    <row r="357" spans="1:7" customFormat="1" hidden="1" x14ac:dyDescent="0.25">
      <c r="A357" s="65" t="s">
        <v>1044</v>
      </c>
      <c r="B357" s="150" t="s">
        <v>1045</v>
      </c>
      <c r="C357" s="65" t="s">
        <v>419</v>
      </c>
      <c r="D357" s="65" t="s">
        <v>419</v>
      </c>
      <c r="E357" s="71"/>
      <c r="F357" s="98" t="str">
        <f>IF($C$360=0,"",IF(C357="[For completion]","",C357/$C$360))</f>
        <v/>
      </c>
      <c r="G357" s="98" t="str">
        <f>IF($D$360=0,"",IF(D357="[For completion]","",D357/$D$360))</f>
        <v/>
      </c>
    </row>
    <row r="358" spans="1:7" customFormat="1" hidden="1" x14ac:dyDescent="0.25">
      <c r="A358" s="65" t="s">
        <v>1046</v>
      </c>
      <c r="B358" s="84" t="s">
        <v>1038</v>
      </c>
      <c r="C358" s="65" t="s">
        <v>419</v>
      </c>
      <c r="D358" s="65" t="s">
        <v>419</v>
      </c>
      <c r="E358" s="71"/>
      <c r="F358" s="98" t="str">
        <f>IF($C$360=0,"",IF(C358="[For completion]","",C358/$C$360))</f>
        <v/>
      </c>
      <c r="G358" s="98" t="str">
        <f>IF($D$360=0,"",IF(D358="[For completion]","",D358/$D$360))</f>
        <v/>
      </c>
    </row>
    <row r="359" spans="1:7" customFormat="1" hidden="1" x14ac:dyDescent="0.25">
      <c r="A359" s="65" t="s">
        <v>1047</v>
      </c>
      <c r="B359" s="65" t="s">
        <v>974</v>
      </c>
      <c r="C359" s="65" t="s">
        <v>419</v>
      </c>
      <c r="D359" s="65" t="s">
        <v>419</v>
      </c>
      <c r="E359" s="71"/>
      <c r="F359" s="98" t="str">
        <f>IF($C$360=0,"",IF(C359="[For completion]","",C359/$C$360))</f>
        <v/>
      </c>
      <c r="G359" s="98" t="str">
        <f>IF($D$360=0,"",IF(D359="[For completion]","",D359/$D$360))</f>
        <v/>
      </c>
    </row>
    <row r="360" spans="1:7" customFormat="1" hidden="1" x14ac:dyDescent="0.25">
      <c r="A360" s="65" t="s">
        <v>1048</v>
      </c>
      <c r="B360" s="84" t="s">
        <v>153</v>
      </c>
      <c r="C360" s="65">
        <f>SUM(C356:C359)</f>
        <v>0</v>
      </c>
      <c r="D360" s="65">
        <f>SUM(D356:D359)</f>
        <v>0</v>
      </c>
      <c r="E360" s="71"/>
      <c r="F360" s="138">
        <f>SUM(F356:F359)</f>
        <v>0</v>
      </c>
      <c r="G360" s="138">
        <f>SUM(G356:G359)</f>
        <v>0</v>
      </c>
    </row>
    <row r="361" spans="1:7" customFormat="1" hidden="1" x14ac:dyDescent="0.25">
      <c r="A361" s="65" t="s">
        <v>1042</v>
      </c>
      <c r="B361" s="84"/>
      <c r="C361" s="65"/>
      <c r="D361" s="65"/>
      <c r="E361" s="71"/>
      <c r="F361" s="71"/>
      <c r="G361" s="71"/>
    </row>
    <row r="362" spans="1:7" customFormat="1" hidden="1" x14ac:dyDescent="0.25">
      <c r="A362" s="65" t="s">
        <v>1044</v>
      </c>
      <c r="B362" s="65"/>
      <c r="C362" s="151"/>
      <c r="D362" s="65"/>
      <c r="E362" s="61"/>
      <c r="F362" s="61"/>
      <c r="G362" s="61"/>
    </row>
    <row r="363" spans="1:7" customFormat="1" hidden="1" x14ac:dyDescent="0.25">
      <c r="A363" s="65" t="s">
        <v>1046</v>
      </c>
      <c r="B363" s="65"/>
      <c r="C363" s="151"/>
      <c r="D363" s="65"/>
      <c r="E363" s="61"/>
      <c r="F363" s="61"/>
      <c r="G363" s="61"/>
    </row>
    <row r="364" spans="1:7" customFormat="1" hidden="1" x14ac:dyDescent="0.25">
      <c r="A364" s="65" t="s">
        <v>1047</v>
      </c>
      <c r="B364" s="65"/>
      <c r="C364" s="151"/>
      <c r="D364" s="65"/>
      <c r="E364" s="61"/>
      <c r="F364" s="61"/>
      <c r="G364" s="61"/>
    </row>
    <row r="365" spans="1:7" customFormat="1" hidden="1" x14ac:dyDescent="0.25">
      <c r="A365" s="65" t="s">
        <v>1048</v>
      </c>
      <c r="B365" s="65"/>
      <c r="C365" s="151"/>
      <c r="D365" s="65"/>
      <c r="E365" s="61"/>
      <c r="F365" s="61"/>
      <c r="G365" s="61"/>
    </row>
    <row r="366" spans="1:7" customFormat="1" hidden="1" x14ac:dyDescent="0.25">
      <c r="A366" s="65" t="s">
        <v>1049</v>
      </c>
      <c r="B366" s="65"/>
      <c r="C366" s="151"/>
      <c r="D366" s="65"/>
      <c r="E366" s="61"/>
      <c r="F366" s="61"/>
      <c r="G366" s="61"/>
    </row>
    <row r="367" spans="1:7" customFormat="1" hidden="1" x14ac:dyDescent="0.25">
      <c r="A367" s="65" t="s">
        <v>1050</v>
      </c>
      <c r="B367" s="65"/>
      <c r="C367" s="151"/>
      <c r="D367" s="65"/>
      <c r="E367" s="61"/>
      <c r="F367" s="61"/>
      <c r="G367" s="61"/>
    </row>
    <row r="368" spans="1:7" customFormat="1" hidden="1" x14ac:dyDescent="0.25">
      <c r="A368" s="65" t="s">
        <v>1051</v>
      </c>
      <c r="B368" s="65"/>
      <c r="C368" s="151"/>
      <c r="D368" s="65"/>
      <c r="E368" s="61"/>
      <c r="F368" s="61"/>
      <c r="G368" s="61"/>
    </row>
    <row r="369" spans="1:7" customFormat="1" hidden="1" x14ac:dyDescent="0.25">
      <c r="A369" s="65" t="s">
        <v>1052</v>
      </c>
      <c r="B369" s="65"/>
      <c r="C369" s="151"/>
      <c r="D369" s="65"/>
      <c r="E369" s="61"/>
      <c r="F369" s="61"/>
      <c r="G369" s="61"/>
    </row>
    <row r="370" spans="1:7" customFormat="1" hidden="1" x14ac:dyDescent="0.25">
      <c r="A370" s="65" t="s">
        <v>1053</v>
      </c>
      <c r="B370" s="65"/>
      <c r="C370" s="151"/>
      <c r="D370" s="65"/>
      <c r="E370" s="61"/>
      <c r="F370" s="61"/>
      <c r="G370" s="61"/>
    </row>
    <row r="371" spans="1:7" customFormat="1" hidden="1" x14ac:dyDescent="0.25">
      <c r="A371" s="65" t="s">
        <v>1054</v>
      </c>
      <c r="B371" s="65"/>
      <c r="C371" s="151"/>
      <c r="D371" s="65"/>
      <c r="E371" s="61"/>
      <c r="F371" s="61"/>
      <c r="G371" s="61"/>
    </row>
    <row r="372" spans="1:7" customFormat="1" hidden="1" x14ac:dyDescent="0.25">
      <c r="A372" s="65" t="s">
        <v>1055</v>
      </c>
      <c r="B372" s="65"/>
      <c r="C372" s="151"/>
      <c r="D372" s="65"/>
      <c r="E372" s="61"/>
      <c r="F372" s="61"/>
      <c r="G372" s="61"/>
    </row>
    <row r="373" spans="1:7" customFormat="1" hidden="1" x14ac:dyDescent="0.25">
      <c r="A373" s="65" t="s">
        <v>1056</v>
      </c>
      <c r="B373" s="65"/>
      <c r="C373" s="151"/>
      <c r="D373" s="65"/>
      <c r="E373" s="61"/>
      <c r="F373" s="61"/>
      <c r="G373" s="61"/>
    </row>
    <row r="374" spans="1:7" customFormat="1" hidden="1" x14ac:dyDescent="0.25">
      <c r="A374" s="65" t="s">
        <v>1057</v>
      </c>
      <c r="B374" s="65"/>
      <c r="C374" s="151"/>
      <c r="D374" s="65"/>
      <c r="E374" s="61"/>
      <c r="F374" s="61"/>
      <c r="G374" s="61"/>
    </row>
    <row r="375" spans="1:7" customFormat="1" hidden="1" x14ac:dyDescent="0.25">
      <c r="A375" s="65" t="s">
        <v>1058</v>
      </c>
      <c r="B375" s="65"/>
      <c r="C375" s="151"/>
      <c r="D375" s="65"/>
      <c r="E375" s="61"/>
      <c r="F375" s="61"/>
      <c r="G375" s="61"/>
    </row>
    <row r="376" spans="1:7" customFormat="1" hidden="1" x14ac:dyDescent="0.25">
      <c r="A376" s="65" t="s">
        <v>1059</v>
      </c>
      <c r="B376" s="65"/>
      <c r="C376" s="151"/>
      <c r="D376" s="65"/>
      <c r="E376" s="61"/>
      <c r="F376" s="61"/>
      <c r="G376" s="61"/>
    </row>
    <row r="377" spans="1:7" customFormat="1" hidden="1" x14ac:dyDescent="0.25">
      <c r="A377" s="65" t="s">
        <v>1060</v>
      </c>
      <c r="B377" s="65"/>
      <c r="C377" s="151"/>
      <c r="D377" s="65"/>
      <c r="E377" s="61"/>
      <c r="F377" s="61"/>
      <c r="G377" s="61"/>
    </row>
    <row r="378" spans="1:7" customFormat="1" hidden="1" x14ac:dyDescent="0.25">
      <c r="A378" s="65" t="s">
        <v>1061</v>
      </c>
      <c r="B378" s="65"/>
      <c r="C378" s="151"/>
      <c r="D378" s="65"/>
      <c r="E378" s="61"/>
      <c r="F378" s="61"/>
      <c r="G378" s="61"/>
    </row>
    <row r="379" spans="1:7" customFormat="1" hidden="1" x14ac:dyDescent="0.25">
      <c r="A379" s="65" t="s">
        <v>1062</v>
      </c>
      <c r="B379" s="65"/>
      <c r="C379" s="151"/>
      <c r="D379" s="65"/>
      <c r="E379" s="61"/>
      <c r="F379" s="61"/>
      <c r="G379" s="61"/>
    </row>
    <row r="380" spans="1:7" customFormat="1" hidden="1" x14ac:dyDescent="0.25">
      <c r="A380" s="65" t="s">
        <v>1063</v>
      </c>
      <c r="B380" s="65"/>
      <c r="C380" s="151"/>
      <c r="D380" s="65"/>
      <c r="E380" s="61"/>
      <c r="F380" s="61"/>
      <c r="G380" s="61"/>
    </row>
    <row r="381" spans="1:7" customFormat="1" hidden="1" x14ac:dyDescent="0.25">
      <c r="A381" s="65" t="s">
        <v>1064</v>
      </c>
      <c r="B381" s="65"/>
      <c r="C381" s="151"/>
      <c r="D381" s="65"/>
      <c r="E381" s="61"/>
      <c r="F381" s="61"/>
      <c r="G381" s="61"/>
    </row>
    <row r="382" spans="1:7" customFormat="1" hidden="1" x14ac:dyDescent="0.25">
      <c r="A382" s="65" t="s">
        <v>1065</v>
      </c>
      <c r="B382" s="65"/>
      <c r="C382" s="151"/>
      <c r="D382" s="65"/>
      <c r="E382" s="61"/>
      <c r="F382" s="61"/>
      <c r="G382" s="61"/>
    </row>
    <row r="383" spans="1:7" customFormat="1" hidden="1" x14ac:dyDescent="0.25">
      <c r="A383" s="65" t="s">
        <v>1066</v>
      </c>
      <c r="B383" s="65"/>
      <c r="C383" s="151"/>
      <c r="D383" s="65"/>
      <c r="E383" s="61"/>
      <c r="F383" s="61"/>
      <c r="G383" s="61"/>
    </row>
    <row r="384" spans="1:7" customFormat="1" hidden="1" x14ac:dyDescent="0.25">
      <c r="A384" s="65" t="s">
        <v>1067</v>
      </c>
      <c r="B384" s="65"/>
      <c r="C384" s="151"/>
      <c r="D384" s="65"/>
      <c r="E384" s="61"/>
      <c r="F384" s="61"/>
      <c r="G384" s="61"/>
    </row>
    <row r="385" spans="1:7" customFormat="1" hidden="1" x14ac:dyDescent="0.25">
      <c r="A385" s="65" t="s">
        <v>1068</v>
      </c>
      <c r="B385" s="65"/>
      <c r="C385" s="151"/>
      <c r="D385" s="65"/>
      <c r="E385" s="61"/>
      <c r="F385" s="61"/>
      <c r="G385" s="61"/>
    </row>
    <row r="386" spans="1:7" customFormat="1" hidden="1" x14ac:dyDescent="0.25">
      <c r="A386" s="65" t="s">
        <v>1069</v>
      </c>
      <c r="B386" s="65"/>
      <c r="C386" s="151"/>
      <c r="D386" s="65"/>
      <c r="E386" s="61"/>
      <c r="F386" s="61"/>
      <c r="G386" s="61"/>
    </row>
    <row r="387" spans="1:7" customFormat="1" hidden="1" x14ac:dyDescent="0.25">
      <c r="A387" s="65" t="s">
        <v>1070</v>
      </c>
      <c r="B387" s="65"/>
      <c r="C387" s="151"/>
      <c r="D387" s="65"/>
      <c r="E387" s="61"/>
      <c r="F387" s="61"/>
      <c r="G387" s="61"/>
    </row>
    <row r="388" spans="1:7" customFormat="1" hidden="1" x14ac:dyDescent="0.25">
      <c r="A388" s="65" t="s">
        <v>1071</v>
      </c>
      <c r="B388" s="65"/>
      <c r="C388" s="151"/>
      <c r="D388" s="65"/>
      <c r="E388" s="61"/>
      <c r="F388" s="61"/>
      <c r="G388" s="61"/>
    </row>
    <row r="389" spans="1:7" customFormat="1" hidden="1" x14ac:dyDescent="0.25">
      <c r="A389" s="65" t="s">
        <v>1072</v>
      </c>
      <c r="B389" s="65"/>
      <c r="C389" s="151"/>
      <c r="D389" s="65"/>
      <c r="E389" s="61"/>
      <c r="F389" s="61"/>
      <c r="G389" s="61"/>
    </row>
    <row r="390" spans="1:7" customFormat="1" hidden="1" x14ac:dyDescent="0.25">
      <c r="A390" s="65" t="s">
        <v>1073</v>
      </c>
      <c r="B390" s="65"/>
      <c r="C390" s="151"/>
      <c r="D390" s="65"/>
      <c r="E390" s="61"/>
      <c r="F390" s="61"/>
      <c r="G390" s="61"/>
    </row>
    <row r="391" spans="1:7" customFormat="1" hidden="1" x14ac:dyDescent="0.25">
      <c r="A391" s="65" t="s">
        <v>1074</v>
      </c>
      <c r="B391" s="65"/>
      <c r="C391" s="151"/>
      <c r="D391" s="65"/>
      <c r="E391" s="61"/>
      <c r="F391" s="61"/>
      <c r="G391" s="61"/>
    </row>
    <row r="392" spans="1:7" customFormat="1" hidden="1" x14ac:dyDescent="0.25">
      <c r="A392" s="65" t="s">
        <v>1075</v>
      </c>
      <c r="B392" s="65"/>
      <c r="C392" s="151"/>
      <c r="D392" s="65"/>
      <c r="E392" s="61"/>
      <c r="F392" s="61"/>
      <c r="G392" s="61"/>
    </row>
    <row r="393" spans="1:7" customFormat="1" hidden="1" x14ac:dyDescent="0.25">
      <c r="A393" s="65" t="s">
        <v>1076</v>
      </c>
      <c r="B393" s="65"/>
      <c r="C393" s="151"/>
      <c r="D393" s="65"/>
      <c r="E393" s="61"/>
      <c r="F393" s="61"/>
      <c r="G393" s="61"/>
    </row>
    <row r="394" spans="1:7" customFormat="1" hidden="1" x14ac:dyDescent="0.25">
      <c r="A394" s="65" t="s">
        <v>1077</v>
      </c>
      <c r="B394" s="65"/>
      <c r="C394" s="151"/>
      <c r="D394" s="65"/>
      <c r="E394" s="61"/>
      <c r="F394" s="61"/>
      <c r="G394" s="61"/>
    </row>
    <row r="395" spans="1:7" customFormat="1" hidden="1" x14ac:dyDescent="0.25">
      <c r="A395" s="65" t="s">
        <v>1078</v>
      </c>
      <c r="B395" s="65"/>
      <c r="C395" s="151"/>
      <c r="D395" s="65"/>
      <c r="E395" s="61"/>
      <c r="F395" s="61"/>
      <c r="G395" s="61"/>
    </row>
    <row r="396" spans="1:7" customFormat="1" hidden="1" x14ac:dyDescent="0.25">
      <c r="A396" s="65" t="s">
        <v>1079</v>
      </c>
      <c r="B396" s="65"/>
      <c r="C396" s="151"/>
      <c r="D396" s="65"/>
      <c r="E396" s="61"/>
      <c r="F396" s="61"/>
      <c r="G396" s="61"/>
    </row>
    <row r="397" spans="1:7" customFormat="1" hidden="1" x14ac:dyDescent="0.25">
      <c r="A397" s="65" t="s">
        <v>1080</v>
      </c>
      <c r="B397" s="65"/>
      <c r="C397" s="151"/>
      <c r="D397" s="65"/>
      <c r="E397" s="61"/>
      <c r="F397" s="61"/>
      <c r="G397" s="61"/>
    </row>
    <row r="398" spans="1:7" customFormat="1" hidden="1" x14ac:dyDescent="0.25">
      <c r="A398" s="65" t="s">
        <v>1081</v>
      </c>
      <c r="B398" s="65"/>
      <c r="C398" s="151"/>
      <c r="D398" s="65"/>
      <c r="E398" s="61"/>
      <c r="F398" s="61"/>
      <c r="G398" s="61"/>
    </row>
    <row r="399" spans="1:7" customFormat="1" hidden="1" x14ac:dyDescent="0.25">
      <c r="A399" s="65" t="s">
        <v>1082</v>
      </c>
      <c r="B399" s="65"/>
      <c r="C399" s="151"/>
      <c r="D399" s="65"/>
      <c r="E399" s="61"/>
      <c r="F399" s="61"/>
      <c r="G399" s="61"/>
    </row>
    <row r="400" spans="1:7" customFormat="1" hidden="1" x14ac:dyDescent="0.25">
      <c r="A400" s="65" t="s">
        <v>1083</v>
      </c>
      <c r="B400" s="65"/>
      <c r="C400" s="151"/>
      <c r="D400" s="65"/>
      <c r="E400" s="61"/>
      <c r="F400" s="61"/>
      <c r="G400" s="61"/>
    </row>
    <row r="401" spans="1:7" customFormat="1" hidden="1" x14ac:dyDescent="0.25">
      <c r="A401" s="65" t="s">
        <v>1084</v>
      </c>
      <c r="B401" s="65"/>
      <c r="C401" s="151"/>
      <c r="D401" s="65"/>
      <c r="E401" s="61"/>
      <c r="F401" s="61"/>
      <c r="G401" s="61"/>
    </row>
    <row r="402" spans="1:7" customFormat="1" hidden="1" x14ac:dyDescent="0.25">
      <c r="A402" s="65" t="s">
        <v>1085</v>
      </c>
      <c r="B402" s="65"/>
      <c r="C402" s="151"/>
      <c r="D402" s="65"/>
      <c r="E402" s="61"/>
      <c r="F402" s="61"/>
      <c r="G402" s="61"/>
    </row>
    <row r="403" spans="1:7" customFormat="1" hidden="1" x14ac:dyDescent="0.25">
      <c r="A403" s="65" t="s">
        <v>1086</v>
      </c>
      <c r="B403" s="65"/>
      <c r="C403" s="151"/>
      <c r="D403" s="65"/>
      <c r="E403" s="61"/>
      <c r="F403" s="61"/>
      <c r="G403" s="61"/>
    </row>
    <row r="404" spans="1:7" customFormat="1" hidden="1" x14ac:dyDescent="0.25">
      <c r="A404" s="65" t="s">
        <v>1087</v>
      </c>
      <c r="B404" s="65"/>
      <c r="C404" s="151"/>
      <c r="D404" s="65"/>
      <c r="E404" s="61"/>
      <c r="F404" s="61"/>
      <c r="G404" s="61"/>
    </row>
    <row r="405" spans="1:7" customFormat="1" hidden="1" x14ac:dyDescent="0.25">
      <c r="A405" s="65" t="s">
        <v>1088</v>
      </c>
      <c r="B405" s="65"/>
      <c r="C405" s="151"/>
      <c r="D405" s="65"/>
      <c r="E405" s="61"/>
      <c r="F405" s="61"/>
      <c r="G405" s="61"/>
    </row>
    <row r="406" spans="1:7" customFormat="1" hidden="1" x14ac:dyDescent="0.25">
      <c r="A406" s="65" t="s">
        <v>1089</v>
      </c>
      <c r="B406" s="65"/>
      <c r="C406" s="151"/>
      <c r="D406" s="65"/>
      <c r="E406" s="61"/>
      <c r="F406" s="61"/>
      <c r="G406" s="61"/>
    </row>
    <row r="407" spans="1:7" customFormat="1" hidden="1" x14ac:dyDescent="0.25">
      <c r="A407" s="65" t="s">
        <v>1090</v>
      </c>
      <c r="B407" s="65"/>
      <c r="C407" s="151"/>
      <c r="D407" s="65"/>
      <c r="E407" s="61"/>
      <c r="F407" s="61"/>
      <c r="G407" s="61"/>
    </row>
    <row r="408" spans="1:7" customFormat="1" hidden="1" x14ac:dyDescent="0.25">
      <c r="A408" s="65" t="s">
        <v>1091</v>
      </c>
      <c r="B408" s="65"/>
      <c r="C408" s="151"/>
      <c r="D408" s="65"/>
      <c r="E408" s="61"/>
      <c r="F408" s="61"/>
      <c r="G408" s="61"/>
    </row>
    <row r="409" spans="1:7" customFormat="1" hidden="1" x14ac:dyDescent="0.25">
      <c r="A409" s="65" t="s">
        <v>1092</v>
      </c>
      <c r="B409" s="65"/>
      <c r="C409" s="151"/>
      <c r="D409" s="65"/>
      <c r="E409" s="61"/>
      <c r="F409" s="61"/>
      <c r="G409" s="61"/>
    </row>
    <row r="410" spans="1:7" customFormat="1" hidden="1" x14ac:dyDescent="0.25">
      <c r="A410" s="65" t="s">
        <v>1093</v>
      </c>
      <c r="B410" s="65"/>
      <c r="C410" s="151"/>
      <c r="D410" s="65"/>
      <c r="E410" s="61"/>
      <c r="F410" s="61"/>
      <c r="G410" s="61"/>
    </row>
    <row r="411" spans="1:7" ht="18.75" hidden="1" x14ac:dyDescent="0.25">
      <c r="A411" s="143"/>
      <c r="B411" s="144" t="s">
        <v>1094</v>
      </c>
      <c r="C411" s="143"/>
      <c r="D411" s="143"/>
      <c r="E411" s="143"/>
      <c r="F411" s="145"/>
      <c r="G411" s="145"/>
    </row>
    <row r="412" spans="1:7" ht="15" hidden="1" customHeight="1" x14ac:dyDescent="0.25">
      <c r="A412" s="86"/>
      <c r="B412" s="93" t="s">
        <v>1095</v>
      </c>
      <c r="C412" s="86" t="s">
        <v>811</v>
      </c>
      <c r="D412" s="86" t="s">
        <v>812</v>
      </c>
      <c r="E412" s="86"/>
      <c r="F412" s="86" t="s">
        <v>617</v>
      </c>
      <c r="G412" s="86" t="s">
        <v>813</v>
      </c>
    </row>
    <row r="413" spans="1:7" hidden="1" x14ac:dyDescent="0.25">
      <c r="A413" s="65" t="s">
        <v>1096</v>
      </c>
      <c r="B413" s="65" t="s">
        <v>815</v>
      </c>
      <c r="C413" s="92" t="s">
        <v>419</v>
      </c>
      <c r="D413" s="79"/>
      <c r="E413" s="79"/>
      <c r="F413" s="108"/>
      <c r="G413" s="108"/>
    </row>
    <row r="414" spans="1:7" hidden="1" x14ac:dyDescent="0.25">
      <c r="A414" s="79"/>
      <c r="D414" s="79"/>
      <c r="E414" s="79"/>
      <c r="F414" s="108"/>
      <c r="G414" s="108"/>
    </row>
    <row r="415" spans="1:7" hidden="1" x14ac:dyDescent="0.25">
      <c r="B415" s="65" t="s">
        <v>816</v>
      </c>
      <c r="D415" s="79"/>
      <c r="E415" s="79"/>
      <c r="F415" s="108"/>
      <c r="G415" s="108"/>
    </row>
    <row r="416" spans="1:7" hidden="1" x14ac:dyDescent="0.25">
      <c r="A416" s="65" t="s">
        <v>1097</v>
      </c>
      <c r="B416" s="84" t="s">
        <v>727</v>
      </c>
      <c r="C416" s="92" t="s">
        <v>419</v>
      </c>
      <c r="D416" s="123" t="s">
        <v>419</v>
      </c>
      <c r="E416" s="79"/>
      <c r="F416" s="98" t="str">
        <f>IF($C$440=0,"",IF(C416="[for completion]","",C416/$C$440))</f>
        <v/>
      </c>
      <c r="G416" s="98" t="str">
        <f>IF($D$440=0,"",IF(D416="[for completion]","",D416/$D$440))</f>
        <v/>
      </c>
    </row>
    <row r="417" spans="1:7" hidden="1" x14ac:dyDescent="0.25">
      <c r="A417" s="65" t="s">
        <v>1098</v>
      </c>
      <c r="B417" s="84" t="s">
        <v>727</v>
      </c>
      <c r="C417" s="92" t="s">
        <v>419</v>
      </c>
      <c r="D417" s="123" t="s">
        <v>419</v>
      </c>
      <c r="E417" s="79"/>
      <c r="F417" s="98" t="str">
        <f>IF($C$440=0,"",IF(C417="[for completion]","",C417/$C$440))</f>
        <v/>
      </c>
      <c r="G417" s="98" t="str">
        <f>IF($D$440=0,"",IF(D417="[for completion]","",D417/$D$440))</f>
        <v/>
      </c>
    </row>
    <row r="418" spans="1:7" hidden="1" x14ac:dyDescent="0.25">
      <c r="A418" s="65" t="s">
        <v>1099</v>
      </c>
      <c r="B418" s="84" t="s">
        <v>727</v>
      </c>
      <c r="C418" s="92" t="s">
        <v>419</v>
      </c>
      <c r="D418" s="123" t="s">
        <v>419</v>
      </c>
      <c r="E418" s="79"/>
      <c r="F418" s="98" t="str">
        <f>IF($C$440=0,"",IF(C418="[for completion]","",C418/$C$440))</f>
        <v/>
      </c>
      <c r="G418" s="98" t="str">
        <f>IF($D$440=0,"",IF(D418="[for completion]","",D418/$D$440))</f>
        <v/>
      </c>
    </row>
    <row r="419" spans="1:7" hidden="1" x14ac:dyDescent="0.25">
      <c r="A419" s="65" t="s">
        <v>1100</v>
      </c>
      <c r="B419" s="84" t="s">
        <v>727</v>
      </c>
      <c r="C419" s="92" t="s">
        <v>419</v>
      </c>
      <c r="D419" s="123" t="s">
        <v>419</v>
      </c>
      <c r="E419" s="79"/>
      <c r="F419" s="98" t="str">
        <f>IF($C$440=0,"",IF(C419="[for completion]","",C419/$C$440))</f>
        <v/>
      </c>
      <c r="G419" s="98" t="str">
        <f>IF($D$440=0,"",IF(D419="[for completion]","",D419/$D$440))</f>
        <v/>
      </c>
    </row>
    <row r="420" spans="1:7" hidden="1" x14ac:dyDescent="0.25">
      <c r="A420" s="65" t="s">
        <v>1101</v>
      </c>
      <c r="B420" s="84" t="s">
        <v>727</v>
      </c>
      <c r="C420" s="92" t="s">
        <v>419</v>
      </c>
      <c r="D420" s="123" t="s">
        <v>419</v>
      </c>
      <c r="E420" s="79"/>
      <c r="F420" s="98" t="str">
        <f>IF($C$440=0,"",IF(C420="[for completion]","",C420/$C$440))</f>
        <v/>
      </c>
      <c r="G420" s="98" t="str">
        <f>IF($D$440=0,"",IF(D420="[for completion]","",D420/$D$440))</f>
        <v/>
      </c>
    </row>
    <row r="421" spans="1:7" hidden="1" x14ac:dyDescent="0.25">
      <c r="A421" s="65" t="s">
        <v>1102</v>
      </c>
      <c r="B421" s="84" t="s">
        <v>727</v>
      </c>
      <c r="C421" s="92" t="s">
        <v>419</v>
      </c>
      <c r="D421" s="123" t="s">
        <v>419</v>
      </c>
      <c r="E421" s="79"/>
      <c r="F421" s="98" t="str">
        <f>IF($C$440=0,"",IF(C421="[for completion]","",C421/$C$440))</f>
        <v/>
      </c>
      <c r="G421" s="98" t="str">
        <f>IF($D$440=0,"",IF(D421="[for completion]","",D421/$D$440))</f>
        <v/>
      </c>
    </row>
    <row r="422" spans="1:7" hidden="1" x14ac:dyDescent="0.25">
      <c r="A422" s="65" t="s">
        <v>1103</v>
      </c>
      <c r="B422" s="84" t="s">
        <v>727</v>
      </c>
      <c r="C422" s="92" t="s">
        <v>419</v>
      </c>
      <c r="D422" s="123" t="s">
        <v>419</v>
      </c>
      <c r="E422" s="79"/>
      <c r="F422" s="98" t="str">
        <f>IF($C$440=0,"",IF(C422="[for completion]","",C422/$C$440))</f>
        <v/>
      </c>
      <c r="G422" s="98" t="str">
        <f>IF($D$440=0,"",IF(D422="[for completion]","",D422/$D$440))</f>
        <v/>
      </c>
    </row>
    <row r="423" spans="1:7" hidden="1" x14ac:dyDescent="0.25">
      <c r="A423" s="65" t="s">
        <v>1104</v>
      </c>
      <c r="B423" s="84" t="s">
        <v>727</v>
      </c>
      <c r="C423" s="92" t="s">
        <v>419</v>
      </c>
      <c r="D423" s="123" t="s">
        <v>419</v>
      </c>
      <c r="E423" s="79"/>
      <c r="F423" s="98" t="str">
        <f>IF($C$440=0,"",IF(C423="[for completion]","",C423/$C$440))</f>
        <v/>
      </c>
      <c r="G423" s="98" t="str">
        <f>IF($D$440=0,"",IF(D423="[for completion]","",D423/$D$440))</f>
        <v/>
      </c>
    </row>
    <row r="424" spans="1:7" hidden="1" x14ac:dyDescent="0.25">
      <c r="A424" s="65" t="s">
        <v>1105</v>
      </c>
      <c r="B424" s="84" t="s">
        <v>727</v>
      </c>
      <c r="C424" s="92" t="s">
        <v>419</v>
      </c>
      <c r="D424" s="123" t="s">
        <v>419</v>
      </c>
      <c r="E424" s="79"/>
      <c r="F424" s="98" t="str">
        <f>IF($C$440=0,"",IF(C424="[for completion]","",C424/$C$440))</f>
        <v/>
      </c>
      <c r="G424" s="98" t="str">
        <f>IF($D$440=0,"",IF(D424="[for completion]","",D424/$D$440))</f>
        <v/>
      </c>
    </row>
    <row r="425" spans="1:7" hidden="1" x14ac:dyDescent="0.25">
      <c r="A425" s="65" t="s">
        <v>1106</v>
      </c>
      <c r="B425" s="84" t="s">
        <v>727</v>
      </c>
      <c r="C425" s="92" t="s">
        <v>419</v>
      </c>
      <c r="D425" s="123" t="s">
        <v>419</v>
      </c>
      <c r="E425" s="84"/>
      <c r="F425" s="98" t="str">
        <f>IF($C$440=0,"",IF(C425="[for completion]","",C425/$C$440))</f>
        <v/>
      </c>
      <c r="G425" s="98" t="str">
        <f>IF($D$440=0,"",IF(D425="[for completion]","",D425/$D$440))</f>
        <v/>
      </c>
    </row>
    <row r="426" spans="1:7" hidden="1" x14ac:dyDescent="0.25">
      <c r="A426" s="65" t="s">
        <v>1107</v>
      </c>
      <c r="B426" s="84" t="s">
        <v>727</v>
      </c>
      <c r="C426" s="92" t="s">
        <v>419</v>
      </c>
      <c r="D426" s="123" t="s">
        <v>419</v>
      </c>
      <c r="E426" s="84"/>
      <c r="F426" s="98" t="str">
        <f>IF($C$440=0,"",IF(C426="[for completion]","",C426/$C$440))</f>
        <v/>
      </c>
      <c r="G426" s="98" t="str">
        <f>IF($D$440=0,"",IF(D426="[for completion]","",D426/$D$440))</f>
        <v/>
      </c>
    </row>
    <row r="427" spans="1:7" hidden="1" x14ac:dyDescent="0.25">
      <c r="A427" s="65" t="s">
        <v>1108</v>
      </c>
      <c r="B427" s="84" t="s">
        <v>727</v>
      </c>
      <c r="C427" s="92" t="s">
        <v>419</v>
      </c>
      <c r="D427" s="123" t="s">
        <v>419</v>
      </c>
      <c r="E427" s="84"/>
      <c r="F427" s="98" t="str">
        <f>IF($C$440=0,"",IF(C427="[for completion]","",C427/$C$440))</f>
        <v/>
      </c>
      <c r="G427" s="98" t="str">
        <f>IF($D$440=0,"",IF(D427="[for completion]","",D427/$D$440))</f>
        <v/>
      </c>
    </row>
    <row r="428" spans="1:7" hidden="1" x14ac:dyDescent="0.25">
      <c r="A428" s="65" t="s">
        <v>1109</v>
      </c>
      <c r="B428" s="84" t="s">
        <v>727</v>
      </c>
      <c r="C428" s="92" t="s">
        <v>419</v>
      </c>
      <c r="D428" s="123" t="s">
        <v>419</v>
      </c>
      <c r="E428" s="84"/>
      <c r="F428" s="98" t="str">
        <f>IF($C$440=0,"",IF(C428="[for completion]","",C428/$C$440))</f>
        <v/>
      </c>
      <c r="G428" s="98" t="str">
        <f>IF($D$440=0,"",IF(D428="[for completion]","",D428/$D$440))</f>
        <v/>
      </c>
    </row>
    <row r="429" spans="1:7" hidden="1" x14ac:dyDescent="0.25">
      <c r="A429" s="65" t="s">
        <v>1110</v>
      </c>
      <c r="B429" s="84" t="s">
        <v>727</v>
      </c>
      <c r="C429" s="92" t="s">
        <v>419</v>
      </c>
      <c r="D429" s="123" t="s">
        <v>419</v>
      </c>
      <c r="E429" s="84"/>
      <c r="F429" s="98" t="str">
        <f>IF($C$440=0,"",IF(C429="[for completion]","",C429/$C$440))</f>
        <v/>
      </c>
      <c r="G429" s="98" t="str">
        <f>IF($D$440=0,"",IF(D429="[for completion]","",D429/$D$440))</f>
        <v/>
      </c>
    </row>
    <row r="430" spans="1:7" hidden="1" x14ac:dyDescent="0.25">
      <c r="A430" s="65" t="s">
        <v>1111</v>
      </c>
      <c r="B430" s="84" t="s">
        <v>727</v>
      </c>
      <c r="C430" s="92" t="s">
        <v>419</v>
      </c>
      <c r="D430" s="123" t="s">
        <v>419</v>
      </c>
      <c r="E430" s="84"/>
      <c r="F430" s="98" t="str">
        <f>IF($C$440=0,"",IF(C430="[for completion]","",C430/$C$440))</f>
        <v/>
      </c>
      <c r="G430" s="98" t="str">
        <f>IF($D$440=0,"",IF(D430="[for completion]","",D430/$D$440))</f>
        <v/>
      </c>
    </row>
    <row r="431" spans="1:7" hidden="1" x14ac:dyDescent="0.25">
      <c r="A431" s="65" t="s">
        <v>1112</v>
      </c>
      <c r="B431" s="84" t="s">
        <v>727</v>
      </c>
      <c r="C431" s="92" t="s">
        <v>419</v>
      </c>
      <c r="D431" s="123" t="s">
        <v>419</v>
      </c>
      <c r="F431" s="98" t="str">
        <f>IF($C$440=0,"",IF(C431="[for completion]","",C431/$C$440))</f>
        <v/>
      </c>
      <c r="G431" s="98" t="str">
        <f>IF($D$440=0,"",IF(D431="[for completion]","",D431/$D$440))</f>
        <v/>
      </c>
    </row>
    <row r="432" spans="1:7" hidden="1" x14ac:dyDescent="0.25">
      <c r="A432" s="65" t="s">
        <v>1113</v>
      </c>
      <c r="B432" s="84" t="s">
        <v>727</v>
      </c>
      <c r="C432" s="92" t="s">
        <v>419</v>
      </c>
      <c r="D432" s="123" t="s">
        <v>419</v>
      </c>
      <c r="E432" s="147"/>
      <c r="F432" s="98" t="str">
        <f>IF($C$440=0,"",IF(C432="[for completion]","",C432/$C$440))</f>
        <v/>
      </c>
      <c r="G432" s="98" t="str">
        <f>IF($D$440=0,"",IF(D432="[for completion]","",D432/$D$440))</f>
        <v/>
      </c>
    </row>
    <row r="433" spans="1:7" hidden="1" x14ac:dyDescent="0.25">
      <c r="A433" s="65" t="s">
        <v>1114</v>
      </c>
      <c r="B433" s="84" t="s">
        <v>727</v>
      </c>
      <c r="C433" s="92" t="s">
        <v>419</v>
      </c>
      <c r="D433" s="123" t="s">
        <v>419</v>
      </c>
      <c r="E433" s="147"/>
      <c r="F433" s="98" t="str">
        <f>IF($C$440=0,"",IF(C433="[for completion]","",C433/$C$440))</f>
        <v/>
      </c>
      <c r="G433" s="98" t="str">
        <f>IF($D$440=0,"",IF(D433="[for completion]","",D433/$D$440))</f>
        <v/>
      </c>
    </row>
    <row r="434" spans="1:7" hidden="1" x14ac:dyDescent="0.25">
      <c r="A434" s="65" t="s">
        <v>1115</v>
      </c>
      <c r="B434" s="84" t="s">
        <v>727</v>
      </c>
      <c r="C434" s="92" t="s">
        <v>419</v>
      </c>
      <c r="D434" s="123" t="s">
        <v>419</v>
      </c>
      <c r="E434" s="147"/>
      <c r="F434" s="98" t="str">
        <f>IF($C$440=0,"",IF(C434="[for completion]","",C434/$C$440))</f>
        <v/>
      </c>
      <c r="G434" s="98" t="str">
        <f>IF($D$440=0,"",IF(D434="[for completion]","",D434/$D$440))</f>
        <v/>
      </c>
    </row>
    <row r="435" spans="1:7" hidden="1" x14ac:dyDescent="0.25">
      <c r="A435" s="65" t="s">
        <v>1116</v>
      </c>
      <c r="B435" s="84" t="s">
        <v>727</v>
      </c>
      <c r="C435" s="92" t="s">
        <v>419</v>
      </c>
      <c r="D435" s="123" t="s">
        <v>419</v>
      </c>
      <c r="E435" s="147"/>
      <c r="F435" s="98" t="str">
        <f>IF($C$440=0,"",IF(C435="[for completion]","",C435/$C$440))</f>
        <v/>
      </c>
      <c r="G435" s="98" t="str">
        <f>IF($D$440=0,"",IF(D435="[for completion]","",D435/$D$440))</f>
        <v/>
      </c>
    </row>
    <row r="436" spans="1:7" hidden="1" x14ac:dyDescent="0.25">
      <c r="A436" s="65" t="s">
        <v>1117</v>
      </c>
      <c r="B436" s="84" t="s">
        <v>727</v>
      </c>
      <c r="C436" s="92" t="s">
        <v>419</v>
      </c>
      <c r="D436" s="123" t="s">
        <v>419</v>
      </c>
      <c r="E436" s="147"/>
      <c r="F436" s="98" t="str">
        <f>IF($C$440=0,"",IF(C436="[for completion]","",C436/$C$440))</f>
        <v/>
      </c>
      <c r="G436" s="98" t="str">
        <f>IF($D$440=0,"",IF(D436="[for completion]","",D436/$D$440))</f>
        <v/>
      </c>
    </row>
    <row r="437" spans="1:7" hidden="1" x14ac:dyDescent="0.25">
      <c r="A437" s="65" t="s">
        <v>1118</v>
      </c>
      <c r="B437" s="84" t="s">
        <v>727</v>
      </c>
      <c r="C437" s="92" t="s">
        <v>419</v>
      </c>
      <c r="D437" s="123" t="s">
        <v>419</v>
      </c>
      <c r="E437" s="147"/>
      <c r="F437" s="98" t="str">
        <f>IF($C$440=0,"",IF(C437="[for completion]","",C437/$C$440))</f>
        <v/>
      </c>
      <c r="G437" s="98" t="str">
        <f>IF($D$440=0,"",IF(D437="[for completion]","",D437/$D$440))</f>
        <v/>
      </c>
    </row>
    <row r="438" spans="1:7" hidden="1" x14ac:dyDescent="0.25">
      <c r="A438" s="65" t="s">
        <v>1119</v>
      </c>
      <c r="B438" s="84" t="s">
        <v>727</v>
      </c>
      <c r="C438" s="92" t="s">
        <v>419</v>
      </c>
      <c r="D438" s="123" t="s">
        <v>419</v>
      </c>
      <c r="E438" s="147"/>
      <c r="F438" s="98" t="str">
        <f>IF($C$440=0,"",IF(C438="[for completion]","",C438/$C$440))</f>
        <v/>
      </c>
      <c r="G438" s="98" t="str">
        <f>IF($D$440=0,"",IF(D438="[for completion]","",D438/$D$440))</f>
        <v/>
      </c>
    </row>
    <row r="439" spans="1:7" hidden="1" x14ac:dyDescent="0.25">
      <c r="A439" s="65" t="s">
        <v>1120</v>
      </c>
      <c r="B439" s="84" t="s">
        <v>727</v>
      </c>
      <c r="C439" s="92" t="s">
        <v>419</v>
      </c>
      <c r="D439" s="123" t="s">
        <v>419</v>
      </c>
      <c r="E439" s="147"/>
      <c r="F439" s="98" t="str">
        <f>IF($C$440=0,"",IF(C439="[for completion]","",C439/$C$440))</f>
        <v/>
      </c>
      <c r="G439" s="98" t="str">
        <f>IF($D$440=0,"",IF(D439="[for completion]","",D439/$D$440))</f>
        <v/>
      </c>
    </row>
    <row r="440" spans="1:7" hidden="1" x14ac:dyDescent="0.25">
      <c r="A440" s="65" t="s">
        <v>1121</v>
      </c>
      <c r="B440" s="84" t="s">
        <v>153</v>
      </c>
      <c r="C440" s="90">
        <f>SUM(C416:C439)</f>
        <v>0</v>
      </c>
      <c r="D440" s="97">
        <f>SUM(D416:D439)</f>
        <v>0</v>
      </c>
      <c r="E440" s="147"/>
      <c r="F440" s="148">
        <f>SUM(F416:F439)</f>
        <v>0</v>
      </c>
      <c r="G440" s="148">
        <f>SUM(G416:G439)</f>
        <v>0</v>
      </c>
    </row>
    <row r="441" spans="1:7" ht="15" hidden="1" customHeight="1" x14ac:dyDescent="0.25">
      <c r="A441" s="86"/>
      <c r="B441" s="86" t="s">
        <v>1122</v>
      </c>
      <c r="C441" s="86" t="s">
        <v>811</v>
      </c>
      <c r="D441" s="86" t="s">
        <v>812</v>
      </c>
      <c r="E441" s="86"/>
      <c r="F441" s="86" t="s">
        <v>617</v>
      </c>
      <c r="G441" s="86" t="s">
        <v>813</v>
      </c>
    </row>
    <row r="442" spans="1:7" hidden="1" x14ac:dyDescent="0.25">
      <c r="A442" s="65" t="s">
        <v>1123</v>
      </c>
      <c r="B442" s="65" t="s">
        <v>850</v>
      </c>
      <c r="C442" s="136" t="s">
        <v>419</v>
      </c>
      <c r="G442" s="65"/>
    </row>
    <row r="443" spans="1:7" hidden="1" x14ac:dyDescent="0.25">
      <c r="G443" s="65"/>
    </row>
    <row r="444" spans="1:7" hidden="1" x14ac:dyDescent="0.25">
      <c r="B444" s="84" t="s">
        <v>851</v>
      </c>
      <c r="G444" s="65"/>
    </row>
    <row r="445" spans="1:7" hidden="1" x14ac:dyDescent="0.25">
      <c r="A445" s="65" t="s">
        <v>1124</v>
      </c>
      <c r="B445" s="65" t="s">
        <v>853</v>
      </c>
      <c r="C445" s="92" t="s">
        <v>419</v>
      </c>
      <c r="D445" s="123" t="s">
        <v>419</v>
      </c>
      <c r="F445" s="98" t="str">
        <f>IF($C$453=0,"",IF(C445="[for completion]","",C445/$C$453))</f>
        <v/>
      </c>
      <c r="G445" s="98" t="str">
        <f>IF($D$453=0,"",IF(D445="[for completion]","",D445/$D$453))</f>
        <v/>
      </c>
    </row>
    <row r="446" spans="1:7" hidden="1" x14ac:dyDescent="0.25">
      <c r="A446" s="65" t="s">
        <v>1125</v>
      </c>
      <c r="B446" s="65" t="s">
        <v>855</v>
      </c>
      <c r="C446" s="92" t="s">
        <v>419</v>
      </c>
      <c r="D446" s="123" t="s">
        <v>419</v>
      </c>
      <c r="F446" s="98" t="str">
        <f>IF($C$453=0,"",IF(C446="[for completion]","",C446/$C$453))</f>
        <v/>
      </c>
      <c r="G446" s="98" t="str">
        <f>IF($D$453=0,"",IF(D446="[for completion]","",D446/$D$453))</f>
        <v/>
      </c>
    </row>
    <row r="447" spans="1:7" hidden="1" x14ac:dyDescent="0.25">
      <c r="A447" s="65" t="s">
        <v>1126</v>
      </c>
      <c r="B447" s="65" t="s">
        <v>857</v>
      </c>
      <c r="C447" s="92" t="s">
        <v>419</v>
      </c>
      <c r="D447" s="123" t="s">
        <v>419</v>
      </c>
      <c r="F447" s="98" t="str">
        <f>IF($C$453=0,"",IF(C447="[for completion]","",C447/$C$453))</f>
        <v/>
      </c>
      <c r="G447" s="98" t="str">
        <f>IF($D$453=0,"",IF(D447="[for completion]","",D447/$D$453))</f>
        <v/>
      </c>
    </row>
    <row r="448" spans="1:7" hidden="1" x14ac:dyDescent="0.25">
      <c r="A448" s="65" t="s">
        <v>1127</v>
      </c>
      <c r="B448" s="65" t="s">
        <v>859</v>
      </c>
      <c r="C448" s="92" t="s">
        <v>419</v>
      </c>
      <c r="D448" s="123" t="s">
        <v>419</v>
      </c>
      <c r="F448" s="98" t="str">
        <f>IF($C$453=0,"",IF(C448="[for completion]","",C448/$C$453))</f>
        <v/>
      </c>
      <c r="G448" s="98" t="str">
        <f>IF($D$453=0,"",IF(D448="[for completion]","",D448/$D$453))</f>
        <v/>
      </c>
    </row>
    <row r="449" spans="1:7" hidden="1" x14ac:dyDescent="0.25">
      <c r="A449" s="65" t="s">
        <v>1128</v>
      </c>
      <c r="B449" s="65" t="s">
        <v>861</v>
      </c>
      <c r="C449" s="92" t="s">
        <v>419</v>
      </c>
      <c r="D449" s="123" t="s">
        <v>419</v>
      </c>
      <c r="F449" s="98" t="str">
        <f>IF($C$453=0,"",IF(C449="[for completion]","",C449/$C$453))</f>
        <v/>
      </c>
      <c r="G449" s="98" t="str">
        <f>IF($D$453=0,"",IF(D449="[for completion]","",D449/$D$453))</f>
        <v/>
      </c>
    </row>
    <row r="450" spans="1:7" hidden="1" x14ac:dyDescent="0.25">
      <c r="A450" s="65" t="s">
        <v>1129</v>
      </c>
      <c r="B450" s="65" t="s">
        <v>863</v>
      </c>
      <c r="C450" s="92" t="s">
        <v>419</v>
      </c>
      <c r="D450" s="123" t="s">
        <v>419</v>
      </c>
      <c r="F450" s="98" t="str">
        <f>IF($C$453=0,"",IF(C450="[for completion]","",C450/$C$453))</f>
        <v/>
      </c>
      <c r="G450" s="98" t="str">
        <f>IF($D$453=0,"",IF(D450="[for completion]","",D450/$D$453))</f>
        <v/>
      </c>
    </row>
    <row r="451" spans="1:7" hidden="1" x14ac:dyDescent="0.25">
      <c r="A451" s="65" t="s">
        <v>1130</v>
      </c>
      <c r="B451" s="65" t="s">
        <v>865</v>
      </c>
      <c r="C451" s="92" t="s">
        <v>419</v>
      </c>
      <c r="D451" s="123" t="s">
        <v>419</v>
      </c>
      <c r="F451" s="98" t="str">
        <f>IF($C$453=0,"",IF(C451="[for completion]","",C451/$C$453))</f>
        <v/>
      </c>
      <c r="G451" s="98" t="str">
        <f>IF($D$453=0,"",IF(D451="[for completion]","",D451/$D$453))</f>
        <v/>
      </c>
    </row>
    <row r="452" spans="1:7" hidden="1" x14ac:dyDescent="0.25">
      <c r="A452" s="65" t="s">
        <v>1131</v>
      </c>
      <c r="B452" s="65" t="s">
        <v>867</v>
      </c>
      <c r="C452" s="92" t="s">
        <v>419</v>
      </c>
      <c r="D452" s="123" t="s">
        <v>419</v>
      </c>
      <c r="F452" s="98" t="str">
        <f>IF($C$453=0,"",IF(C452="[for completion]","",C452/$C$453))</f>
        <v/>
      </c>
      <c r="G452" s="98" t="str">
        <f>IF($D$453=0,"",IF(D452="[for completion]","",D452/$D$453))</f>
        <v/>
      </c>
    </row>
    <row r="453" spans="1:7" hidden="1" x14ac:dyDescent="0.25">
      <c r="A453" s="65" t="s">
        <v>1132</v>
      </c>
      <c r="B453" s="100" t="s">
        <v>153</v>
      </c>
      <c r="C453" s="92">
        <f>SUM(C445:C452)</f>
        <v>0</v>
      </c>
      <c r="D453" s="123">
        <f>SUM(D445:D452)</f>
        <v>0</v>
      </c>
      <c r="F453" s="136">
        <f>SUM(F445:F452)</f>
        <v>0</v>
      </c>
      <c r="G453" s="136">
        <f>SUM(G445:G452)</f>
        <v>0</v>
      </c>
    </row>
    <row r="454" spans="1:7" hidden="1" outlineLevel="1" x14ac:dyDescent="0.25">
      <c r="A454" s="65" t="s">
        <v>1133</v>
      </c>
      <c r="B454" s="102" t="s">
        <v>870</v>
      </c>
      <c r="C454" s="92"/>
      <c r="D454" s="123"/>
      <c r="F454" s="98" t="str">
        <f>IF($C$453=0,"",IF(C454="[for completion]","",C454/$C$453))</f>
        <v/>
      </c>
      <c r="G454" s="98" t="str">
        <f>IF($D$453=0,"",IF(D454="[for completion]","",D454/$D$453))</f>
        <v/>
      </c>
    </row>
    <row r="455" spans="1:7" hidden="1" outlineLevel="1" x14ac:dyDescent="0.25">
      <c r="A455" s="65" t="s">
        <v>1134</v>
      </c>
      <c r="B455" s="102" t="s">
        <v>872</v>
      </c>
      <c r="C455" s="92"/>
      <c r="D455" s="123"/>
      <c r="F455" s="98" t="str">
        <f>IF($C$453=0,"",IF(C455="[for completion]","",C455/$C$453))</f>
        <v/>
      </c>
      <c r="G455" s="98" t="str">
        <f>IF($D$453=0,"",IF(D455="[for completion]","",D455/$D$453))</f>
        <v/>
      </c>
    </row>
    <row r="456" spans="1:7" hidden="1" outlineLevel="1" x14ac:dyDescent="0.25">
      <c r="A456" s="65" t="s">
        <v>1135</v>
      </c>
      <c r="B456" s="102" t="s">
        <v>874</v>
      </c>
      <c r="C456" s="92"/>
      <c r="D456" s="123"/>
      <c r="F456" s="98" t="str">
        <f>IF($C$453=0,"",IF(C456="[for completion]","",C456/$C$453))</f>
        <v/>
      </c>
      <c r="G456" s="98" t="str">
        <f>IF($D$453=0,"",IF(D456="[for completion]","",D456/$D$453))</f>
        <v/>
      </c>
    </row>
    <row r="457" spans="1:7" hidden="1" outlineLevel="1" x14ac:dyDescent="0.25">
      <c r="A457" s="65" t="s">
        <v>1136</v>
      </c>
      <c r="B457" s="102" t="s">
        <v>876</v>
      </c>
      <c r="C457" s="92"/>
      <c r="D457" s="123"/>
      <c r="F457" s="98" t="str">
        <f>IF($C$453=0,"",IF(C457="[for completion]","",C457/$C$453))</f>
        <v/>
      </c>
      <c r="G457" s="98" t="str">
        <f>IF($D$453=0,"",IF(D457="[for completion]","",D457/$D$453))</f>
        <v/>
      </c>
    </row>
    <row r="458" spans="1:7" hidden="1" outlineLevel="1" x14ac:dyDescent="0.25">
      <c r="A458" s="65" t="s">
        <v>1137</v>
      </c>
      <c r="B458" s="102" t="s">
        <v>878</v>
      </c>
      <c r="C458" s="92"/>
      <c r="D458" s="123"/>
      <c r="F458" s="98" t="str">
        <f>IF($C$453=0,"",IF(C458="[for completion]","",C458/$C$453))</f>
        <v/>
      </c>
      <c r="G458" s="98" t="str">
        <f>IF($D$453=0,"",IF(D458="[for completion]","",D458/$D$453))</f>
        <v/>
      </c>
    </row>
    <row r="459" spans="1:7" hidden="1" outlineLevel="1" x14ac:dyDescent="0.25">
      <c r="A459" s="65" t="s">
        <v>1138</v>
      </c>
      <c r="B459" s="102" t="s">
        <v>880</v>
      </c>
      <c r="C459" s="92"/>
      <c r="D459" s="123"/>
      <c r="F459" s="98" t="str">
        <f>IF($C$453=0,"",IF(C459="[for completion]","",C459/$C$453))</f>
        <v/>
      </c>
      <c r="G459" s="98" t="str">
        <f>IF($D$453=0,"",IF(D459="[for completion]","",D459/$D$453))</f>
        <v/>
      </c>
    </row>
    <row r="460" spans="1:7" hidden="1" outlineLevel="1" x14ac:dyDescent="0.25">
      <c r="A460" s="65" t="s">
        <v>1139</v>
      </c>
      <c r="B460" s="102"/>
      <c r="F460" s="99"/>
      <c r="G460" s="99"/>
    </row>
    <row r="461" spans="1:7" hidden="1" outlineLevel="1" x14ac:dyDescent="0.25">
      <c r="A461" s="65" t="s">
        <v>1140</v>
      </c>
      <c r="B461" s="102"/>
      <c r="F461" s="99"/>
      <c r="G461" s="99"/>
    </row>
    <row r="462" spans="1:7" hidden="1" outlineLevel="1" x14ac:dyDescent="0.25">
      <c r="A462" s="65" t="s">
        <v>1141</v>
      </c>
      <c r="B462" s="102"/>
      <c r="F462" s="147"/>
      <c r="G462" s="147"/>
    </row>
    <row r="463" spans="1:7" ht="15" hidden="1" customHeight="1" collapsed="1" x14ac:dyDescent="0.25">
      <c r="A463" s="86"/>
      <c r="B463" s="86" t="s">
        <v>1142</v>
      </c>
      <c r="C463" s="86" t="s">
        <v>811</v>
      </c>
      <c r="D463" s="86" t="s">
        <v>812</v>
      </c>
      <c r="E463" s="86"/>
      <c r="F463" s="86" t="s">
        <v>617</v>
      </c>
      <c r="G463" s="86" t="s">
        <v>813</v>
      </c>
    </row>
    <row r="464" spans="1:7" hidden="1" x14ac:dyDescent="0.25">
      <c r="A464" s="65" t="s">
        <v>1143</v>
      </c>
      <c r="B464" s="65" t="s">
        <v>850</v>
      </c>
      <c r="C464" s="136" t="s">
        <v>1144</v>
      </c>
      <c r="G464" s="65"/>
    </row>
    <row r="465" spans="1:7" hidden="1" x14ac:dyDescent="0.25">
      <c r="G465" s="65"/>
    </row>
    <row r="466" spans="1:7" hidden="1" x14ac:dyDescent="0.25">
      <c r="B466" s="84" t="s">
        <v>851</v>
      </c>
      <c r="G466" s="65"/>
    </row>
    <row r="467" spans="1:7" hidden="1" x14ac:dyDescent="0.25">
      <c r="A467" s="65" t="s">
        <v>1145</v>
      </c>
      <c r="B467" s="65" t="s">
        <v>853</v>
      </c>
      <c r="C467" s="92" t="s">
        <v>1144</v>
      </c>
      <c r="D467" s="123" t="s">
        <v>1144</v>
      </c>
      <c r="F467" s="98" t="str">
        <f>IF($C$475=0,"",IF(C467="[Mark as ND1 if not relevant]","",C467/$C$475))</f>
        <v/>
      </c>
      <c r="G467" s="98" t="str">
        <f>IF($D$475=0,"",IF(D467="[Mark as ND1 if not relevant]","",D467/$D$475))</f>
        <v/>
      </c>
    </row>
    <row r="468" spans="1:7" hidden="1" x14ac:dyDescent="0.25">
      <c r="A468" s="65" t="s">
        <v>1146</v>
      </c>
      <c r="B468" s="65" t="s">
        <v>855</v>
      </c>
      <c r="C468" s="92" t="s">
        <v>1144</v>
      </c>
      <c r="D468" s="123" t="s">
        <v>1144</v>
      </c>
      <c r="F468" s="98" t="str">
        <f>IF($C$475=0,"",IF(C468="[Mark as ND1 if not relevant]","",C468/$C$475))</f>
        <v/>
      </c>
      <c r="G468" s="98" t="str">
        <f>IF($D$475=0,"",IF(D468="[Mark as ND1 if not relevant]","",D468/$D$475))</f>
        <v/>
      </c>
    </row>
    <row r="469" spans="1:7" hidden="1" x14ac:dyDescent="0.25">
      <c r="A469" s="65" t="s">
        <v>1147</v>
      </c>
      <c r="B469" s="65" t="s">
        <v>857</v>
      </c>
      <c r="C469" s="92" t="s">
        <v>1144</v>
      </c>
      <c r="D469" s="123" t="s">
        <v>1144</v>
      </c>
      <c r="F469" s="98" t="str">
        <f>IF($C$475=0,"",IF(C469="[Mark as ND1 if not relevant]","",C469/$C$475))</f>
        <v/>
      </c>
      <c r="G469" s="98" t="str">
        <f>IF($D$475=0,"",IF(D469="[Mark as ND1 if not relevant]","",D469/$D$475))</f>
        <v/>
      </c>
    </row>
    <row r="470" spans="1:7" hidden="1" x14ac:dyDescent="0.25">
      <c r="A470" s="65" t="s">
        <v>1148</v>
      </c>
      <c r="B470" s="65" t="s">
        <v>859</v>
      </c>
      <c r="C470" s="92" t="s">
        <v>1144</v>
      </c>
      <c r="D470" s="123" t="s">
        <v>1144</v>
      </c>
      <c r="F470" s="98" t="str">
        <f>IF($C$475=0,"",IF(C470="[Mark as ND1 if not relevant]","",C470/$C$475))</f>
        <v/>
      </c>
      <c r="G470" s="98" t="str">
        <f>IF($D$475=0,"",IF(D470="[Mark as ND1 if not relevant]","",D470/$D$475))</f>
        <v/>
      </c>
    </row>
    <row r="471" spans="1:7" hidden="1" x14ac:dyDescent="0.25">
      <c r="A471" s="65" t="s">
        <v>1149</v>
      </c>
      <c r="B471" s="65" t="s">
        <v>861</v>
      </c>
      <c r="C471" s="92" t="s">
        <v>1144</v>
      </c>
      <c r="D471" s="123" t="s">
        <v>1144</v>
      </c>
      <c r="F471" s="98" t="str">
        <f>IF($C$475=0,"",IF(C471="[Mark as ND1 if not relevant]","",C471/$C$475))</f>
        <v/>
      </c>
      <c r="G471" s="98" t="str">
        <f>IF($D$475=0,"",IF(D471="[Mark as ND1 if not relevant]","",D471/$D$475))</f>
        <v/>
      </c>
    </row>
    <row r="472" spans="1:7" hidden="1" x14ac:dyDescent="0.25">
      <c r="A472" s="65" t="s">
        <v>1150</v>
      </c>
      <c r="B472" s="65" t="s">
        <v>863</v>
      </c>
      <c r="C472" s="92" t="s">
        <v>1144</v>
      </c>
      <c r="D472" s="123" t="s">
        <v>1144</v>
      </c>
      <c r="F472" s="98" t="str">
        <f>IF($C$475=0,"",IF(C472="[Mark as ND1 if not relevant]","",C472/$C$475))</f>
        <v/>
      </c>
      <c r="G472" s="98" t="str">
        <f>IF($D$475=0,"",IF(D472="[Mark as ND1 if not relevant]","",D472/$D$475))</f>
        <v/>
      </c>
    </row>
    <row r="473" spans="1:7" hidden="1" x14ac:dyDescent="0.25">
      <c r="A473" s="65" t="s">
        <v>1151</v>
      </c>
      <c r="B473" s="65" t="s">
        <v>865</v>
      </c>
      <c r="C473" s="92" t="s">
        <v>1144</v>
      </c>
      <c r="D473" s="123" t="s">
        <v>1144</v>
      </c>
      <c r="F473" s="98" t="str">
        <f>IF($C$475=0,"",IF(C473="[Mark as ND1 if not relevant]","",C473/$C$475))</f>
        <v/>
      </c>
      <c r="G473" s="98" t="str">
        <f>IF($D$475=0,"",IF(D473="[Mark as ND1 if not relevant]","",D473/$D$475))</f>
        <v/>
      </c>
    </row>
    <row r="474" spans="1:7" hidden="1" x14ac:dyDescent="0.25">
      <c r="A474" s="65" t="s">
        <v>1152</v>
      </c>
      <c r="B474" s="65" t="s">
        <v>867</v>
      </c>
      <c r="C474" s="92" t="s">
        <v>1144</v>
      </c>
      <c r="D474" s="123" t="s">
        <v>1144</v>
      </c>
      <c r="F474" s="98" t="str">
        <f>IF($C$475=0,"",IF(C474="[Mark as ND1 if not relevant]","",C474/$C$475))</f>
        <v/>
      </c>
      <c r="G474" s="98" t="str">
        <f>IF($D$475=0,"",IF(D474="[Mark as ND1 if not relevant]","",D474/$D$475))</f>
        <v/>
      </c>
    </row>
    <row r="475" spans="1:7" hidden="1" x14ac:dyDescent="0.25">
      <c r="A475" s="65" t="s">
        <v>1153</v>
      </c>
      <c r="B475" s="100" t="s">
        <v>153</v>
      </c>
      <c r="C475" s="92">
        <f>SUM(C467:C474)</f>
        <v>0</v>
      </c>
      <c r="D475" s="123">
        <f>SUM(D467:D474)</f>
        <v>0</v>
      </c>
      <c r="F475" s="136">
        <f>SUM(F467:F474)</f>
        <v>0</v>
      </c>
      <c r="G475" s="136">
        <f>SUM(G467:G474)</f>
        <v>0</v>
      </c>
    </row>
    <row r="476" spans="1:7" hidden="1" outlineLevel="1" x14ac:dyDescent="0.25">
      <c r="A476" s="65" t="s">
        <v>1154</v>
      </c>
      <c r="B476" s="102" t="s">
        <v>870</v>
      </c>
      <c r="C476" s="92"/>
      <c r="D476" s="123"/>
      <c r="F476" s="98" t="str">
        <f>IF($C$475=0,"",IF(C476="[for completion]","",C476/$C$475))</f>
        <v/>
      </c>
      <c r="G476" s="98" t="str">
        <f>IF($D$475=0,"",IF(D476="[for completion]","",D476/$D$475))</f>
        <v/>
      </c>
    </row>
    <row r="477" spans="1:7" hidden="1" outlineLevel="1" x14ac:dyDescent="0.25">
      <c r="A477" s="65" t="s">
        <v>1155</v>
      </c>
      <c r="B477" s="102" t="s">
        <v>872</v>
      </c>
      <c r="C477" s="92"/>
      <c r="D477" s="123"/>
      <c r="F477" s="98" t="str">
        <f>IF($C$475=0,"",IF(C477="[for completion]","",C477/$C$475))</f>
        <v/>
      </c>
      <c r="G477" s="98" t="str">
        <f>IF($D$475=0,"",IF(D477="[for completion]","",D477/$D$475))</f>
        <v/>
      </c>
    </row>
    <row r="478" spans="1:7" hidden="1" outlineLevel="1" x14ac:dyDescent="0.25">
      <c r="A478" s="65" t="s">
        <v>1156</v>
      </c>
      <c r="B478" s="102" t="s">
        <v>874</v>
      </c>
      <c r="C478" s="92"/>
      <c r="D478" s="123"/>
      <c r="F478" s="98" t="str">
        <f>IF($C$475=0,"",IF(C478="[for completion]","",C478/$C$475))</f>
        <v/>
      </c>
      <c r="G478" s="98" t="str">
        <f>IF($D$475=0,"",IF(D478="[for completion]","",D478/$D$475))</f>
        <v/>
      </c>
    </row>
    <row r="479" spans="1:7" hidden="1" outlineLevel="1" x14ac:dyDescent="0.25">
      <c r="A479" s="65" t="s">
        <v>1157</v>
      </c>
      <c r="B479" s="102" t="s">
        <v>876</v>
      </c>
      <c r="C479" s="92"/>
      <c r="D479" s="123"/>
      <c r="F479" s="98" t="str">
        <f>IF($C$475=0,"",IF(C479="[for completion]","",C479/$C$475))</f>
        <v/>
      </c>
      <c r="G479" s="98" t="str">
        <f>IF($D$475=0,"",IF(D479="[for completion]","",D479/$D$475))</f>
        <v/>
      </c>
    </row>
    <row r="480" spans="1:7" hidden="1" outlineLevel="1" x14ac:dyDescent="0.25">
      <c r="A480" s="65" t="s">
        <v>1158</v>
      </c>
      <c r="B480" s="102" t="s">
        <v>878</v>
      </c>
      <c r="C480" s="92"/>
      <c r="D480" s="123"/>
      <c r="F480" s="98" t="str">
        <f>IF($C$475=0,"",IF(C480="[for completion]","",C480/$C$475))</f>
        <v/>
      </c>
      <c r="G480" s="98" t="str">
        <f>IF($D$475=0,"",IF(D480="[for completion]","",D480/$D$475))</f>
        <v/>
      </c>
    </row>
    <row r="481" spans="1:7" hidden="1" outlineLevel="1" x14ac:dyDescent="0.25">
      <c r="A481" s="65" t="s">
        <v>1159</v>
      </c>
      <c r="B481" s="102" t="s">
        <v>880</v>
      </c>
      <c r="C481" s="92"/>
      <c r="D481" s="123"/>
      <c r="F481" s="98" t="str">
        <f>IF($C$475=0,"",IF(C481="[for completion]","",C481/$C$475))</f>
        <v/>
      </c>
      <c r="G481" s="98" t="str">
        <f>IF($D$475=0,"",IF(D481="[for completion]","",D481/$D$475))</f>
        <v/>
      </c>
    </row>
    <row r="482" spans="1:7" hidden="1" outlineLevel="1" x14ac:dyDescent="0.25">
      <c r="A482" s="65" t="s">
        <v>1160</v>
      </c>
      <c r="B482" s="102"/>
      <c r="F482" s="98"/>
      <c r="G482" s="98"/>
    </row>
    <row r="483" spans="1:7" hidden="1" outlineLevel="1" x14ac:dyDescent="0.25">
      <c r="A483" s="65" t="s">
        <v>1161</v>
      </c>
      <c r="B483" s="102"/>
      <c r="F483" s="98"/>
      <c r="G483" s="98"/>
    </row>
    <row r="484" spans="1:7" hidden="1" outlineLevel="1" x14ac:dyDescent="0.25">
      <c r="A484" s="65" t="s">
        <v>1162</v>
      </c>
      <c r="B484" s="102"/>
      <c r="F484" s="98"/>
      <c r="G484" s="136"/>
    </row>
    <row r="485" spans="1:7" ht="15" hidden="1" customHeight="1" collapsed="1" x14ac:dyDescent="0.25">
      <c r="A485" s="86"/>
      <c r="B485" s="87" t="s">
        <v>1163</v>
      </c>
      <c r="C485" s="86" t="s">
        <v>1164</v>
      </c>
      <c r="D485" s="86"/>
      <c r="E485" s="86"/>
      <c r="F485" s="86"/>
      <c r="G485" s="89"/>
    </row>
    <row r="486" spans="1:7" hidden="1" x14ac:dyDescent="0.25">
      <c r="A486" s="65" t="s">
        <v>1165</v>
      </c>
      <c r="B486" s="84" t="s">
        <v>1166</v>
      </c>
      <c r="C486" s="136" t="s">
        <v>419</v>
      </c>
      <c r="G486" s="65"/>
    </row>
    <row r="487" spans="1:7" hidden="1" x14ac:dyDescent="0.25">
      <c r="A487" s="65" t="s">
        <v>1167</v>
      </c>
      <c r="B487" s="84" t="s">
        <v>1168</v>
      </c>
      <c r="C487" s="136" t="s">
        <v>419</v>
      </c>
      <c r="G487" s="65"/>
    </row>
    <row r="488" spans="1:7" hidden="1" x14ac:dyDescent="0.25">
      <c r="A488" s="65" t="s">
        <v>1169</v>
      </c>
      <c r="B488" s="84" t="s">
        <v>1170</v>
      </c>
      <c r="C488" s="136" t="s">
        <v>419</v>
      </c>
      <c r="G488" s="65"/>
    </row>
    <row r="489" spans="1:7" hidden="1" x14ac:dyDescent="0.25">
      <c r="A489" s="65" t="s">
        <v>1171</v>
      </c>
      <c r="B489" s="84" t="s">
        <v>1172</v>
      </c>
      <c r="C489" s="136" t="s">
        <v>419</v>
      </c>
      <c r="G489" s="65"/>
    </row>
    <row r="490" spans="1:7" hidden="1" x14ac:dyDescent="0.25">
      <c r="A490" s="65" t="s">
        <v>1173</v>
      </c>
      <c r="B490" s="84" t="s">
        <v>1174</v>
      </c>
      <c r="C490" s="136" t="s">
        <v>419</v>
      </c>
      <c r="G490" s="65"/>
    </row>
    <row r="491" spans="1:7" hidden="1" x14ac:dyDescent="0.25">
      <c r="A491" s="65" t="s">
        <v>1175</v>
      </c>
      <c r="B491" s="84" t="s">
        <v>1176</v>
      </c>
      <c r="C491" s="136" t="s">
        <v>419</v>
      </c>
      <c r="G491" s="65"/>
    </row>
    <row r="492" spans="1:7" hidden="1" x14ac:dyDescent="0.25">
      <c r="A492" s="65" t="s">
        <v>1177</v>
      </c>
      <c r="B492" s="84" t="s">
        <v>1178</v>
      </c>
      <c r="C492" s="136" t="s">
        <v>419</v>
      </c>
      <c r="G492" s="65"/>
    </row>
    <row r="493" spans="1:7" hidden="1" x14ac:dyDescent="0.25">
      <c r="A493" s="65" t="s">
        <v>1179</v>
      </c>
      <c r="B493" s="84" t="s">
        <v>1180</v>
      </c>
      <c r="C493" s="136" t="s">
        <v>419</v>
      </c>
      <c r="G493" s="65"/>
    </row>
    <row r="494" spans="1:7" hidden="1" x14ac:dyDescent="0.25">
      <c r="A494" s="65" t="s">
        <v>1181</v>
      </c>
      <c r="B494" s="84" t="s">
        <v>1182</v>
      </c>
      <c r="C494" s="136" t="s">
        <v>419</v>
      </c>
      <c r="G494" s="65"/>
    </row>
    <row r="495" spans="1:7" hidden="1" x14ac:dyDescent="0.25">
      <c r="A495" s="65" t="s">
        <v>1183</v>
      </c>
      <c r="B495" s="84" t="s">
        <v>1184</v>
      </c>
      <c r="C495" s="136" t="s">
        <v>419</v>
      </c>
      <c r="G495" s="65"/>
    </row>
    <row r="496" spans="1:7" hidden="1" x14ac:dyDescent="0.25">
      <c r="A496" s="65" t="s">
        <v>1185</v>
      </c>
      <c r="B496" s="84" t="s">
        <v>1186</v>
      </c>
      <c r="C496" s="136" t="s">
        <v>419</v>
      </c>
      <c r="G496" s="65"/>
    </row>
    <row r="497" spans="1:7" hidden="1" x14ac:dyDescent="0.25">
      <c r="A497" s="65" t="s">
        <v>1187</v>
      </c>
      <c r="B497" s="84" t="s">
        <v>1188</v>
      </c>
      <c r="C497" s="136" t="s">
        <v>419</v>
      </c>
      <c r="G497" s="65"/>
    </row>
    <row r="498" spans="1:7" hidden="1" x14ac:dyDescent="0.25">
      <c r="A498" s="65" t="s">
        <v>1189</v>
      </c>
      <c r="B498" s="84" t="s">
        <v>151</v>
      </c>
      <c r="C498" s="136" t="s">
        <v>419</v>
      </c>
      <c r="G498" s="65"/>
    </row>
    <row r="499" spans="1:7" hidden="1" outlineLevel="1" x14ac:dyDescent="0.25">
      <c r="A499" s="65" t="s">
        <v>1190</v>
      </c>
      <c r="B499" s="102" t="s">
        <v>1191</v>
      </c>
      <c r="C499" s="136"/>
      <c r="G499" s="65"/>
    </row>
    <row r="500" spans="1:7" hidden="1" outlineLevel="1" x14ac:dyDescent="0.25">
      <c r="A500" s="65" t="s">
        <v>1192</v>
      </c>
      <c r="B500" s="102" t="s">
        <v>155</v>
      </c>
      <c r="C500" s="136"/>
      <c r="G500" s="65"/>
    </row>
    <row r="501" spans="1:7" hidden="1" outlineLevel="1" x14ac:dyDescent="0.25">
      <c r="A501" s="65" t="s">
        <v>1193</v>
      </c>
      <c r="B501" s="102" t="s">
        <v>155</v>
      </c>
      <c r="C501" s="136"/>
      <c r="G501" s="65"/>
    </row>
    <row r="502" spans="1:7" hidden="1" outlineLevel="1" x14ac:dyDescent="0.25">
      <c r="A502" s="65" t="s">
        <v>1194</v>
      </c>
      <c r="B502" s="102" t="s">
        <v>155</v>
      </c>
      <c r="C502" s="136"/>
      <c r="G502" s="65"/>
    </row>
    <row r="503" spans="1:7" hidden="1" outlineLevel="1" x14ac:dyDescent="0.25">
      <c r="A503" s="65" t="s">
        <v>1195</v>
      </c>
      <c r="B503" s="102" t="s">
        <v>155</v>
      </c>
      <c r="C503" s="136"/>
      <c r="G503" s="65"/>
    </row>
    <row r="504" spans="1:7" hidden="1" outlineLevel="1" x14ac:dyDescent="0.25">
      <c r="A504" s="65" t="s">
        <v>1196</v>
      </c>
      <c r="B504" s="102" t="s">
        <v>155</v>
      </c>
      <c r="C504" s="136"/>
      <c r="G504" s="65"/>
    </row>
    <row r="505" spans="1:7" hidden="1" outlineLevel="1" x14ac:dyDescent="0.25">
      <c r="A505" s="65" t="s">
        <v>1197</v>
      </c>
      <c r="B505" s="102" t="s">
        <v>155</v>
      </c>
      <c r="C505" s="136"/>
      <c r="G505" s="65"/>
    </row>
    <row r="506" spans="1:7" hidden="1" outlineLevel="1" x14ac:dyDescent="0.25">
      <c r="A506" s="65" t="s">
        <v>1198</v>
      </c>
      <c r="B506" s="102" t="s">
        <v>155</v>
      </c>
      <c r="C506" s="136"/>
      <c r="G506" s="65"/>
    </row>
    <row r="507" spans="1:7" hidden="1" outlineLevel="1" x14ac:dyDescent="0.25">
      <c r="A507" s="65" t="s">
        <v>1199</v>
      </c>
      <c r="B507" s="102" t="s">
        <v>155</v>
      </c>
      <c r="C507" s="136"/>
      <c r="G507" s="65"/>
    </row>
    <row r="508" spans="1:7" hidden="1" outlineLevel="1" x14ac:dyDescent="0.25">
      <c r="A508" s="65" t="s">
        <v>1200</v>
      </c>
      <c r="B508" s="102" t="s">
        <v>155</v>
      </c>
      <c r="C508" s="136"/>
      <c r="G508" s="65"/>
    </row>
    <row r="509" spans="1:7" hidden="1" outlineLevel="1" x14ac:dyDescent="0.25">
      <c r="A509" s="65" t="s">
        <v>1201</v>
      </c>
      <c r="B509" s="102" t="s">
        <v>155</v>
      </c>
      <c r="C509" s="136"/>
      <c r="G509" s="65"/>
    </row>
    <row r="510" spans="1:7" hidden="1" outlineLevel="1" x14ac:dyDescent="0.25">
      <c r="A510" s="65" t="s">
        <v>1202</v>
      </c>
      <c r="B510" s="102" t="s">
        <v>155</v>
      </c>
      <c r="C510" s="136"/>
    </row>
    <row r="511" spans="1:7" hidden="1" outlineLevel="1" x14ac:dyDescent="0.25">
      <c r="A511" s="65" t="s">
        <v>1203</v>
      </c>
      <c r="B511" s="102" t="s">
        <v>155</v>
      </c>
      <c r="C511" s="136"/>
    </row>
    <row r="512" spans="1:7" hidden="1" outlineLevel="1" x14ac:dyDescent="0.25">
      <c r="A512" s="65" t="s">
        <v>1204</v>
      </c>
      <c r="B512" s="102" t="s">
        <v>155</v>
      </c>
      <c r="C512" s="136"/>
    </row>
    <row r="513" spans="1:7" customFormat="1" hidden="1" collapsed="1" x14ac:dyDescent="0.25">
      <c r="A513" s="115"/>
      <c r="B513" s="115" t="s">
        <v>1205</v>
      </c>
      <c r="C513" s="86" t="s">
        <v>113</v>
      </c>
      <c r="D513" s="86" t="s">
        <v>1206</v>
      </c>
      <c r="E513" s="86"/>
      <c r="F513" s="86" t="s">
        <v>617</v>
      </c>
      <c r="G513" s="86" t="s">
        <v>1207</v>
      </c>
    </row>
    <row r="514" spans="1:7" customFormat="1" hidden="1" x14ac:dyDescent="0.25">
      <c r="A514" s="65" t="s">
        <v>1208</v>
      </c>
      <c r="B514" s="84" t="s">
        <v>727</v>
      </c>
      <c r="C514" s="92" t="s">
        <v>419</v>
      </c>
      <c r="D514" s="123" t="s">
        <v>419</v>
      </c>
      <c r="E514" s="71"/>
      <c r="F514" s="98" t="str">
        <f>IF($C$532=0,"",IF(C514="[for completion]","",IF(C514="","",C514/$C$532)))</f>
        <v/>
      </c>
      <c r="G514" s="98" t="str">
        <f>IF($D$532=0,"",IF(D514="[for completion]","",IF(D514="","",D514/$D$532)))</f>
        <v/>
      </c>
    </row>
    <row r="515" spans="1:7" customFormat="1" hidden="1" x14ac:dyDescent="0.25">
      <c r="A515" s="65" t="s">
        <v>1209</v>
      </c>
      <c r="B515" s="84" t="s">
        <v>727</v>
      </c>
      <c r="C515" s="92" t="s">
        <v>419</v>
      </c>
      <c r="D515" s="123" t="s">
        <v>419</v>
      </c>
      <c r="E515" s="71"/>
      <c r="F515" s="98" t="str">
        <f>IF($C$532=0,"",IF(C515="[for completion]","",IF(C515="","",C515/$C$532)))</f>
        <v/>
      </c>
      <c r="G515" s="98" t="str">
        <f>IF($D$532=0,"",IF(D515="[for completion]","",IF(D515="","",D515/$D$532)))</f>
        <v/>
      </c>
    </row>
    <row r="516" spans="1:7" customFormat="1" hidden="1" x14ac:dyDescent="0.25">
      <c r="A516" s="65" t="s">
        <v>1210</v>
      </c>
      <c r="B516" s="84" t="s">
        <v>727</v>
      </c>
      <c r="C516" s="92" t="s">
        <v>419</v>
      </c>
      <c r="D516" s="123" t="s">
        <v>419</v>
      </c>
      <c r="E516" s="71"/>
      <c r="F516" s="98" t="str">
        <f>IF($C$532=0,"",IF(C516="[for completion]","",IF(C516="","",C516/$C$532)))</f>
        <v/>
      </c>
      <c r="G516" s="98" t="str">
        <f>IF($D$532=0,"",IF(D516="[for completion]","",IF(D516="","",D516/$D$532)))</f>
        <v/>
      </c>
    </row>
    <row r="517" spans="1:7" customFormat="1" hidden="1" x14ac:dyDescent="0.25">
      <c r="A517" s="65" t="s">
        <v>1211</v>
      </c>
      <c r="B517" s="84" t="s">
        <v>727</v>
      </c>
      <c r="C517" s="92" t="s">
        <v>419</v>
      </c>
      <c r="D517" s="123" t="s">
        <v>419</v>
      </c>
      <c r="E517" s="71"/>
      <c r="F517" s="98" t="str">
        <f>IF($C$532=0,"",IF(C517="[for completion]","",IF(C517="","",C517/$C$532)))</f>
        <v/>
      </c>
      <c r="G517" s="98" t="str">
        <f>IF($D$532=0,"",IF(D517="[for completion]","",IF(D517="","",D517/$D$532)))</f>
        <v/>
      </c>
    </row>
    <row r="518" spans="1:7" customFormat="1" hidden="1" x14ac:dyDescent="0.25">
      <c r="A518" s="65" t="s">
        <v>1212</v>
      </c>
      <c r="B518" s="84" t="s">
        <v>727</v>
      </c>
      <c r="C518" s="92" t="s">
        <v>419</v>
      </c>
      <c r="D518" s="123" t="s">
        <v>419</v>
      </c>
      <c r="E518" s="71"/>
      <c r="F518" s="98" t="str">
        <f>IF($C$532=0,"",IF(C518="[for completion]","",IF(C518="","",C518/$C$532)))</f>
        <v/>
      </c>
      <c r="G518" s="98" t="str">
        <f>IF($D$532=0,"",IF(D518="[for completion]","",IF(D518="","",D518/$D$532)))</f>
        <v/>
      </c>
    </row>
    <row r="519" spans="1:7" customFormat="1" hidden="1" x14ac:dyDescent="0.25">
      <c r="A519" s="65" t="s">
        <v>1213</v>
      </c>
      <c r="B519" s="84" t="s">
        <v>727</v>
      </c>
      <c r="C519" s="92" t="s">
        <v>419</v>
      </c>
      <c r="D519" s="123" t="s">
        <v>419</v>
      </c>
      <c r="E519" s="71"/>
      <c r="F519" s="98" t="str">
        <f>IF($C$532=0,"",IF(C519="[for completion]","",IF(C519="","",C519/$C$532)))</f>
        <v/>
      </c>
      <c r="G519" s="98" t="str">
        <f>IF($D$532=0,"",IF(D519="[for completion]","",IF(D519="","",D519/$D$532)))</f>
        <v/>
      </c>
    </row>
    <row r="520" spans="1:7" customFormat="1" hidden="1" x14ac:dyDescent="0.25">
      <c r="A520" s="65" t="s">
        <v>1214</v>
      </c>
      <c r="B520" s="84" t="s">
        <v>727</v>
      </c>
      <c r="C520" s="92" t="s">
        <v>419</v>
      </c>
      <c r="D520" s="123" t="s">
        <v>419</v>
      </c>
      <c r="E520" s="71"/>
      <c r="F520" s="98" t="str">
        <f>IF($C$532=0,"",IF(C520="[for completion]","",IF(C520="","",C520/$C$532)))</f>
        <v/>
      </c>
      <c r="G520" s="98" t="str">
        <f>IF($D$532=0,"",IF(D520="[for completion]","",IF(D520="","",D520/$D$532)))</f>
        <v/>
      </c>
    </row>
    <row r="521" spans="1:7" customFormat="1" hidden="1" x14ac:dyDescent="0.25">
      <c r="A521" s="65" t="s">
        <v>1215</v>
      </c>
      <c r="B521" s="84" t="s">
        <v>727</v>
      </c>
      <c r="C521" s="92" t="s">
        <v>419</v>
      </c>
      <c r="D521" s="123" t="s">
        <v>419</v>
      </c>
      <c r="E521" s="71"/>
      <c r="F521" s="98" t="str">
        <f>IF($C$532=0,"",IF(C521="[for completion]","",IF(C521="","",C521/$C$532)))</f>
        <v/>
      </c>
      <c r="G521" s="98" t="str">
        <f>IF($D$532=0,"",IF(D521="[for completion]","",IF(D521="","",D521/$D$532)))</f>
        <v/>
      </c>
    </row>
    <row r="522" spans="1:7" customFormat="1" hidden="1" x14ac:dyDescent="0.25">
      <c r="A522" s="65" t="s">
        <v>1216</v>
      </c>
      <c r="B522" s="84" t="s">
        <v>727</v>
      </c>
      <c r="C522" s="92" t="s">
        <v>419</v>
      </c>
      <c r="D522" s="123" t="s">
        <v>419</v>
      </c>
      <c r="E522" s="71"/>
      <c r="F522" s="98" t="str">
        <f>IF($C$532=0,"",IF(C522="[for completion]","",IF(C522="","",C522/$C$532)))</f>
        <v/>
      </c>
      <c r="G522" s="98" t="str">
        <f>IF($D$532=0,"",IF(D522="[for completion]","",IF(D522="","",D522/$D$532)))</f>
        <v/>
      </c>
    </row>
    <row r="523" spans="1:7" customFormat="1" hidden="1" x14ac:dyDescent="0.25">
      <c r="A523" s="65" t="s">
        <v>1217</v>
      </c>
      <c r="B523" s="84" t="s">
        <v>727</v>
      </c>
      <c r="C523" s="92" t="s">
        <v>419</v>
      </c>
      <c r="D523" s="123" t="s">
        <v>419</v>
      </c>
      <c r="E523" s="71"/>
      <c r="F523" s="98" t="str">
        <f>IF($C$532=0,"",IF(C523="[for completion]","",IF(C523="","",C523/$C$532)))</f>
        <v/>
      </c>
      <c r="G523" s="98" t="str">
        <f>IF($D$532=0,"",IF(D523="[for completion]","",IF(D523="","",D523/$D$532)))</f>
        <v/>
      </c>
    </row>
    <row r="524" spans="1:7" customFormat="1" hidden="1" x14ac:dyDescent="0.25">
      <c r="A524" s="65" t="s">
        <v>1218</v>
      </c>
      <c r="B524" s="84" t="s">
        <v>727</v>
      </c>
      <c r="C524" s="92" t="s">
        <v>419</v>
      </c>
      <c r="D524" s="123" t="s">
        <v>419</v>
      </c>
      <c r="E524" s="71"/>
      <c r="F524" s="98" t="str">
        <f>IF($C$532=0,"",IF(C524="[for completion]","",IF(C524="","",C524/$C$532)))</f>
        <v/>
      </c>
      <c r="G524" s="98" t="str">
        <f>IF($D$532=0,"",IF(D524="[for completion]","",IF(D524="","",D524/$D$532)))</f>
        <v/>
      </c>
    </row>
    <row r="525" spans="1:7" customFormat="1" hidden="1" x14ac:dyDescent="0.25">
      <c r="A525" s="65" t="s">
        <v>1219</v>
      </c>
      <c r="B525" s="84" t="s">
        <v>727</v>
      </c>
      <c r="C525" s="92" t="s">
        <v>419</v>
      </c>
      <c r="D525" s="123" t="s">
        <v>419</v>
      </c>
      <c r="E525" s="71"/>
      <c r="F525" s="98" t="str">
        <f>IF($C$532=0,"",IF(C525="[for completion]","",IF(C525="","",C525/$C$532)))</f>
        <v/>
      </c>
      <c r="G525" s="98" t="str">
        <f>IF($D$532=0,"",IF(D525="[for completion]","",IF(D525="","",D525/$D$532)))</f>
        <v/>
      </c>
    </row>
    <row r="526" spans="1:7" customFormat="1" hidden="1" x14ac:dyDescent="0.25">
      <c r="A526" s="65" t="s">
        <v>1220</v>
      </c>
      <c r="B526" s="84" t="s">
        <v>727</v>
      </c>
      <c r="C526" s="92" t="s">
        <v>419</v>
      </c>
      <c r="D526" s="123" t="s">
        <v>419</v>
      </c>
      <c r="E526" s="71"/>
      <c r="F526" s="98" t="str">
        <f>IF($C$532=0,"",IF(C526="[for completion]","",IF(C526="","",C526/$C$532)))</f>
        <v/>
      </c>
      <c r="G526" s="98" t="str">
        <f>IF($D$532=0,"",IF(D526="[for completion]","",IF(D526="","",D526/$D$532)))</f>
        <v/>
      </c>
    </row>
    <row r="527" spans="1:7" customFormat="1" hidden="1" x14ac:dyDescent="0.25">
      <c r="A527" s="65" t="s">
        <v>1221</v>
      </c>
      <c r="B527" s="84" t="s">
        <v>727</v>
      </c>
      <c r="C527" s="92" t="s">
        <v>419</v>
      </c>
      <c r="D527" s="123" t="s">
        <v>419</v>
      </c>
      <c r="E527" s="71"/>
      <c r="F527" s="98" t="str">
        <f>IF($C$532=0,"",IF(C527="[for completion]","",IF(C527="","",C527/$C$532)))</f>
        <v/>
      </c>
      <c r="G527" s="98" t="str">
        <f>IF($D$532=0,"",IF(D527="[for completion]","",IF(D527="","",D527/$D$532)))</f>
        <v/>
      </c>
    </row>
    <row r="528" spans="1:7" customFormat="1" hidden="1" x14ac:dyDescent="0.25">
      <c r="A528" s="65" t="s">
        <v>1222</v>
      </c>
      <c r="B528" s="84" t="s">
        <v>727</v>
      </c>
      <c r="C528" s="92" t="s">
        <v>419</v>
      </c>
      <c r="D528" s="123" t="s">
        <v>419</v>
      </c>
      <c r="E528" s="71"/>
      <c r="F528" s="98" t="str">
        <f>IF($C$532=0,"",IF(C528="[for completion]","",IF(C528="","",C528/$C$532)))</f>
        <v/>
      </c>
      <c r="G528" s="98" t="str">
        <f>IF($D$532=0,"",IF(D528="[for completion]","",IF(D528="","",D528/$D$532)))</f>
        <v/>
      </c>
    </row>
    <row r="529" spans="1:7" customFormat="1" hidden="1" x14ac:dyDescent="0.25">
      <c r="A529" s="65" t="s">
        <v>1223</v>
      </c>
      <c r="B529" s="84" t="s">
        <v>727</v>
      </c>
      <c r="C529" s="92" t="s">
        <v>419</v>
      </c>
      <c r="D529" s="123" t="s">
        <v>419</v>
      </c>
      <c r="E529" s="71"/>
      <c r="F529" s="98" t="str">
        <f>IF($C$532=0,"",IF(C529="[for completion]","",IF(C529="","",C529/$C$532)))</f>
        <v/>
      </c>
      <c r="G529" s="98" t="str">
        <f>IF($D$532=0,"",IF(D529="[for completion]","",IF(D529="","",D529/$D$532)))</f>
        <v/>
      </c>
    </row>
    <row r="530" spans="1:7" customFormat="1" hidden="1" x14ac:dyDescent="0.25">
      <c r="A530" s="65" t="s">
        <v>1224</v>
      </c>
      <c r="B530" s="84" t="s">
        <v>727</v>
      </c>
      <c r="C530" s="92" t="s">
        <v>419</v>
      </c>
      <c r="D530" s="123" t="s">
        <v>419</v>
      </c>
      <c r="E530" s="71"/>
      <c r="F530" s="98" t="str">
        <f>IF($C$532=0,"",IF(C530="[for completion]","",IF(C530="","",C530/$C$532)))</f>
        <v/>
      </c>
      <c r="G530" s="98" t="str">
        <f>IF($D$532=0,"",IF(D530="[for completion]","",IF(D530="","",D530/$D$532)))</f>
        <v/>
      </c>
    </row>
    <row r="531" spans="1:7" customFormat="1" hidden="1" x14ac:dyDescent="0.25">
      <c r="A531" s="65" t="s">
        <v>1225</v>
      </c>
      <c r="B531" s="84" t="s">
        <v>974</v>
      </c>
      <c r="C531" s="92" t="s">
        <v>419</v>
      </c>
      <c r="D531" s="123" t="s">
        <v>419</v>
      </c>
      <c r="E531" s="71"/>
      <c r="F531" s="98" t="str">
        <f>IF($C$532=0,"",IF(C531="[for completion]","",IF(C531="","",C531/$C$532)))</f>
        <v/>
      </c>
      <c r="G531" s="98" t="str">
        <f>IF($D$532=0,"",IF(D531="[for completion]","",IF(D531="","",D531/$D$532)))</f>
        <v/>
      </c>
    </row>
    <row r="532" spans="1:7" customFormat="1" hidden="1" x14ac:dyDescent="0.25">
      <c r="A532" s="65" t="s">
        <v>1226</v>
      </c>
      <c r="B532" s="84" t="s">
        <v>153</v>
      </c>
      <c r="C532" s="92">
        <f>SUM(C514:C531)</f>
        <v>0</v>
      </c>
      <c r="D532" s="123">
        <f>SUM(D514:D531)</f>
        <v>0</v>
      </c>
      <c r="E532" s="71"/>
      <c r="F532" s="136">
        <f>SUM(F514:F531)</f>
        <v>0</v>
      </c>
      <c r="G532" s="136">
        <f>SUM(G514:G531)</f>
        <v>0</v>
      </c>
    </row>
    <row r="533" spans="1:7" customFormat="1" hidden="1" x14ac:dyDescent="0.25">
      <c r="A533" s="65" t="s">
        <v>1227</v>
      </c>
      <c r="B533" s="84"/>
      <c r="C533" s="65"/>
      <c r="D533" s="65"/>
      <c r="E533" s="71"/>
      <c r="F533" s="71"/>
      <c r="G533" s="71"/>
    </row>
    <row r="534" spans="1:7" customFormat="1" hidden="1" x14ac:dyDescent="0.25">
      <c r="A534" s="65" t="s">
        <v>1228</v>
      </c>
      <c r="B534" s="84"/>
      <c r="C534" s="65"/>
      <c r="D534" s="65"/>
      <c r="E534" s="71"/>
      <c r="F534" s="71"/>
      <c r="G534" s="71"/>
    </row>
    <row r="535" spans="1:7" customFormat="1" hidden="1" x14ac:dyDescent="0.25">
      <c r="A535" s="65" t="s">
        <v>1229</v>
      </c>
      <c r="B535" s="84"/>
      <c r="C535" s="65"/>
      <c r="D535" s="65"/>
      <c r="E535" s="71"/>
      <c r="F535" s="71"/>
      <c r="G535" s="71"/>
    </row>
    <row r="536" spans="1:7" customFormat="1" hidden="1" x14ac:dyDescent="0.25">
      <c r="A536" s="115"/>
      <c r="B536" s="87" t="s">
        <v>1230</v>
      </c>
      <c r="C536" s="86" t="s">
        <v>113</v>
      </c>
      <c r="D536" s="86" t="s">
        <v>1206</v>
      </c>
      <c r="E536" s="86"/>
      <c r="F536" s="86" t="s">
        <v>617</v>
      </c>
      <c r="G536" s="86" t="s">
        <v>1207</v>
      </c>
    </row>
    <row r="537" spans="1:7" customFormat="1" hidden="1" x14ac:dyDescent="0.25">
      <c r="A537" s="65" t="s">
        <v>1231</v>
      </c>
      <c r="B537" s="84" t="s">
        <v>727</v>
      </c>
      <c r="C537" s="92" t="s">
        <v>419</v>
      </c>
      <c r="D537" s="123" t="s">
        <v>419</v>
      </c>
      <c r="E537" s="71"/>
      <c r="F537" s="98" t="str">
        <f>IF($C$555=0,"",IF(C537="[for completion]","",IF(C537="","",C537/$C$555)))</f>
        <v/>
      </c>
      <c r="G537" s="98" t="str">
        <f>IF($D$555=0,"",IF(D537="[for completion]","",IF(D537="","",D537/$D$555)))</f>
        <v/>
      </c>
    </row>
    <row r="538" spans="1:7" customFormat="1" hidden="1" x14ac:dyDescent="0.25">
      <c r="A538" s="65" t="s">
        <v>1232</v>
      </c>
      <c r="B538" s="84" t="s">
        <v>727</v>
      </c>
      <c r="C538" s="92" t="s">
        <v>419</v>
      </c>
      <c r="D538" s="123" t="s">
        <v>419</v>
      </c>
      <c r="E538" s="71"/>
      <c r="F538" s="98" t="str">
        <f>IF($C$555=0,"",IF(C538="[for completion]","",IF(C538="","",C538/$C$555)))</f>
        <v/>
      </c>
      <c r="G538" s="98" t="str">
        <f>IF($D$555=0,"",IF(D538="[for completion]","",IF(D538="","",D538/$D$555)))</f>
        <v/>
      </c>
    </row>
    <row r="539" spans="1:7" customFormat="1" hidden="1" x14ac:dyDescent="0.25">
      <c r="A539" s="65" t="s">
        <v>1233</v>
      </c>
      <c r="B539" s="84" t="s">
        <v>727</v>
      </c>
      <c r="C539" s="92" t="s">
        <v>419</v>
      </c>
      <c r="D539" s="123" t="s">
        <v>419</v>
      </c>
      <c r="E539" s="71"/>
      <c r="F539" s="98" t="str">
        <f>IF($C$555=0,"",IF(C539="[for completion]","",IF(C539="","",C539/$C$555)))</f>
        <v/>
      </c>
      <c r="G539" s="98" t="str">
        <f>IF($D$555=0,"",IF(D539="[for completion]","",IF(D539="","",D539/$D$555)))</f>
        <v/>
      </c>
    </row>
    <row r="540" spans="1:7" customFormat="1" hidden="1" x14ac:dyDescent="0.25">
      <c r="A540" s="65" t="s">
        <v>1234</v>
      </c>
      <c r="B540" s="84" t="s">
        <v>727</v>
      </c>
      <c r="C540" s="92" t="s">
        <v>419</v>
      </c>
      <c r="D540" s="123" t="s">
        <v>419</v>
      </c>
      <c r="E540" s="71"/>
      <c r="F540" s="98" t="str">
        <f>IF($C$555=0,"",IF(C540="[for completion]","",IF(C540="","",C540/$C$555)))</f>
        <v/>
      </c>
      <c r="G540" s="98" t="str">
        <f>IF($D$555=0,"",IF(D540="[for completion]","",IF(D540="","",D540/$D$555)))</f>
        <v/>
      </c>
    </row>
    <row r="541" spans="1:7" customFormat="1" hidden="1" x14ac:dyDescent="0.25">
      <c r="A541" s="65" t="s">
        <v>1235</v>
      </c>
      <c r="B541" s="84" t="s">
        <v>727</v>
      </c>
      <c r="C541" s="92" t="s">
        <v>419</v>
      </c>
      <c r="D541" s="123" t="s">
        <v>419</v>
      </c>
      <c r="E541" s="71"/>
      <c r="F541" s="98" t="str">
        <f>IF($C$555=0,"",IF(C541="[for completion]","",IF(C541="","",C541/$C$555)))</f>
        <v/>
      </c>
      <c r="G541" s="98" t="str">
        <f>IF($D$555=0,"",IF(D541="[for completion]","",IF(D541="","",D541/$D$555)))</f>
        <v/>
      </c>
    </row>
    <row r="542" spans="1:7" customFormat="1" hidden="1" x14ac:dyDescent="0.25">
      <c r="A542" s="65" t="s">
        <v>1236</v>
      </c>
      <c r="B542" s="84" t="s">
        <v>727</v>
      </c>
      <c r="C542" s="92" t="s">
        <v>419</v>
      </c>
      <c r="D542" s="123" t="s">
        <v>419</v>
      </c>
      <c r="E542" s="71"/>
      <c r="F542" s="98" t="str">
        <f>IF($C$555=0,"",IF(C542="[for completion]","",IF(C542="","",C542/$C$555)))</f>
        <v/>
      </c>
      <c r="G542" s="98" t="str">
        <f>IF($D$555=0,"",IF(D542="[for completion]","",IF(D542="","",D542/$D$555)))</f>
        <v/>
      </c>
    </row>
    <row r="543" spans="1:7" customFormat="1" hidden="1" x14ac:dyDescent="0.25">
      <c r="A543" s="65" t="s">
        <v>1237</v>
      </c>
      <c r="B543" s="84" t="s">
        <v>727</v>
      </c>
      <c r="C543" s="92" t="s">
        <v>419</v>
      </c>
      <c r="D543" s="123" t="s">
        <v>419</v>
      </c>
      <c r="E543" s="71"/>
      <c r="F543" s="98" t="str">
        <f>IF($C$555=0,"",IF(C543="[for completion]","",IF(C543="","",C543/$C$555)))</f>
        <v/>
      </c>
      <c r="G543" s="98" t="str">
        <f>IF($D$555=0,"",IF(D543="[for completion]","",IF(D543="","",D543/$D$555)))</f>
        <v/>
      </c>
    </row>
    <row r="544" spans="1:7" customFormat="1" hidden="1" x14ac:dyDescent="0.25">
      <c r="A544" s="65" t="s">
        <v>1238</v>
      </c>
      <c r="B544" s="84" t="s">
        <v>727</v>
      </c>
      <c r="C544" s="92" t="s">
        <v>419</v>
      </c>
      <c r="D544" s="123" t="s">
        <v>419</v>
      </c>
      <c r="E544" s="71"/>
      <c r="F544" s="98" t="str">
        <f>IF($C$555=0,"",IF(C544="[for completion]","",IF(C544="","",C544/$C$555)))</f>
        <v/>
      </c>
      <c r="G544" s="98" t="str">
        <f>IF($D$555=0,"",IF(D544="[for completion]","",IF(D544="","",D544/$D$555)))</f>
        <v/>
      </c>
    </row>
    <row r="545" spans="1:7" customFormat="1" hidden="1" x14ac:dyDescent="0.25">
      <c r="A545" s="65" t="s">
        <v>1239</v>
      </c>
      <c r="B545" s="84" t="s">
        <v>727</v>
      </c>
      <c r="C545" s="92" t="s">
        <v>419</v>
      </c>
      <c r="D545" s="123" t="s">
        <v>419</v>
      </c>
      <c r="E545" s="71"/>
      <c r="F545" s="98" t="str">
        <f>IF($C$555=0,"",IF(C545="[for completion]","",IF(C545="","",C545/$C$555)))</f>
        <v/>
      </c>
      <c r="G545" s="98" t="str">
        <f>IF($D$555=0,"",IF(D545="[for completion]","",IF(D545="","",D545/$D$555)))</f>
        <v/>
      </c>
    </row>
    <row r="546" spans="1:7" customFormat="1" hidden="1" x14ac:dyDescent="0.25">
      <c r="A546" s="65" t="s">
        <v>1240</v>
      </c>
      <c r="B546" s="84" t="s">
        <v>727</v>
      </c>
      <c r="C546" s="92" t="s">
        <v>419</v>
      </c>
      <c r="D546" s="123" t="s">
        <v>419</v>
      </c>
      <c r="E546" s="71"/>
      <c r="F546" s="98" t="str">
        <f>IF($C$555=0,"",IF(C546="[for completion]","",IF(C546="","",C546/$C$555)))</f>
        <v/>
      </c>
      <c r="G546" s="98" t="str">
        <f>IF($D$555=0,"",IF(D546="[for completion]","",IF(D546="","",D546/$D$555)))</f>
        <v/>
      </c>
    </row>
    <row r="547" spans="1:7" customFormat="1" hidden="1" x14ac:dyDescent="0.25">
      <c r="A547" s="65" t="s">
        <v>1241</v>
      </c>
      <c r="B547" s="84" t="s">
        <v>727</v>
      </c>
      <c r="C547" s="92" t="s">
        <v>419</v>
      </c>
      <c r="D547" s="123" t="s">
        <v>419</v>
      </c>
      <c r="E547" s="71"/>
      <c r="F547" s="98" t="str">
        <f>IF($C$555=0,"",IF(C547="[for completion]","",IF(C547="","",C547/$C$555)))</f>
        <v/>
      </c>
      <c r="G547" s="98" t="str">
        <f>IF($D$555=0,"",IF(D547="[for completion]","",IF(D547="","",D547/$D$555)))</f>
        <v/>
      </c>
    </row>
    <row r="548" spans="1:7" customFormat="1" hidden="1" x14ac:dyDescent="0.25">
      <c r="A548" s="65" t="s">
        <v>1242</v>
      </c>
      <c r="B548" s="84" t="s">
        <v>727</v>
      </c>
      <c r="C548" s="92" t="s">
        <v>419</v>
      </c>
      <c r="D548" s="123" t="s">
        <v>419</v>
      </c>
      <c r="E548" s="71"/>
      <c r="F548" s="98" t="str">
        <f>IF($C$555=0,"",IF(C548="[for completion]","",IF(C548="","",C548/$C$555)))</f>
        <v/>
      </c>
      <c r="G548" s="98" t="str">
        <f>IF($D$555=0,"",IF(D548="[for completion]","",IF(D548="","",D548/$D$555)))</f>
        <v/>
      </c>
    </row>
    <row r="549" spans="1:7" customFormat="1" hidden="1" x14ac:dyDescent="0.25">
      <c r="A549" s="65" t="s">
        <v>1243</v>
      </c>
      <c r="B549" s="84" t="s">
        <v>727</v>
      </c>
      <c r="C549" s="92" t="s">
        <v>419</v>
      </c>
      <c r="D549" s="123" t="s">
        <v>419</v>
      </c>
      <c r="E549" s="71"/>
      <c r="F549" s="98" t="str">
        <f>IF($C$555=0,"",IF(C549="[for completion]","",IF(C549="","",C549/$C$555)))</f>
        <v/>
      </c>
      <c r="G549" s="98" t="str">
        <f>IF($D$555=0,"",IF(D549="[for completion]","",IF(D549="","",D549/$D$555)))</f>
        <v/>
      </c>
    </row>
    <row r="550" spans="1:7" customFormat="1" hidden="1" x14ac:dyDescent="0.25">
      <c r="A550" s="65" t="s">
        <v>1244</v>
      </c>
      <c r="B550" s="84" t="s">
        <v>727</v>
      </c>
      <c r="C550" s="92" t="s">
        <v>419</v>
      </c>
      <c r="D550" s="123" t="s">
        <v>419</v>
      </c>
      <c r="E550" s="71"/>
      <c r="F550" s="98" t="str">
        <f>IF($C$555=0,"",IF(C550="[for completion]","",IF(C550="","",C550/$C$555)))</f>
        <v/>
      </c>
      <c r="G550" s="98" t="str">
        <f>IF($D$555=0,"",IF(D550="[for completion]","",IF(D550="","",D550/$D$555)))</f>
        <v/>
      </c>
    </row>
    <row r="551" spans="1:7" customFormat="1" hidden="1" x14ac:dyDescent="0.25">
      <c r="A551" s="65" t="s">
        <v>1245</v>
      </c>
      <c r="B551" s="84" t="s">
        <v>727</v>
      </c>
      <c r="C551" s="92" t="s">
        <v>419</v>
      </c>
      <c r="D551" s="123" t="s">
        <v>419</v>
      </c>
      <c r="E551" s="71"/>
      <c r="F551" s="98" t="str">
        <f>IF($C$555=0,"",IF(C551="[for completion]","",IF(C551="","",C551/$C$555)))</f>
        <v/>
      </c>
      <c r="G551" s="98" t="str">
        <f>IF($D$555=0,"",IF(D551="[for completion]","",IF(D551="","",D551/$D$555)))</f>
        <v/>
      </c>
    </row>
    <row r="552" spans="1:7" customFormat="1" hidden="1" x14ac:dyDescent="0.25">
      <c r="A552" s="65" t="s">
        <v>1246</v>
      </c>
      <c r="B552" s="84" t="s">
        <v>727</v>
      </c>
      <c r="C552" s="92" t="s">
        <v>419</v>
      </c>
      <c r="D552" s="123" t="s">
        <v>419</v>
      </c>
      <c r="E552" s="71"/>
      <c r="F552" s="98" t="str">
        <f>IF($C$555=0,"",IF(C552="[for completion]","",IF(C552="","",C552/$C$555)))</f>
        <v/>
      </c>
      <c r="G552" s="98" t="str">
        <f>IF($D$555=0,"",IF(D552="[for completion]","",IF(D552="","",D552/$D$555)))</f>
        <v/>
      </c>
    </row>
    <row r="553" spans="1:7" customFormat="1" hidden="1" x14ac:dyDescent="0.25">
      <c r="A553" s="65" t="s">
        <v>1247</v>
      </c>
      <c r="B553" s="84" t="s">
        <v>727</v>
      </c>
      <c r="C553" s="92" t="s">
        <v>419</v>
      </c>
      <c r="D553" s="123" t="s">
        <v>419</v>
      </c>
      <c r="E553" s="71"/>
      <c r="F553" s="98" t="str">
        <f>IF($C$555=0,"",IF(C553="[for completion]","",IF(C553="","",C553/$C$555)))</f>
        <v/>
      </c>
      <c r="G553" s="98" t="str">
        <f>IF($D$555=0,"",IF(D553="[for completion]","",IF(D553="","",D553/$D$555)))</f>
        <v/>
      </c>
    </row>
    <row r="554" spans="1:7" customFormat="1" hidden="1" x14ac:dyDescent="0.25">
      <c r="A554" s="65" t="s">
        <v>1248</v>
      </c>
      <c r="B554" s="84" t="s">
        <v>974</v>
      </c>
      <c r="C554" s="92" t="s">
        <v>419</v>
      </c>
      <c r="D554" s="123" t="s">
        <v>419</v>
      </c>
      <c r="E554" s="71"/>
      <c r="F554" s="98" t="str">
        <f>IF($C$555=0,"",IF(C554="[for completion]","",IF(C554="","",C554/$C$555)))</f>
        <v/>
      </c>
      <c r="G554" s="98" t="str">
        <f>IF($D$555=0,"",IF(D554="[for completion]","",IF(D554="","",D554/$D$555)))</f>
        <v/>
      </c>
    </row>
    <row r="555" spans="1:7" customFormat="1" hidden="1" x14ac:dyDescent="0.25">
      <c r="A555" s="65" t="s">
        <v>1249</v>
      </c>
      <c r="B555" s="84" t="s">
        <v>153</v>
      </c>
      <c r="C555" s="92">
        <f>SUM(C537:C554)</f>
        <v>0</v>
      </c>
      <c r="D555" s="123">
        <f>SUM(D537:D554)</f>
        <v>0</v>
      </c>
      <c r="E555" s="71"/>
      <c r="F555" s="136">
        <f>SUM(F537:F554)</f>
        <v>0</v>
      </c>
      <c r="G555" s="136">
        <f>SUM(G537:G554)</f>
        <v>0</v>
      </c>
    </row>
    <row r="556" spans="1:7" customFormat="1" hidden="1" x14ac:dyDescent="0.25">
      <c r="A556" s="65" t="s">
        <v>1250</v>
      </c>
      <c r="B556" s="84"/>
      <c r="C556" s="65"/>
      <c r="D556" s="65"/>
      <c r="E556" s="71"/>
      <c r="F556" s="71"/>
      <c r="G556" s="71"/>
    </row>
    <row r="557" spans="1:7" customFormat="1" hidden="1" x14ac:dyDescent="0.25">
      <c r="A557" s="65" t="s">
        <v>1251</v>
      </c>
      <c r="B557" s="84"/>
      <c r="C557" s="65"/>
      <c r="D557" s="65"/>
      <c r="E557" s="71"/>
      <c r="F557" s="71"/>
      <c r="G557" s="71"/>
    </row>
    <row r="558" spans="1:7" customFormat="1" hidden="1" x14ac:dyDescent="0.25">
      <c r="A558" s="65" t="s">
        <v>1252</v>
      </c>
      <c r="B558" s="84"/>
      <c r="C558" s="65"/>
      <c r="D558" s="65"/>
      <c r="E558" s="71"/>
      <c r="F558" s="71"/>
      <c r="G558" s="71"/>
    </row>
    <row r="559" spans="1:7" customFormat="1" hidden="1" x14ac:dyDescent="0.25">
      <c r="A559" s="115"/>
      <c r="B559" s="115" t="s">
        <v>1253</v>
      </c>
      <c r="C559" s="86" t="s">
        <v>113</v>
      </c>
      <c r="D559" s="86" t="s">
        <v>1206</v>
      </c>
      <c r="E559" s="86"/>
      <c r="F559" s="86" t="s">
        <v>617</v>
      </c>
      <c r="G559" s="86" t="s">
        <v>1207</v>
      </c>
    </row>
    <row r="560" spans="1:7" customFormat="1" hidden="1" x14ac:dyDescent="0.25">
      <c r="A560" s="65" t="s">
        <v>1254</v>
      </c>
      <c r="B560" s="84" t="s">
        <v>1004</v>
      </c>
      <c r="C560" s="92" t="s">
        <v>419</v>
      </c>
      <c r="D560" s="123" t="s">
        <v>419</v>
      </c>
      <c r="E560" s="71"/>
      <c r="F560" s="98" t="str">
        <f>IF($C$570=0,"",IF(C560="[for completion]","",IF(C560="","",C560/$C$570)))</f>
        <v/>
      </c>
      <c r="G560" s="98" t="str">
        <f>IF($D$570=0,"",IF(D560="[for completion]","",IF(D560="","",D560/$D$570)))</f>
        <v/>
      </c>
    </row>
    <row r="561" spans="1:7" customFormat="1" hidden="1" x14ac:dyDescent="0.25">
      <c r="A561" s="65" t="s">
        <v>1255</v>
      </c>
      <c r="B561" s="84" t="s">
        <v>1006</v>
      </c>
      <c r="C561" s="92" t="s">
        <v>419</v>
      </c>
      <c r="D561" s="123" t="s">
        <v>419</v>
      </c>
      <c r="E561" s="71"/>
      <c r="F561" s="98" t="str">
        <f>IF($C$570=0,"",IF(C561="[for completion]","",IF(C561="","",C561/$C$570)))</f>
        <v/>
      </c>
      <c r="G561" s="98" t="str">
        <f>IF($D$570=0,"",IF(D561="[for completion]","",IF(D561="","",D561/$D$570)))</f>
        <v/>
      </c>
    </row>
    <row r="562" spans="1:7" customFormat="1" hidden="1" x14ac:dyDescent="0.25">
      <c r="A562" s="65" t="s">
        <v>1256</v>
      </c>
      <c r="B562" s="84" t="s">
        <v>1008</v>
      </c>
      <c r="C562" s="92" t="s">
        <v>419</v>
      </c>
      <c r="D562" s="123" t="s">
        <v>419</v>
      </c>
      <c r="E562" s="71"/>
      <c r="F562" s="98" t="str">
        <f>IF($C$570=0,"",IF(C562="[for completion]","",IF(C562="","",C562/$C$570)))</f>
        <v/>
      </c>
      <c r="G562" s="98" t="str">
        <f>IF($D$570=0,"",IF(D562="[for completion]","",IF(D562="","",D562/$D$570)))</f>
        <v/>
      </c>
    </row>
    <row r="563" spans="1:7" customFormat="1" hidden="1" x14ac:dyDescent="0.25">
      <c r="A563" s="65" t="s">
        <v>1257</v>
      </c>
      <c r="B563" s="84" t="s">
        <v>1010</v>
      </c>
      <c r="C563" s="92" t="s">
        <v>419</v>
      </c>
      <c r="D563" s="123" t="s">
        <v>419</v>
      </c>
      <c r="E563" s="71"/>
      <c r="F563" s="98" t="str">
        <f>IF($C$570=0,"",IF(C563="[for completion]","",IF(C563="","",C563/$C$570)))</f>
        <v/>
      </c>
      <c r="G563" s="98" t="str">
        <f>IF($D$570=0,"",IF(D563="[for completion]","",IF(D563="","",D563/$D$570)))</f>
        <v/>
      </c>
    </row>
    <row r="564" spans="1:7" customFormat="1" hidden="1" x14ac:dyDescent="0.25">
      <c r="A564" s="65" t="s">
        <v>1258</v>
      </c>
      <c r="B564" s="84" t="s">
        <v>1012</v>
      </c>
      <c r="C564" s="92" t="s">
        <v>419</v>
      </c>
      <c r="D564" s="123" t="s">
        <v>419</v>
      </c>
      <c r="E564" s="71"/>
      <c r="F564" s="98" t="str">
        <f>IF($C$570=0,"",IF(C564="[for completion]","",IF(C564="","",C564/$C$570)))</f>
        <v/>
      </c>
      <c r="G564" s="98" t="str">
        <f>IF($D$570=0,"",IF(D564="[for completion]","",IF(D564="","",D564/$D$570)))</f>
        <v/>
      </c>
    </row>
    <row r="565" spans="1:7" customFormat="1" hidden="1" x14ac:dyDescent="0.25">
      <c r="A565" s="65" t="s">
        <v>1259</v>
      </c>
      <c r="B565" s="84" t="s">
        <v>1014</v>
      </c>
      <c r="C565" s="92" t="s">
        <v>419</v>
      </c>
      <c r="D565" s="123" t="s">
        <v>419</v>
      </c>
      <c r="E565" s="71"/>
      <c r="F565" s="98" t="str">
        <f>IF($C$570=0,"",IF(C565="[for completion]","",IF(C565="","",C565/$C$570)))</f>
        <v/>
      </c>
      <c r="G565" s="98" t="str">
        <f>IF($D$570=0,"",IF(D565="[for completion]","",IF(D565="","",D565/$D$570)))</f>
        <v/>
      </c>
    </row>
    <row r="566" spans="1:7" customFormat="1" hidden="1" x14ac:dyDescent="0.25">
      <c r="A566" s="65" t="s">
        <v>1260</v>
      </c>
      <c r="B566" s="84" t="s">
        <v>1016</v>
      </c>
      <c r="C566" s="92" t="s">
        <v>419</v>
      </c>
      <c r="D566" s="123" t="s">
        <v>419</v>
      </c>
      <c r="E566" s="71"/>
      <c r="F566" s="98" t="str">
        <f>IF($C$570=0,"",IF(C566="[for completion]","",IF(C566="","",C566/$C$570)))</f>
        <v/>
      </c>
      <c r="G566" s="98" t="str">
        <f>IF($D$570=0,"",IF(D566="[for completion]","",IF(D566="","",D566/$D$570)))</f>
        <v/>
      </c>
    </row>
    <row r="567" spans="1:7" customFormat="1" hidden="1" x14ac:dyDescent="0.25">
      <c r="A567" s="65" t="s">
        <v>1261</v>
      </c>
      <c r="B567" s="84" t="s">
        <v>1018</v>
      </c>
      <c r="C567" s="92" t="s">
        <v>419</v>
      </c>
      <c r="D567" s="123" t="s">
        <v>419</v>
      </c>
      <c r="E567" s="71"/>
      <c r="F567" s="98" t="str">
        <f>IF($C$570=0,"",IF(C567="[for completion]","",IF(C567="","",C567/$C$570)))</f>
        <v/>
      </c>
      <c r="G567" s="98" t="str">
        <f>IF($D$570=0,"",IF(D567="[for completion]","",IF(D567="","",D567/$D$570)))</f>
        <v/>
      </c>
    </row>
    <row r="568" spans="1:7" customFormat="1" hidden="1" x14ac:dyDescent="0.25">
      <c r="A568" s="65" t="s">
        <v>1262</v>
      </c>
      <c r="B568" s="84" t="s">
        <v>1020</v>
      </c>
      <c r="C568" s="92" t="s">
        <v>419</v>
      </c>
      <c r="D568" s="123" t="s">
        <v>419</v>
      </c>
      <c r="E568" s="71"/>
      <c r="F568" s="98" t="str">
        <f>IF($C$570=0,"",IF(C568="[for completion]","",IF(C568="","",C568/$C$570)))</f>
        <v/>
      </c>
      <c r="G568" s="98" t="str">
        <f>IF($D$570=0,"",IF(D568="[for completion]","",IF(D568="","",D568/$D$570)))</f>
        <v/>
      </c>
    </row>
    <row r="569" spans="1:7" customFormat="1" hidden="1" x14ac:dyDescent="0.25">
      <c r="A569" s="65" t="s">
        <v>1263</v>
      </c>
      <c r="B569" s="65" t="s">
        <v>974</v>
      </c>
      <c r="C569" s="92" t="s">
        <v>419</v>
      </c>
      <c r="D569" s="123" t="s">
        <v>419</v>
      </c>
      <c r="E569" s="71"/>
      <c r="F569" s="98" t="str">
        <f>IF($C$570=0,"",IF(C569="[for completion]","",IF(C569="","",C569/$C$570)))</f>
        <v/>
      </c>
      <c r="G569" s="98" t="str">
        <f>IF($D$570=0,"",IF(D569="[for completion]","",IF(D569="","",D569/$D$570)))</f>
        <v/>
      </c>
    </row>
    <row r="570" spans="1:7" customFormat="1" hidden="1" x14ac:dyDescent="0.25">
      <c r="A570" s="65" t="s">
        <v>1264</v>
      </c>
      <c r="B570" s="84" t="s">
        <v>153</v>
      </c>
      <c r="C570" s="92">
        <f>SUM(C560:C568)</f>
        <v>0</v>
      </c>
      <c r="D570" s="123">
        <f>SUM(D560:D568)</f>
        <v>0</v>
      </c>
      <c r="E570" s="71"/>
      <c r="F570" s="136">
        <f>SUM(F560:F569)</f>
        <v>0</v>
      </c>
      <c r="G570" s="136">
        <f>SUM(G560:G569)</f>
        <v>0</v>
      </c>
    </row>
    <row r="571" spans="1:7" hidden="1" x14ac:dyDescent="0.25">
      <c r="A571" s="65" t="s">
        <v>1265</v>
      </c>
    </row>
    <row r="572" spans="1:7" hidden="1" x14ac:dyDescent="0.25">
      <c r="A572" s="115"/>
      <c r="B572" s="115" t="s">
        <v>1266</v>
      </c>
      <c r="C572" s="86" t="s">
        <v>113</v>
      </c>
      <c r="D572" s="86" t="s">
        <v>943</v>
      </c>
      <c r="E572" s="86"/>
      <c r="F572" s="86" t="s">
        <v>616</v>
      </c>
      <c r="G572" s="86" t="s">
        <v>1207</v>
      </c>
    </row>
    <row r="573" spans="1:7" hidden="1" x14ac:dyDescent="0.25">
      <c r="A573" s="65" t="s">
        <v>1267</v>
      </c>
      <c r="B573" s="84" t="s">
        <v>1043</v>
      </c>
      <c r="C573" s="92" t="s">
        <v>419</v>
      </c>
      <c r="D573" s="123" t="s">
        <v>419</v>
      </c>
      <c r="E573" s="71"/>
      <c r="F573" s="98" t="str">
        <f>IF($C$577=0,"",IF(C573="[for completion]","",IF(C573="","",C573/$C$577)))</f>
        <v/>
      </c>
      <c r="G573" s="98" t="str">
        <f>IF($D$577=0,"",IF(D573="[for completion]","",IF(D573="","",D573/$D$577)))</f>
        <v/>
      </c>
    </row>
    <row r="574" spans="1:7" hidden="1" x14ac:dyDescent="0.25">
      <c r="A574" s="65" t="s">
        <v>1268</v>
      </c>
      <c r="B574" s="150" t="s">
        <v>1269</v>
      </c>
      <c r="C574" s="92" t="s">
        <v>419</v>
      </c>
      <c r="D574" s="123" t="s">
        <v>419</v>
      </c>
      <c r="E574" s="71"/>
      <c r="F574" s="98" t="str">
        <f>IF($C$577=0,"",IF(C574="[for completion]","",IF(C574="","",C574/$C$577)))</f>
        <v/>
      </c>
      <c r="G574" s="98" t="str">
        <f>IF($D$577=0,"",IF(D574="[for completion]","",IF(D574="","",D574/$D$577)))</f>
        <v/>
      </c>
    </row>
    <row r="575" spans="1:7" hidden="1" x14ac:dyDescent="0.25">
      <c r="A575" s="65" t="s">
        <v>1270</v>
      </c>
      <c r="B575" s="84" t="s">
        <v>1038</v>
      </c>
      <c r="C575" s="92" t="s">
        <v>419</v>
      </c>
      <c r="D575" s="123" t="s">
        <v>419</v>
      </c>
      <c r="E575" s="71"/>
      <c r="F575" s="98" t="str">
        <f>IF($C$577=0,"",IF(C575="[for completion]","",IF(C575="","",C575/$C$577)))</f>
        <v/>
      </c>
      <c r="G575" s="98" t="str">
        <f>IF($D$577=0,"",IF(D575="[for completion]","",IF(D575="","",D575/$D$577)))</f>
        <v/>
      </c>
    </row>
    <row r="576" spans="1:7" hidden="1" x14ac:dyDescent="0.25">
      <c r="A576" s="65" t="s">
        <v>1271</v>
      </c>
      <c r="B576" s="65" t="s">
        <v>974</v>
      </c>
      <c r="C576" s="92" t="s">
        <v>419</v>
      </c>
      <c r="D576" s="123" t="s">
        <v>419</v>
      </c>
      <c r="E576" s="71"/>
      <c r="F576" s="98" t="str">
        <f>IF($C$577=0,"",IF(C576="[for completion]","",IF(C576="","",C576/$C$577)))</f>
        <v/>
      </c>
      <c r="G576" s="98" t="str">
        <f>IF($D$577=0,"",IF(D576="[for completion]","",IF(D576="","",D576/$D$577)))</f>
        <v/>
      </c>
    </row>
    <row r="577" spans="1:7" hidden="1" x14ac:dyDescent="0.25">
      <c r="A577" s="65" t="s">
        <v>1272</v>
      </c>
      <c r="B577" s="84" t="s">
        <v>153</v>
      </c>
      <c r="C577" s="92">
        <f>SUM(C573:C576)</f>
        <v>0</v>
      </c>
      <c r="D577" s="123">
        <f>SUM(D573:D576)</f>
        <v>0</v>
      </c>
      <c r="E577" s="71"/>
      <c r="F577" s="136">
        <f>SUM(F573:F576)</f>
        <v>0</v>
      </c>
      <c r="G577" s="136">
        <f>SUM(G573:G576)</f>
        <v>0</v>
      </c>
    </row>
    <row r="578" spans="1:7" hidden="1" x14ac:dyDescent="0.25"/>
    <row r="579" spans="1:7" hidden="1" x14ac:dyDescent="0.25"/>
    <row r="580" spans="1:7" hidden="1" x14ac:dyDescent="0.25"/>
    <row r="581" spans="1:7" hidden="1" x14ac:dyDescent="0.25"/>
    <row r="582" spans="1:7" hidden="1" x14ac:dyDescent="0.25"/>
    <row r="583" spans="1:7" hidden="1" x14ac:dyDescent="0.25"/>
    <row r="584" spans="1:7" hidden="1" x14ac:dyDescent="0.25"/>
    <row r="585" spans="1:7" hidden="1" x14ac:dyDescent="0.25"/>
    <row r="586" spans="1:7" hidden="1" x14ac:dyDescent="0.25"/>
    <row r="587" spans="1:7" hidden="1" x14ac:dyDescent="0.25"/>
    <row r="588" spans="1:7" hidden="1" x14ac:dyDescent="0.25"/>
    <row r="589" spans="1:7" hidden="1" x14ac:dyDescent="0.25"/>
    <row r="590" spans="1:7" hidden="1" x14ac:dyDescent="0.25"/>
    <row r="591" spans="1:7" hidden="1" x14ac:dyDescent="0.25"/>
    <row r="592" spans="1:7"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884B3ACD-BD52-494F-B101-E34BA5FA2958}"/>
    <hyperlink ref="B7" location="'B1. HTT Mortgage Assets'!B166" display="7.A Residential Cover Pool" xr:uid="{9CD42D02-13A0-4CCF-9032-2D0C85E7EF9B}"/>
    <hyperlink ref="B8" location="'B1. HTT Mortgage Assets'!B267" display="7.B Commercial Cover Pool" xr:uid="{C3733E23-904A-4747-92DB-AD8798C681E1}"/>
    <hyperlink ref="B149" location="'2. Harmonised Glossary'!A9" display="Breakdown by Interest Rate" xr:uid="{34E3EA5B-3D18-443C-902D-51BEE6444441}"/>
    <hyperlink ref="B179" location="'2. Harmonised Glossary'!A14" display="Non-Performing Loans (NPLs)" xr:uid="{9BEBC6DB-FE67-4FA3-94E4-A79C78A0917B}"/>
    <hyperlink ref="B11" location="'2. Harmonised Glossary'!A12" display="Property Type Information" xr:uid="{7D34017C-578A-4875-AA60-A3BE7CE3A812}"/>
    <hyperlink ref="B215" location="'2. Harmonised Glossary'!A288" display="Loan to Value (LTV) Information - Un-indexed" xr:uid="{27244A34-C1DA-4DA5-9F4B-2B36178CD07B}"/>
    <hyperlink ref="B237" location="'2. Harmonised Glossary'!A11" display="Loan to Value (LTV) Information - Indexed" xr:uid="{7DA2DA4E-F3EE-4117-82A9-E8A545C2BA19}"/>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3FA4-8D81-4432-ADC1-07B9AD5D6BF3}">
  <sheetPr>
    <tabColor rgb="FFE36E00"/>
  </sheetPr>
  <dimension ref="A1:C403"/>
  <sheetViews>
    <sheetView zoomScale="80" zoomScaleNormal="80" workbookViewId="0">
      <selection activeCell="A14" sqref="A14"/>
    </sheetView>
  </sheetViews>
  <sheetFormatPr baseColWidth="10" defaultColWidth="11.42578125" defaultRowHeight="15" outlineLevelRow="1" x14ac:dyDescent="0.25"/>
  <cols>
    <col min="1" max="1" width="16.28515625" customWidth="1"/>
    <col min="2" max="2" width="89.85546875" style="65" bestFit="1" customWidth="1"/>
    <col min="3" max="3" width="134.7109375" customWidth="1"/>
  </cols>
  <sheetData>
    <row r="1" spans="1:3" ht="31.5" x14ac:dyDescent="0.25">
      <c r="A1" s="1" t="s">
        <v>1273</v>
      </c>
      <c r="B1" s="1"/>
      <c r="C1" s="62" t="s">
        <v>68</v>
      </c>
    </row>
    <row r="2" spans="1:3" x14ac:dyDescent="0.25">
      <c r="B2" s="61"/>
      <c r="C2" s="61"/>
    </row>
    <row r="3" spans="1:3" x14ac:dyDescent="0.25">
      <c r="A3" s="152" t="s">
        <v>1274</v>
      </c>
      <c r="B3" s="153"/>
      <c r="C3" s="61"/>
    </row>
    <row r="4" spans="1:3" x14ac:dyDescent="0.25">
      <c r="C4" s="61"/>
    </row>
    <row r="5" spans="1:3" ht="37.5" x14ac:dyDescent="0.25">
      <c r="A5" s="76" t="s">
        <v>79</v>
      </c>
      <c r="B5" s="76" t="s">
        <v>1275</v>
      </c>
      <c r="C5" s="154" t="s">
        <v>1276</v>
      </c>
    </row>
    <row r="6" spans="1:3" x14ac:dyDescent="0.25">
      <c r="A6" s="124" t="s">
        <v>1277</v>
      </c>
      <c r="B6" s="79" t="s">
        <v>1278</v>
      </c>
      <c r="C6" s="65" t="s">
        <v>1279</v>
      </c>
    </row>
    <row r="7" spans="1:3" ht="60" x14ac:dyDescent="0.25">
      <c r="A7" s="124" t="s">
        <v>1280</v>
      </c>
      <c r="B7" s="79" t="s">
        <v>1281</v>
      </c>
      <c r="C7" s="65" t="s">
        <v>1282</v>
      </c>
    </row>
    <row r="8" spans="1:3" x14ac:dyDescent="0.25">
      <c r="A8" s="124" t="s">
        <v>1283</v>
      </c>
      <c r="B8" s="79" t="s">
        <v>1284</v>
      </c>
      <c r="C8" s="65" t="s">
        <v>1285</v>
      </c>
    </row>
    <row r="9" spans="1:3" ht="30" x14ac:dyDescent="0.25">
      <c r="A9" s="124" t="s">
        <v>1286</v>
      </c>
      <c r="B9" s="79" t="s">
        <v>1287</v>
      </c>
      <c r="C9" s="65" t="s">
        <v>1288</v>
      </c>
    </row>
    <row r="10" spans="1:3" ht="44.25" customHeight="1" x14ac:dyDescent="0.25">
      <c r="A10" s="124" t="s">
        <v>1289</v>
      </c>
      <c r="B10" s="79" t="s">
        <v>1290</v>
      </c>
      <c r="C10" s="65" t="s">
        <v>1291</v>
      </c>
    </row>
    <row r="11" spans="1:3" ht="54.75" customHeight="1" x14ac:dyDescent="0.25">
      <c r="A11" s="124" t="s">
        <v>1292</v>
      </c>
      <c r="B11" s="79" t="s">
        <v>1293</v>
      </c>
      <c r="C11" s="65" t="s">
        <v>1294</v>
      </c>
    </row>
    <row r="12" spans="1:3" ht="45" x14ac:dyDescent="0.25">
      <c r="A12" s="124" t="s">
        <v>1295</v>
      </c>
      <c r="B12" s="79" t="s">
        <v>1296</v>
      </c>
      <c r="C12" s="65" t="s">
        <v>1297</v>
      </c>
    </row>
    <row r="13" spans="1:3" ht="75" x14ac:dyDescent="0.25">
      <c r="A13" s="124" t="s">
        <v>1298</v>
      </c>
      <c r="B13" s="79" t="s">
        <v>1299</v>
      </c>
      <c r="C13" s="65" t="s">
        <v>1300</v>
      </c>
    </row>
    <row r="14" spans="1:3" ht="60" x14ac:dyDescent="0.25">
      <c r="A14" s="124" t="s">
        <v>1301</v>
      </c>
      <c r="B14" s="79" t="s">
        <v>1302</v>
      </c>
      <c r="C14" s="65" t="s">
        <v>1303</v>
      </c>
    </row>
    <row r="15" spans="1:3" x14ac:dyDescent="0.25">
      <c r="A15" s="124" t="s">
        <v>1304</v>
      </c>
      <c r="B15" s="79" t="s">
        <v>1305</v>
      </c>
      <c r="C15" s="65" t="s">
        <v>1306</v>
      </c>
    </row>
    <row r="16" spans="1:3" ht="30" x14ac:dyDescent="0.25">
      <c r="A16" s="124" t="s">
        <v>1307</v>
      </c>
      <c r="B16" s="85" t="s">
        <v>1308</v>
      </c>
      <c r="C16" s="65" t="s">
        <v>419</v>
      </c>
    </row>
    <row r="17" spans="1:3" ht="30" customHeight="1" x14ac:dyDescent="0.25">
      <c r="A17" s="124" t="s">
        <v>1309</v>
      </c>
      <c r="B17" s="85" t="s">
        <v>1310</v>
      </c>
      <c r="C17" s="65" t="s">
        <v>1311</v>
      </c>
    </row>
    <row r="18" spans="1:3" x14ac:dyDescent="0.25">
      <c r="A18" s="124" t="s">
        <v>1312</v>
      </c>
      <c r="B18" s="85" t="s">
        <v>1313</v>
      </c>
      <c r="C18" s="65" t="s">
        <v>1314</v>
      </c>
    </row>
    <row r="19" spans="1:3" x14ac:dyDescent="0.25">
      <c r="A19" s="124" t="s">
        <v>1315</v>
      </c>
      <c r="B19" s="79" t="s">
        <v>1316</v>
      </c>
      <c r="C19" s="65" t="s">
        <v>419</v>
      </c>
    </row>
    <row r="20" spans="1:3" x14ac:dyDescent="0.25">
      <c r="A20" s="124" t="s">
        <v>1317</v>
      </c>
      <c r="B20" s="79" t="s">
        <v>1318</v>
      </c>
    </row>
    <row r="21" spans="1:3" x14ac:dyDescent="0.25">
      <c r="A21" s="124" t="s">
        <v>1319</v>
      </c>
      <c r="B21" s="79" t="s">
        <v>1320</v>
      </c>
      <c r="C21" s="65" t="s">
        <v>419</v>
      </c>
    </row>
    <row r="22" spans="1:3" hidden="1" x14ac:dyDescent="0.25">
      <c r="A22" s="124" t="s">
        <v>1321</v>
      </c>
      <c r="B22"/>
    </row>
    <row r="23" spans="1:3" hidden="1" outlineLevel="1" x14ac:dyDescent="0.25">
      <c r="A23" s="124" t="s">
        <v>1322</v>
      </c>
      <c r="B23" s="82" t="s">
        <v>1323</v>
      </c>
      <c r="C23" s="65"/>
    </row>
    <row r="24" spans="1:3" hidden="1" outlineLevel="1" x14ac:dyDescent="0.25">
      <c r="A24" s="124" t="s">
        <v>1324</v>
      </c>
      <c r="B24" s="146"/>
      <c r="C24" s="65"/>
    </row>
    <row r="25" spans="1:3" hidden="1" outlineLevel="1" x14ac:dyDescent="0.25">
      <c r="A25" s="124" t="s">
        <v>1325</v>
      </c>
      <c r="B25" s="146"/>
      <c r="C25" s="65"/>
    </row>
    <row r="26" spans="1:3" hidden="1" outlineLevel="1" x14ac:dyDescent="0.25">
      <c r="A26" s="124" t="s">
        <v>1326</v>
      </c>
      <c r="B26" s="146"/>
      <c r="C26" s="65"/>
    </row>
    <row r="27" spans="1:3" hidden="1" outlineLevel="1" x14ac:dyDescent="0.25">
      <c r="A27" s="124" t="s">
        <v>1327</v>
      </c>
      <c r="B27" s="146"/>
      <c r="C27" s="65"/>
    </row>
    <row r="28" spans="1:3" ht="18.75" outlineLevel="1" x14ac:dyDescent="0.25">
      <c r="A28" s="76"/>
      <c r="B28" s="76" t="s">
        <v>1328</v>
      </c>
      <c r="C28" s="154" t="s">
        <v>1276</v>
      </c>
    </row>
    <row r="29" spans="1:3" outlineLevel="1" x14ac:dyDescent="0.25">
      <c r="A29" s="124" t="s">
        <v>1329</v>
      </c>
      <c r="B29" s="79" t="s">
        <v>1316</v>
      </c>
      <c r="C29" s="65" t="s">
        <v>419</v>
      </c>
    </row>
    <row r="30" spans="1:3" outlineLevel="1" x14ac:dyDescent="0.25">
      <c r="A30" s="124" t="s">
        <v>1330</v>
      </c>
      <c r="B30" s="79" t="s">
        <v>1318</v>
      </c>
      <c r="C30" s="65" t="s">
        <v>419</v>
      </c>
    </row>
    <row r="31" spans="1:3" outlineLevel="1" x14ac:dyDescent="0.25">
      <c r="A31" s="124" t="s">
        <v>1331</v>
      </c>
      <c r="B31" s="79" t="s">
        <v>1320</v>
      </c>
      <c r="C31" s="65" t="s">
        <v>419</v>
      </c>
    </row>
    <row r="32" spans="1:3" hidden="1" outlineLevel="1" x14ac:dyDescent="0.25">
      <c r="A32" s="124" t="s">
        <v>1332</v>
      </c>
      <c r="B32" s="146"/>
      <c r="C32" s="65"/>
    </row>
    <row r="33" spans="1:3" hidden="1" outlineLevel="1" x14ac:dyDescent="0.25">
      <c r="A33" s="124" t="s">
        <v>1333</v>
      </c>
      <c r="B33" s="146"/>
      <c r="C33" s="65"/>
    </row>
    <row r="34" spans="1:3" hidden="1" outlineLevel="1" x14ac:dyDescent="0.25">
      <c r="A34" s="124" t="s">
        <v>1334</v>
      </c>
      <c r="B34" s="146"/>
      <c r="C34" s="65"/>
    </row>
    <row r="35" spans="1:3" hidden="1" outlineLevel="1" x14ac:dyDescent="0.25">
      <c r="A35" s="124" t="s">
        <v>1335</v>
      </c>
      <c r="B35" s="146"/>
      <c r="C35" s="65"/>
    </row>
    <row r="36" spans="1:3" hidden="1" outlineLevel="1" x14ac:dyDescent="0.25">
      <c r="A36" s="124" t="s">
        <v>1336</v>
      </c>
      <c r="B36" s="146"/>
      <c r="C36" s="65"/>
    </row>
    <row r="37" spans="1:3" hidden="1" outlineLevel="1" x14ac:dyDescent="0.25">
      <c r="A37" s="124" t="s">
        <v>1337</v>
      </c>
      <c r="B37" s="146"/>
      <c r="C37" s="65"/>
    </row>
    <row r="38" spans="1:3" hidden="1" outlineLevel="1" x14ac:dyDescent="0.25">
      <c r="A38" s="124" t="s">
        <v>1338</v>
      </c>
      <c r="B38" s="146"/>
      <c r="C38" s="65"/>
    </row>
    <row r="39" spans="1:3" hidden="1" outlineLevel="1" x14ac:dyDescent="0.25">
      <c r="A39" s="124" t="s">
        <v>1339</v>
      </c>
      <c r="B39" s="146"/>
      <c r="C39" s="65"/>
    </row>
    <row r="40" spans="1:3" hidden="1" outlineLevel="1" x14ac:dyDescent="0.25">
      <c r="A40" s="124" t="s">
        <v>1340</v>
      </c>
      <c r="B40" s="146"/>
      <c r="C40" s="65"/>
    </row>
    <row r="41" spans="1:3" hidden="1" outlineLevel="1" x14ac:dyDescent="0.25">
      <c r="A41" s="124" t="s">
        <v>1341</v>
      </c>
      <c r="B41" s="146"/>
      <c r="C41" s="65"/>
    </row>
    <row r="42" spans="1:3" hidden="1" outlineLevel="1" x14ac:dyDescent="0.25">
      <c r="A42" s="124" t="s">
        <v>1342</v>
      </c>
      <c r="B42" s="146"/>
      <c r="C42" s="65"/>
    </row>
    <row r="43" spans="1:3" hidden="1" outlineLevel="1" x14ac:dyDescent="0.25">
      <c r="A43" s="124" t="s">
        <v>1343</v>
      </c>
      <c r="B43" s="146"/>
      <c r="C43" s="65"/>
    </row>
    <row r="44" spans="1:3" ht="18.75" x14ac:dyDescent="0.25">
      <c r="A44" s="76"/>
      <c r="B44" s="76" t="s">
        <v>1344</v>
      </c>
      <c r="C44" s="154" t="s">
        <v>1345</v>
      </c>
    </row>
    <row r="45" spans="1:3" x14ac:dyDescent="0.25">
      <c r="A45" s="124" t="s">
        <v>1346</v>
      </c>
      <c r="B45" s="85" t="s">
        <v>1347</v>
      </c>
      <c r="C45" s="65" t="s">
        <v>168</v>
      </c>
    </row>
    <row r="46" spans="1:3" x14ac:dyDescent="0.25">
      <c r="A46" s="124" t="s">
        <v>1348</v>
      </c>
      <c r="B46" s="85" t="s">
        <v>1349</v>
      </c>
      <c r="C46" s="65" t="s">
        <v>1350</v>
      </c>
    </row>
    <row r="47" spans="1:3" x14ac:dyDescent="0.25">
      <c r="A47" s="124" t="s">
        <v>1351</v>
      </c>
      <c r="B47" s="85" t="s">
        <v>1352</v>
      </c>
      <c r="C47" s="65" t="s">
        <v>1353</v>
      </c>
    </row>
    <row r="48" spans="1:3" hidden="1" outlineLevel="1" x14ac:dyDescent="0.25">
      <c r="A48" s="124" t="s">
        <v>1354</v>
      </c>
      <c r="B48" s="84"/>
      <c r="C48" s="65"/>
    </row>
    <row r="49" spans="1:3" hidden="1" outlineLevel="1" x14ac:dyDescent="0.25">
      <c r="A49" s="124" t="s">
        <v>1355</v>
      </c>
      <c r="B49" s="84"/>
      <c r="C49" s="65"/>
    </row>
    <row r="50" spans="1:3" hidden="1" outlineLevel="1" x14ac:dyDescent="0.25">
      <c r="A50" s="124" t="s">
        <v>1356</v>
      </c>
      <c r="B50" s="85"/>
      <c r="C50" s="65"/>
    </row>
    <row r="51" spans="1:3" ht="18.75" collapsed="1" x14ac:dyDescent="0.25">
      <c r="A51" s="76"/>
      <c r="B51" s="76" t="s">
        <v>1357</v>
      </c>
      <c r="C51" s="154" t="s">
        <v>1276</v>
      </c>
    </row>
    <row r="52" spans="1:3" x14ac:dyDescent="0.25">
      <c r="A52" s="124" t="s">
        <v>1358</v>
      </c>
      <c r="B52" s="79" t="s">
        <v>1359</v>
      </c>
      <c r="C52" s="65" t="s">
        <v>419</v>
      </c>
    </row>
    <row r="53" spans="1:3" hidden="1" x14ac:dyDescent="0.25">
      <c r="A53" s="124" t="s">
        <v>1360</v>
      </c>
      <c r="B53" s="84"/>
    </row>
    <row r="54" spans="1:3" hidden="1" x14ac:dyDescent="0.25">
      <c r="A54" s="124" t="s">
        <v>1361</v>
      </c>
      <c r="B54" s="84"/>
    </row>
    <row r="55" spans="1:3" hidden="1" x14ac:dyDescent="0.25">
      <c r="A55" s="124" t="s">
        <v>1362</v>
      </c>
      <c r="B55" s="84"/>
    </row>
    <row r="56" spans="1:3" hidden="1" x14ac:dyDescent="0.25">
      <c r="A56" s="124" t="s">
        <v>1363</v>
      </c>
      <c r="B56" s="84"/>
    </row>
    <row r="57" spans="1:3" hidden="1" x14ac:dyDescent="0.25">
      <c r="A57" s="124" t="s">
        <v>1364</v>
      </c>
      <c r="B57" s="84"/>
    </row>
    <row r="58" spans="1:3" x14ac:dyDescent="0.25">
      <c r="B58" s="84"/>
    </row>
    <row r="59" spans="1:3" x14ac:dyDescent="0.25">
      <c r="B59" s="84"/>
    </row>
    <row r="60" spans="1:3" x14ac:dyDescent="0.25">
      <c r="B60" s="84"/>
    </row>
    <row r="61" spans="1:3" x14ac:dyDescent="0.25">
      <c r="B61" s="84"/>
    </row>
    <row r="62" spans="1:3" x14ac:dyDescent="0.25">
      <c r="B62" s="84"/>
    </row>
    <row r="63" spans="1:3" x14ac:dyDescent="0.25">
      <c r="B63" s="84"/>
    </row>
    <row r="64" spans="1:3" x14ac:dyDescent="0.25">
      <c r="B64" s="84"/>
    </row>
    <row r="65" spans="2:2" x14ac:dyDescent="0.25">
      <c r="B65" s="84"/>
    </row>
    <row r="66" spans="2:2" x14ac:dyDescent="0.25">
      <c r="B66" s="84"/>
    </row>
    <row r="67" spans="2:2" x14ac:dyDescent="0.25">
      <c r="B67" s="84"/>
    </row>
    <row r="68" spans="2:2" x14ac:dyDescent="0.25">
      <c r="B68" s="84"/>
    </row>
    <row r="69" spans="2:2" x14ac:dyDescent="0.25">
      <c r="B69" s="84"/>
    </row>
    <row r="70" spans="2:2" x14ac:dyDescent="0.25">
      <c r="B70" s="84"/>
    </row>
    <row r="71" spans="2:2" x14ac:dyDescent="0.25">
      <c r="B71" s="84"/>
    </row>
    <row r="72" spans="2:2" x14ac:dyDescent="0.25">
      <c r="B72" s="84"/>
    </row>
    <row r="73" spans="2:2" x14ac:dyDescent="0.25">
      <c r="B73" s="84"/>
    </row>
    <row r="74" spans="2:2" x14ac:dyDescent="0.25">
      <c r="B74" s="84"/>
    </row>
    <row r="75" spans="2:2" x14ac:dyDescent="0.25">
      <c r="B75" s="84"/>
    </row>
    <row r="76" spans="2:2" x14ac:dyDescent="0.25">
      <c r="B76" s="84"/>
    </row>
    <row r="77" spans="2:2" x14ac:dyDescent="0.25">
      <c r="B77" s="84"/>
    </row>
    <row r="78" spans="2:2" x14ac:dyDescent="0.25">
      <c r="B78" s="84"/>
    </row>
    <row r="79" spans="2:2" x14ac:dyDescent="0.25">
      <c r="B79" s="84"/>
    </row>
    <row r="80" spans="2:2" x14ac:dyDescent="0.25">
      <c r="B80" s="84"/>
    </row>
    <row r="81" spans="2:2" x14ac:dyDescent="0.25">
      <c r="B81" s="84"/>
    </row>
    <row r="82" spans="2:2" x14ac:dyDescent="0.25">
      <c r="B82" s="84"/>
    </row>
    <row r="83" spans="2:2" x14ac:dyDescent="0.25">
      <c r="B83" s="84"/>
    </row>
    <row r="84" spans="2:2" x14ac:dyDescent="0.25">
      <c r="B84" s="84"/>
    </row>
    <row r="85" spans="2:2" x14ac:dyDescent="0.25">
      <c r="B85" s="84"/>
    </row>
    <row r="86" spans="2:2" x14ac:dyDescent="0.25">
      <c r="B86" s="84"/>
    </row>
    <row r="87" spans="2:2" x14ac:dyDescent="0.25">
      <c r="B87" s="84"/>
    </row>
    <row r="88" spans="2:2" x14ac:dyDescent="0.25">
      <c r="B88" s="84"/>
    </row>
    <row r="89" spans="2:2" x14ac:dyDescent="0.25">
      <c r="B89" s="84"/>
    </row>
    <row r="90" spans="2:2" x14ac:dyDescent="0.25">
      <c r="B90" s="84"/>
    </row>
    <row r="91" spans="2:2" x14ac:dyDescent="0.25">
      <c r="B91" s="84"/>
    </row>
    <row r="92" spans="2:2" x14ac:dyDescent="0.25">
      <c r="B92" s="84"/>
    </row>
    <row r="93" spans="2:2" x14ac:dyDescent="0.25">
      <c r="B93" s="84"/>
    </row>
    <row r="94" spans="2:2" x14ac:dyDescent="0.25">
      <c r="B94" s="84"/>
    </row>
    <row r="95" spans="2:2" x14ac:dyDescent="0.25">
      <c r="B95" s="84"/>
    </row>
    <row r="96" spans="2:2" x14ac:dyDescent="0.25">
      <c r="B96" s="84"/>
    </row>
    <row r="97" spans="2:2" x14ac:dyDescent="0.25">
      <c r="B97" s="84"/>
    </row>
    <row r="98" spans="2:2" x14ac:dyDescent="0.25">
      <c r="B98" s="84"/>
    </row>
    <row r="99" spans="2:2" x14ac:dyDescent="0.25">
      <c r="B99" s="84"/>
    </row>
    <row r="100" spans="2:2" x14ac:dyDescent="0.25">
      <c r="B100" s="84"/>
    </row>
    <row r="101" spans="2:2" x14ac:dyDescent="0.25">
      <c r="B101" s="84"/>
    </row>
    <row r="102" spans="2:2" x14ac:dyDescent="0.25">
      <c r="B102" s="84"/>
    </row>
    <row r="103" spans="2:2" x14ac:dyDescent="0.25">
      <c r="B103" s="61"/>
    </row>
    <row r="104" spans="2:2" x14ac:dyDescent="0.25">
      <c r="B104" s="61"/>
    </row>
    <row r="105" spans="2:2" x14ac:dyDescent="0.25">
      <c r="B105" s="61"/>
    </row>
    <row r="106" spans="2:2" x14ac:dyDescent="0.25">
      <c r="B106" s="61"/>
    </row>
    <row r="107" spans="2:2" x14ac:dyDescent="0.25">
      <c r="B107" s="61"/>
    </row>
    <row r="108" spans="2:2" x14ac:dyDescent="0.25">
      <c r="B108" s="61"/>
    </row>
    <row r="109" spans="2:2" x14ac:dyDescent="0.25">
      <c r="B109" s="61"/>
    </row>
    <row r="110" spans="2:2" x14ac:dyDescent="0.25">
      <c r="B110" s="61"/>
    </row>
    <row r="111" spans="2:2" x14ac:dyDescent="0.25">
      <c r="B111" s="61"/>
    </row>
    <row r="112" spans="2:2" x14ac:dyDescent="0.25">
      <c r="B112" s="61"/>
    </row>
    <row r="113" spans="2:2" x14ac:dyDescent="0.25">
      <c r="B113" s="84"/>
    </row>
    <row r="114" spans="2:2" x14ac:dyDescent="0.25">
      <c r="B114" s="84"/>
    </row>
    <row r="115" spans="2:2" x14ac:dyDescent="0.25">
      <c r="B115" s="84"/>
    </row>
    <row r="116" spans="2:2" x14ac:dyDescent="0.25">
      <c r="B116" s="84"/>
    </row>
    <row r="117" spans="2:2" x14ac:dyDescent="0.25">
      <c r="B117" s="84"/>
    </row>
    <row r="118" spans="2:2" x14ac:dyDescent="0.25">
      <c r="B118" s="84"/>
    </row>
    <row r="119" spans="2:2" x14ac:dyDescent="0.25">
      <c r="B119" s="84"/>
    </row>
    <row r="120" spans="2:2" x14ac:dyDescent="0.25">
      <c r="B120" s="84"/>
    </row>
    <row r="121" spans="2:2" x14ac:dyDescent="0.25">
      <c r="B121" s="109"/>
    </row>
    <row r="122" spans="2:2" x14ac:dyDescent="0.25">
      <c r="B122" s="84"/>
    </row>
    <row r="123" spans="2:2" x14ac:dyDescent="0.25">
      <c r="B123" s="84"/>
    </row>
    <row r="124" spans="2:2" x14ac:dyDescent="0.25">
      <c r="B124" s="84"/>
    </row>
    <row r="125" spans="2:2" x14ac:dyDescent="0.25">
      <c r="B125" s="84"/>
    </row>
    <row r="126" spans="2:2" x14ac:dyDescent="0.25">
      <c r="B126" s="84"/>
    </row>
    <row r="127" spans="2:2" x14ac:dyDescent="0.25">
      <c r="B127" s="84"/>
    </row>
    <row r="128" spans="2:2" x14ac:dyDescent="0.25">
      <c r="B128" s="84"/>
    </row>
    <row r="129" spans="2:2" x14ac:dyDescent="0.25">
      <c r="B129" s="84"/>
    </row>
    <row r="130" spans="2:2" x14ac:dyDescent="0.25">
      <c r="B130" s="84"/>
    </row>
    <row r="131" spans="2:2" x14ac:dyDescent="0.25">
      <c r="B131" s="84"/>
    </row>
    <row r="132" spans="2:2" x14ac:dyDescent="0.25">
      <c r="B132" s="84"/>
    </row>
    <row r="133" spans="2:2" x14ac:dyDescent="0.25">
      <c r="B133" s="84"/>
    </row>
    <row r="134" spans="2:2" x14ac:dyDescent="0.25">
      <c r="B134" s="84"/>
    </row>
    <row r="135" spans="2:2" x14ac:dyDescent="0.25">
      <c r="B135" s="84"/>
    </row>
    <row r="136" spans="2:2" x14ac:dyDescent="0.25">
      <c r="B136" s="84"/>
    </row>
    <row r="137" spans="2:2" x14ac:dyDescent="0.25">
      <c r="B137" s="84"/>
    </row>
    <row r="138" spans="2:2" x14ac:dyDescent="0.25">
      <c r="B138" s="84"/>
    </row>
    <row r="140" spans="2:2" x14ac:dyDescent="0.25">
      <c r="B140" s="84"/>
    </row>
    <row r="141" spans="2:2" x14ac:dyDescent="0.25">
      <c r="B141" s="84"/>
    </row>
    <row r="142" spans="2:2" x14ac:dyDescent="0.25">
      <c r="B142" s="84"/>
    </row>
    <row r="147" spans="2:2" x14ac:dyDescent="0.25">
      <c r="B147" s="71"/>
    </row>
    <row r="148" spans="2:2" x14ac:dyDescent="0.25">
      <c r="B148" s="155"/>
    </row>
    <row r="154" spans="2:2" x14ac:dyDescent="0.25">
      <c r="B154" s="85"/>
    </row>
    <row r="155" spans="2:2" x14ac:dyDescent="0.25">
      <c r="B155" s="84"/>
    </row>
    <row r="157" spans="2:2" x14ac:dyDescent="0.25">
      <c r="B157" s="84"/>
    </row>
    <row r="158" spans="2:2" x14ac:dyDescent="0.25">
      <c r="B158" s="84"/>
    </row>
    <row r="159" spans="2:2" x14ac:dyDescent="0.25">
      <c r="B159" s="84"/>
    </row>
    <row r="160" spans="2:2" x14ac:dyDescent="0.25">
      <c r="B160" s="84"/>
    </row>
    <row r="161" spans="2:2" x14ac:dyDescent="0.25">
      <c r="B161" s="84"/>
    </row>
    <row r="162" spans="2:2" x14ac:dyDescent="0.25">
      <c r="B162" s="84"/>
    </row>
    <row r="163" spans="2:2" x14ac:dyDescent="0.25">
      <c r="B163" s="84"/>
    </row>
    <row r="164" spans="2:2" x14ac:dyDescent="0.25">
      <c r="B164" s="84"/>
    </row>
    <row r="165" spans="2:2" x14ac:dyDescent="0.25">
      <c r="B165" s="84"/>
    </row>
    <row r="166" spans="2:2" x14ac:dyDescent="0.25">
      <c r="B166" s="84"/>
    </row>
    <row r="167" spans="2:2" x14ac:dyDescent="0.25">
      <c r="B167" s="84"/>
    </row>
    <row r="168" spans="2:2" x14ac:dyDescent="0.25">
      <c r="B168" s="84"/>
    </row>
    <row r="265" spans="2:2" x14ac:dyDescent="0.25">
      <c r="B265" s="79"/>
    </row>
    <row r="266" spans="2:2" x14ac:dyDescent="0.25">
      <c r="B266" s="84"/>
    </row>
    <row r="267" spans="2:2" x14ac:dyDescent="0.25">
      <c r="B267" s="84"/>
    </row>
    <row r="270" spans="2:2" x14ac:dyDescent="0.25">
      <c r="B270" s="84"/>
    </row>
    <row r="286" spans="2:2" x14ac:dyDescent="0.25">
      <c r="B286" s="79"/>
    </row>
    <row r="316" spans="2:2" x14ac:dyDescent="0.25">
      <c r="B316" s="71"/>
    </row>
    <row r="317" spans="2:2" x14ac:dyDescent="0.25">
      <c r="B317" s="84"/>
    </row>
    <row r="319" spans="2:2" x14ac:dyDescent="0.25">
      <c r="B319" s="84"/>
    </row>
    <row r="320" spans="2:2" x14ac:dyDescent="0.25">
      <c r="B320" s="84"/>
    </row>
    <row r="321" spans="2:2" x14ac:dyDescent="0.25">
      <c r="B321" s="84"/>
    </row>
    <row r="322" spans="2:2" x14ac:dyDescent="0.25">
      <c r="B322" s="84"/>
    </row>
    <row r="323" spans="2:2" x14ac:dyDescent="0.25">
      <c r="B323" s="84"/>
    </row>
    <row r="324" spans="2:2" x14ac:dyDescent="0.25">
      <c r="B324" s="84"/>
    </row>
    <row r="325" spans="2:2" x14ac:dyDescent="0.25">
      <c r="B325" s="84"/>
    </row>
    <row r="326" spans="2:2" x14ac:dyDescent="0.25">
      <c r="B326" s="84"/>
    </row>
    <row r="327" spans="2:2" x14ac:dyDescent="0.25">
      <c r="B327" s="84"/>
    </row>
    <row r="328" spans="2:2" x14ac:dyDescent="0.25">
      <c r="B328" s="84"/>
    </row>
    <row r="329" spans="2:2" x14ac:dyDescent="0.25">
      <c r="B329" s="84"/>
    </row>
    <row r="330" spans="2:2" x14ac:dyDescent="0.25">
      <c r="B330" s="84"/>
    </row>
    <row r="342" spans="2:2" x14ac:dyDescent="0.25">
      <c r="B342" s="84"/>
    </row>
    <row r="343" spans="2:2" x14ac:dyDescent="0.25">
      <c r="B343" s="84"/>
    </row>
    <row r="344" spans="2:2" x14ac:dyDescent="0.25">
      <c r="B344" s="84"/>
    </row>
    <row r="345" spans="2:2" x14ac:dyDescent="0.25">
      <c r="B345" s="84"/>
    </row>
    <row r="346" spans="2:2" x14ac:dyDescent="0.25">
      <c r="B346" s="84"/>
    </row>
    <row r="347" spans="2:2" x14ac:dyDescent="0.25">
      <c r="B347" s="84"/>
    </row>
    <row r="348" spans="2:2" x14ac:dyDescent="0.25">
      <c r="B348" s="84"/>
    </row>
    <row r="349" spans="2:2" x14ac:dyDescent="0.25">
      <c r="B349" s="84"/>
    </row>
    <row r="350" spans="2:2" x14ac:dyDescent="0.25">
      <c r="B350" s="84"/>
    </row>
    <row r="352" spans="2:2" x14ac:dyDescent="0.25">
      <c r="B352" s="84"/>
    </row>
    <row r="353" spans="2:2" x14ac:dyDescent="0.25">
      <c r="B353" s="84"/>
    </row>
    <row r="354" spans="2:2" x14ac:dyDescent="0.25">
      <c r="B354" s="84"/>
    </row>
    <row r="355" spans="2:2" x14ac:dyDescent="0.25">
      <c r="B355" s="84"/>
    </row>
    <row r="356" spans="2:2" x14ac:dyDescent="0.25">
      <c r="B356" s="84"/>
    </row>
    <row r="358" spans="2:2" x14ac:dyDescent="0.25">
      <c r="B358" s="84"/>
    </row>
    <row r="361" spans="2:2" x14ac:dyDescent="0.25">
      <c r="B361" s="84"/>
    </row>
    <row r="364" spans="2:2" x14ac:dyDescent="0.25">
      <c r="B364" s="84"/>
    </row>
    <row r="365" spans="2:2" x14ac:dyDescent="0.25">
      <c r="B365" s="84"/>
    </row>
    <row r="366" spans="2:2" x14ac:dyDescent="0.25">
      <c r="B366" s="84"/>
    </row>
    <row r="367" spans="2:2" x14ac:dyDescent="0.25">
      <c r="B367" s="84"/>
    </row>
    <row r="368" spans="2:2" x14ac:dyDescent="0.25">
      <c r="B368" s="84"/>
    </row>
    <row r="369" spans="2:2" x14ac:dyDescent="0.25">
      <c r="B369" s="84"/>
    </row>
    <row r="370" spans="2:2" x14ac:dyDescent="0.25">
      <c r="B370" s="84"/>
    </row>
    <row r="371" spans="2:2" x14ac:dyDescent="0.25">
      <c r="B371" s="84"/>
    </row>
    <row r="372" spans="2:2" x14ac:dyDescent="0.25">
      <c r="B372" s="84"/>
    </row>
    <row r="373" spans="2:2" x14ac:dyDescent="0.25">
      <c r="B373" s="84"/>
    </row>
    <row r="374" spans="2:2" x14ac:dyDescent="0.25">
      <c r="B374" s="84"/>
    </row>
    <row r="375" spans="2:2" x14ac:dyDescent="0.25">
      <c r="B375" s="84"/>
    </row>
    <row r="376" spans="2:2" x14ac:dyDescent="0.25">
      <c r="B376" s="84"/>
    </row>
    <row r="377" spans="2:2" x14ac:dyDescent="0.25">
      <c r="B377" s="84"/>
    </row>
    <row r="378" spans="2:2" x14ac:dyDescent="0.25">
      <c r="B378" s="84"/>
    </row>
    <row r="379" spans="2:2" x14ac:dyDescent="0.25">
      <c r="B379" s="84"/>
    </row>
    <row r="380" spans="2:2" x14ac:dyDescent="0.25">
      <c r="B380" s="84"/>
    </row>
    <row r="381" spans="2:2" x14ac:dyDescent="0.25">
      <c r="B381" s="84"/>
    </row>
    <row r="382" spans="2:2" x14ac:dyDescent="0.25">
      <c r="B382" s="84"/>
    </row>
    <row r="386" spans="2:2" x14ac:dyDescent="0.25">
      <c r="B386" s="71"/>
    </row>
    <row r="403" spans="2:2" x14ac:dyDescent="0.25">
      <c r="B403" s="156"/>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5CF12-8453-4D62-B03B-D06DC467BA05}">
  <sheetPr>
    <tabColor rgb="FF243386"/>
  </sheetPr>
  <dimension ref="C1:N37"/>
  <sheetViews>
    <sheetView showGridLines="0" zoomScale="80" zoomScaleNormal="80" workbookViewId="0">
      <selection activeCell="J11" sqref="J11:M15"/>
    </sheetView>
  </sheetViews>
  <sheetFormatPr baseColWidth="10" defaultColWidth="9.140625" defaultRowHeight="15" x14ac:dyDescent="0.25"/>
  <cols>
    <col min="10" max="10" width="14.140625" bestFit="1" customWidth="1"/>
  </cols>
  <sheetData>
    <row r="1" spans="3:14" ht="15.75" thickBot="1" x14ac:dyDescent="0.3"/>
    <row r="2" spans="3:14" ht="36.75" thickTop="1" x14ac:dyDescent="0.55000000000000004">
      <c r="C2" s="157"/>
      <c r="D2" s="158" t="s">
        <v>1365</v>
      </c>
      <c r="E2" s="158"/>
      <c r="F2" s="158"/>
      <c r="G2" s="158"/>
      <c r="H2" s="158"/>
      <c r="I2" s="158"/>
      <c r="J2" s="158"/>
      <c r="K2" s="158"/>
      <c r="L2" s="158"/>
      <c r="M2" s="158"/>
      <c r="N2" s="159"/>
    </row>
    <row r="3" spans="3:14" x14ac:dyDescent="0.25">
      <c r="C3" s="160"/>
      <c r="D3" s="161"/>
      <c r="E3" s="161"/>
      <c r="F3" s="161"/>
      <c r="G3" s="161"/>
      <c r="H3" s="161"/>
      <c r="I3" s="161"/>
      <c r="J3" s="161"/>
      <c r="K3" s="161"/>
      <c r="L3" s="161"/>
      <c r="M3" s="161"/>
      <c r="N3" s="162"/>
    </row>
    <row r="4" spans="3:14" ht="26.25" x14ac:dyDescent="0.4">
      <c r="C4" s="160"/>
      <c r="D4" s="163" t="s">
        <v>1366</v>
      </c>
      <c r="E4" s="163"/>
      <c r="F4" s="163"/>
      <c r="G4" s="163"/>
      <c r="H4" s="163"/>
      <c r="I4" s="163"/>
      <c r="J4" s="163"/>
      <c r="K4" s="163"/>
      <c r="L4" s="163"/>
      <c r="M4" s="163"/>
      <c r="N4" s="162"/>
    </row>
    <row r="5" spans="3:14" ht="15.75" thickBot="1" x14ac:dyDescent="0.3">
      <c r="C5" s="160"/>
      <c r="D5" s="164"/>
      <c r="E5" s="164"/>
      <c r="F5" s="164"/>
      <c r="G5" s="164"/>
      <c r="H5" s="164"/>
      <c r="I5" s="164"/>
      <c r="J5" s="164"/>
      <c r="K5" s="164"/>
      <c r="L5" s="164"/>
      <c r="M5" s="165"/>
      <c r="N5" s="162"/>
    </row>
    <row r="6" spans="3:14" ht="15.75" thickTop="1" x14ac:dyDescent="0.25">
      <c r="C6" s="160"/>
      <c r="M6" s="41"/>
      <c r="N6" s="162"/>
    </row>
    <row r="7" spans="3:14" x14ac:dyDescent="0.25">
      <c r="C7" s="160"/>
      <c r="N7" s="162"/>
    </row>
    <row r="8" spans="3:14" ht="16.5" thickBot="1" x14ac:dyDescent="0.3">
      <c r="C8" s="160"/>
      <c r="D8" s="166" t="s">
        <v>1367</v>
      </c>
      <c r="E8" s="167"/>
      <c r="F8" s="167"/>
      <c r="M8" s="41"/>
      <c r="N8" s="162"/>
    </row>
    <row r="9" spans="3:14" ht="15.75" thickTop="1" x14ac:dyDescent="0.25">
      <c r="C9" s="160"/>
      <c r="M9" s="41"/>
      <c r="N9" s="162"/>
    </row>
    <row r="10" spans="3:14" x14ac:dyDescent="0.25">
      <c r="C10" s="160"/>
      <c r="D10" s="168" t="s">
        <v>1368</v>
      </c>
      <c r="E10" s="168"/>
      <c r="F10" s="168"/>
      <c r="G10" s="168"/>
      <c r="H10" s="168"/>
      <c r="I10" s="168"/>
      <c r="J10" s="168" t="s">
        <v>1369</v>
      </c>
      <c r="K10" s="169">
        <v>0.1</v>
      </c>
      <c r="L10" s="169">
        <v>0.2</v>
      </c>
      <c r="M10" s="169">
        <v>0.3</v>
      </c>
      <c r="N10" s="162"/>
    </row>
    <row r="11" spans="3:14" x14ac:dyDescent="0.25">
      <c r="C11" s="160"/>
      <c r="D11" s="170" t="s">
        <v>1370</v>
      </c>
      <c r="E11" s="171"/>
      <c r="F11" s="171"/>
      <c r="G11" s="171"/>
      <c r="H11" s="171"/>
      <c r="I11" s="172"/>
      <c r="J11" s="173">
        <v>92730.785192949785</v>
      </c>
      <c r="K11" s="173">
        <v>91581.298968579023</v>
      </c>
      <c r="L11" s="173">
        <v>88234.37995598893</v>
      </c>
      <c r="M11" s="173">
        <v>83075.559087795191</v>
      </c>
      <c r="N11" s="162"/>
    </row>
    <row r="12" spans="3:14" x14ac:dyDescent="0.25">
      <c r="C12" s="160"/>
      <c r="D12" s="174" t="s">
        <v>1371</v>
      </c>
      <c r="E12" s="175"/>
      <c r="F12" s="175"/>
      <c r="G12" s="175"/>
      <c r="H12" s="175"/>
      <c r="I12" s="176"/>
      <c r="J12" s="177">
        <v>54.822389789300743</v>
      </c>
      <c r="K12" s="177">
        <v>58.681920931407426</v>
      </c>
      <c r="L12" s="177">
        <v>66.017161047832857</v>
      </c>
      <c r="M12" s="177">
        <v>75.448184054666186</v>
      </c>
      <c r="N12" s="162"/>
    </row>
    <row r="13" spans="3:14" x14ac:dyDescent="0.25">
      <c r="C13" s="160"/>
      <c r="D13" s="174" t="s">
        <v>1372</v>
      </c>
      <c r="E13" s="175"/>
      <c r="F13" s="175"/>
      <c r="G13" s="175"/>
      <c r="H13" s="175"/>
      <c r="I13" s="176"/>
      <c r="J13" s="178">
        <v>92612.733264924813</v>
      </c>
      <c r="K13" s="178">
        <v>91361.664760503831</v>
      </c>
      <c r="L13" s="178">
        <v>88014.745747913737</v>
      </c>
      <c r="M13" s="178">
        <v>82855.924879719998</v>
      </c>
      <c r="N13" s="162"/>
    </row>
    <row r="14" spans="3:14" x14ac:dyDescent="0.25">
      <c r="C14" s="160"/>
      <c r="D14" s="174" t="s">
        <v>1373</v>
      </c>
      <c r="E14" s="175"/>
      <c r="F14" s="175"/>
      <c r="G14" s="175"/>
      <c r="H14" s="175"/>
      <c r="I14" s="176"/>
      <c r="J14" s="178">
        <v>79088.320999999996</v>
      </c>
      <c r="K14" s="178">
        <v>79088.320999999996</v>
      </c>
      <c r="L14" s="178">
        <v>79088.320999999996</v>
      </c>
      <c r="M14" s="178">
        <v>79088.320999999996</v>
      </c>
      <c r="N14" s="162"/>
    </row>
    <row r="15" spans="3:14" x14ac:dyDescent="0.25">
      <c r="C15" s="160"/>
      <c r="D15" s="174" t="s">
        <v>1374</v>
      </c>
      <c r="E15" s="175"/>
      <c r="F15" s="175"/>
      <c r="G15" s="175"/>
      <c r="H15" s="175"/>
      <c r="I15" s="176"/>
      <c r="J15" s="179">
        <v>0.17100391175234098</v>
      </c>
      <c r="K15" s="179">
        <v>0.15518528659248987</v>
      </c>
      <c r="L15" s="179">
        <v>0.11286653497061527</v>
      </c>
      <c r="M15" s="179">
        <v>4.7637929748439056E-2</v>
      </c>
      <c r="N15" s="162"/>
    </row>
    <row r="16" spans="3:14" x14ac:dyDescent="0.25">
      <c r="C16" s="160"/>
      <c r="N16" s="162"/>
    </row>
    <row r="17" spans="3:14" x14ac:dyDescent="0.25">
      <c r="C17" s="160"/>
      <c r="J17" s="180"/>
      <c r="K17" s="180"/>
      <c r="L17" s="180"/>
      <c r="M17" s="180"/>
      <c r="N17" s="162"/>
    </row>
    <row r="18" spans="3:14" ht="16.5" thickBot="1" x14ac:dyDescent="0.3">
      <c r="C18" s="160"/>
      <c r="D18" s="166" t="s">
        <v>1375</v>
      </c>
      <c r="E18" s="167"/>
      <c r="F18" s="167"/>
      <c r="N18" s="162"/>
    </row>
    <row r="19" spans="3:14" ht="15.75" thickTop="1" x14ac:dyDescent="0.25">
      <c r="C19" s="160"/>
      <c r="D19" t="s">
        <v>1376</v>
      </c>
      <c r="N19" s="162"/>
    </row>
    <row r="20" spans="3:14" x14ac:dyDescent="0.25">
      <c r="C20" s="160"/>
      <c r="D20" s="181"/>
      <c r="E20" s="182"/>
      <c r="F20" s="182"/>
      <c r="G20" s="182"/>
      <c r="H20" s="182"/>
      <c r="I20" s="182"/>
      <c r="J20" s="182"/>
      <c r="K20" s="182"/>
      <c r="L20" s="182"/>
      <c r="M20" s="183"/>
      <c r="N20" s="162"/>
    </row>
    <row r="21" spans="3:14" x14ac:dyDescent="0.25">
      <c r="C21" s="160"/>
      <c r="D21" s="181"/>
      <c r="E21" s="182"/>
      <c r="F21" s="182"/>
      <c r="G21" s="182"/>
      <c r="H21" s="182"/>
      <c r="I21" s="182"/>
      <c r="J21" s="182"/>
      <c r="K21" s="182"/>
      <c r="L21" s="182"/>
      <c r="M21" s="183"/>
      <c r="N21" s="162"/>
    </row>
    <row r="22" spans="3:14" x14ac:dyDescent="0.25">
      <c r="C22" s="160"/>
      <c r="D22" s="181"/>
      <c r="E22" s="182"/>
      <c r="F22" s="182"/>
      <c r="G22" s="182"/>
      <c r="H22" s="182"/>
      <c r="I22" s="182"/>
      <c r="J22" s="182"/>
      <c r="K22" s="182"/>
      <c r="L22" s="182"/>
      <c r="M22" s="183"/>
      <c r="N22" s="162"/>
    </row>
    <row r="23" spans="3:14" x14ac:dyDescent="0.25">
      <c r="C23" s="160"/>
      <c r="D23" s="181"/>
      <c r="E23" s="182"/>
      <c r="F23" s="182"/>
      <c r="G23" s="182"/>
      <c r="H23" s="182"/>
      <c r="I23" s="182"/>
      <c r="J23" s="182"/>
      <c r="K23" s="182"/>
      <c r="L23" s="182"/>
      <c r="M23" s="183"/>
      <c r="N23" s="162"/>
    </row>
    <row r="24" spans="3:14" x14ac:dyDescent="0.25">
      <c r="C24" s="160"/>
      <c r="D24" s="184"/>
      <c r="E24" s="185"/>
      <c r="F24" s="185"/>
      <c r="G24" s="185"/>
      <c r="H24" s="185"/>
      <c r="I24" s="185"/>
      <c r="J24" s="185"/>
      <c r="K24" s="185"/>
      <c r="L24" s="185"/>
      <c r="M24" s="186"/>
      <c r="N24" s="162"/>
    </row>
    <row r="25" spans="3:14" x14ac:dyDescent="0.25">
      <c r="C25" s="160"/>
      <c r="D25" s="184"/>
      <c r="E25" s="185"/>
      <c r="F25" s="185"/>
      <c r="G25" s="185"/>
      <c r="H25" s="185"/>
      <c r="I25" s="185"/>
      <c r="J25" s="185"/>
      <c r="K25" s="185"/>
      <c r="L25" s="185"/>
      <c r="M25" s="186"/>
      <c r="N25" s="162"/>
    </row>
    <row r="26" spans="3:14" x14ac:dyDescent="0.25">
      <c r="C26" s="160"/>
      <c r="D26" s="181"/>
      <c r="E26" s="182"/>
      <c r="F26" s="182"/>
      <c r="G26" s="182"/>
      <c r="H26" s="182"/>
      <c r="I26" s="182"/>
      <c r="J26" s="182"/>
      <c r="K26" s="182"/>
      <c r="L26" s="182"/>
      <c r="M26" s="183"/>
      <c r="N26" s="162"/>
    </row>
    <row r="27" spans="3:14" x14ac:dyDescent="0.25">
      <c r="C27" s="160"/>
      <c r="D27" s="181"/>
      <c r="E27" s="182"/>
      <c r="F27" s="182"/>
      <c r="G27" s="182"/>
      <c r="H27" s="182"/>
      <c r="I27" s="182"/>
      <c r="J27" s="182"/>
      <c r="K27" s="182"/>
      <c r="L27" s="182"/>
      <c r="M27" s="183"/>
      <c r="N27" s="162"/>
    </row>
    <row r="28" spans="3:14" x14ac:dyDescent="0.25">
      <c r="C28" s="160"/>
      <c r="D28" s="184"/>
      <c r="E28" s="185"/>
      <c r="F28" s="185"/>
      <c r="G28" s="185"/>
      <c r="H28" s="185"/>
      <c r="I28" s="185"/>
      <c r="J28" s="185"/>
      <c r="K28" s="185"/>
      <c r="L28" s="185"/>
      <c r="M28" s="186"/>
      <c r="N28" s="162"/>
    </row>
    <row r="29" spans="3:14" x14ac:dyDescent="0.25">
      <c r="C29" s="160"/>
      <c r="D29" s="184"/>
      <c r="E29" s="185"/>
      <c r="F29" s="185"/>
      <c r="G29" s="185"/>
      <c r="H29" s="185"/>
      <c r="I29" s="185"/>
      <c r="J29" s="185"/>
      <c r="K29" s="185"/>
      <c r="L29" s="185"/>
      <c r="M29" s="186"/>
      <c r="N29" s="162"/>
    </row>
    <row r="30" spans="3:14" x14ac:dyDescent="0.25">
      <c r="C30" s="160"/>
      <c r="D30" s="184"/>
      <c r="E30" s="185"/>
      <c r="F30" s="185"/>
      <c r="G30" s="185"/>
      <c r="H30" s="185"/>
      <c r="I30" s="185"/>
      <c r="J30" s="185"/>
      <c r="K30" s="185"/>
      <c r="L30" s="185"/>
      <c r="M30" s="186"/>
      <c r="N30" s="162"/>
    </row>
    <row r="31" spans="3:14" x14ac:dyDescent="0.25">
      <c r="C31" s="160"/>
      <c r="N31" s="162"/>
    </row>
    <row r="32" spans="3:14" x14ac:dyDescent="0.25">
      <c r="C32" s="160"/>
      <c r="N32" s="162"/>
    </row>
    <row r="33" spans="3:14" x14ac:dyDescent="0.25">
      <c r="C33" s="160"/>
      <c r="N33" s="162"/>
    </row>
    <row r="34" spans="3:14" x14ac:dyDescent="0.25">
      <c r="C34" s="187"/>
      <c r="D34" s="188"/>
      <c r="E34" s="188"/>
      <c r="F34" s="188"/>
      <c r="G34" s="188"/>
      <c r="H34" s="188"/>
      <c r="I34" s="188"/>
      <c r="J34" s="188"/>
      <c r="K34" s="188"/>
      <c r="L34" s="188"/>
      <c r="M34" s="188"/>
      <c r="N34" s="189"/>
    </row>
    <row r="35" spans="3:14" x14ac:dyDescent="0.25">
      <c r="C35" s="187"/>
      <c r="D35" s="188"/>
      <c r="E35" s="188"/>
      <c r="F35" s="188"/>
      <c r="G35" s="188"/>
      <c r="H35" s="188"/>
      <c r="I35" s="188"/>
      <c r="J35" s="188"/>
      <c r="K35" s="188"/>
      <c r="L35" s="188"/>
      <c r="M35" s="188"/>
      <c r="N35" s="189"/>
    </row>
    <row r="36" spans="3:14" ht="15.75" thickBot="1" x14ac:dyDescent="0.3">
      <c r="C36" s="190"/>
      <c r="D36" s="191"/>
      <c r="E36" s="191"/>
      <c r="F36" s="191"/>
      <c r="G36" s="191"/>
      <c r="H36" s="191"/>
      <c r="I36" s="191"/>
      <c r="J36" s="191"/>
      <c r="K36" s="191"/>
      <c r="L36" s="191"/>
      <c r="M36" s="191"/>
      <c r="N36" s="192"/>
    </row>
    <row r="37" spans="3:14" ht="15.75" thickTop="1" x14ac:dyDescent="0.25"/>
  </sheetData>
  <mergeCells count="14">
    <mergeCell ref="D27:M27"/>
    <mergeCell ref="C34:N36"/>
    <mergeCell ref="D15:I15"/>
    <mergeCell ref="D20:M20"/>
    <mergeCell ref="D21:M21"/>
    <mergeCell ref="D22:M22"/>
    <mergeCell ref="D23:M23"/>
    <mergeCell ref="D26:M26"/>
    <mergeCell ref="D2:M2"/>
    <mergeCell ref="D4:M4"/>
    <mergeCell ref="D11:I11"/>
    <mergeCell ref="D12:I12"/>
    <mergeCell ref="D13:I13"/>
    <mergeCell ref="D14:I1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BCDBD-515B-45AC-977C-ECBF6D1D74BE}">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65" customWidth="1"/>
    <col min="2" max="2" width="60.5703125" style="65" bestFit="1" customWidth="1"/>
    <col min="3" max="7" width="41" style="65" customWidth="1"/>
    <col min="8" max="8" width="7.28515625" style="65" customWidth="1"/>
    <col min="9" max="9" width="92" style="65" customWidth="1"/>
    <col min="10" max="11" width="47.7109375" style="65" customWidth="1"/>
    <col min="12" max="12" width="7.28515625" style="65" customWidth="1"/>
    <col min="13" max="13" width="25.7109375" style="65" customWidth="1"/>
    <col min="14" max="14" width="25.7109375" style="61" customWidth="1"/>
    <col min="15" max="16384" width="8.85546875" style="63"/>
  </cols>
  <sheetData>
    <row r="1" spans="1:13" ht="45" customHeight="1" x14ac:dyDescent="0.25">
      <c r="A1" s="193" t="s">
        <v>1377</v>
      </c>
      <c r="B1" s="193"/>
    </row>
    <row r="2" spans="1:13" ht="31.5" x14ac:dyDescent="0.25">
      <c r="A2" s="1" t="s">
        <v>1378</v>
      </c>
      <c r="B2" s="1"/>
      <c r="C2" s="61"/>
      <c r="D2" s="61"/>
      <c r="E2" s="61"/>
      <c r="F2" s="62" t="s">
        <v>68</v>
      </c>
      <c r="G2" s="108"/>
      <c r="H2" s="61"/>
      <c r="I2" s="1"/>
      <c r="J2" s="61"/>
      <c r="K2" s="61"/>
      <c r="L2" s="61"/>
      <c r="M2" s="61"/>
    </row>
    <row r="3" spans="1:13" ht="15.75" thickBot="1" x14ac:dyDescent="0.3">
      <c r="A3" s="61"/>
      <c r="B3" s="64"/>
      <c r="C3" s="64"/>
      <c r="D3" s="61"/>
      <c r="E3" s="61"/>
      <c r="F3" s="61"/>
      <c r="G3" s="61"/>
      <c r="H3" s="61"/>
      <c r="L3" s="61"/>
      <c r="M3" s="61"/>
    </row>
    <row r="4" spans="1:13" ht="19.5" thickBot="1" x14ac:dyDescent="0.3">
      <c r="A4" s="66"/>
      <c r="B4" s="67" t="s">
        <v>69</v>
      </c>
      <c r="C4" s="68" t="s">
        <v>70</v>
      </c>
      <c r="D4" s="66"/>
      <c r="E4" s="66"/>
      <c r="F4" s="61"/>
      <c r="G4" s="61"/>
      <c r="H4" s="61"/>
      <c r="I4" s="76" t="s">
        <v>1379</v>
      </c>
      <c r="J4" s="154" t="s">
        <v>1345</v>
      </c>
      <c r="L4" s="61"/>
      <c r="M4" s="61"/>
    </row>
    <row r="5" spans="1:13" ht="15.75" thickBot="1" x14ac:dyDescent="0.3">
      <c r="H5" s="61"/>
      <c r="I5" s="194" t="s">
        <v>1347</v>
      </c>
      <c r="J5" s="65" t="s">
        <v>168</v>
      </c>
      <c r="L5" s="61"/>
      <c r="M5" s="61"/>
    </row>
    <row r="6" spans="1:13" ht="18.75" x14ac:dyDescent="0.25">
      <c r="A6" s="69"/>
      <c r="B6" s="70" t="s">
        <v>1380</v>
      </c>
      <c r="C6" s="69"/>
      <c r="E6" s="71"/>
      <c r="F6" s="71"/>
      <c r="G6" s="71"/>
      <c r="H6" s="61"/>
      <c r="I6" s="194" t="s">
        <v>1349</v>
      </c>
      <c r="J6" s="65" t="s">
        <v>1350</v>
      </c>
      <c r="L6" s="61"/>
      <c r="M6" s="61"/>
    </row>
    <row r="7" spans="1:13" x14ac:dyDescent="0.25">
      <c r="B7" s="72" t="s">
        <v>1381</v>
      </c>
      <c r="H7" s="61"/>
      <c r="I7" s="194" t="s">
        <v>1352</v>
      </c>
      <c r="J7" s="65" t="s">
        <v>1353</v>
      </c>
      <c r="L7" s="61"/>
      <c r="M7" s="61"/>
    </row>
    <row r="8" spans="1:13" x14ac:dyDescent="0.25">
      <c r="B8" s="72" t="s">
        <v>1382</v>
      </c>
      <c r="H8" s="61"/>
      <c r="I8" s="194" t="s">
        <v>1383</v>
      </c>
      <c r="J8" s="65" t="s">
        <v>1384</v>
      </c>
      <c r="L8" s="61"/>
      <c r="M8" s="61"/>
    </row>
    <row r="9" spans="1:13" ht="15.75" thickBot="1" x14ac:dyDescent="0.3">
      <c r="B9" s="74" t="s">
        <v>1385</v>
      </c>
      <c r="H9" s="61"/>
      <c r="L9" s="61"/>
      <c r="M9" s="61"/>
    </row>
    <row r="10" spans="1:13" x14ac:dyDescent="0.25">
      <c r="B10" s="75"/>
      <c r="H10" s="61"/>
      <c r="I10" s="195" t="s">
        <v>1386</v>
      </c>
      <c r="L10" s="61"/>
      <c r="M10" s="61"/>
    </row>
    <row r="11" spans="1:13" x14ac:dyDescent="0.25">
      <c r="B11" s="75"/>
      <c r="H11" s="61"/>
      <c r="I11" s="195" t="s">
        <v>1387</v>
      </c>
      <c r="L11" s="61"/>
      <c r="M11" s="61"/>
    </row>
    <row r="12" spans="1:13" ht="37.5" x14ac:dyDescent="0.25">
      <c r="A12" s="76" t="s">
        <v>79</v>
      </c>
      <c r="B12" s="76" t="s">
        <v>1388</v>
      </c>
      <c r="C12" s="77"/>
      <c r="D12" s="77"/>
      <c r="E12" s="77"/>
      <c r="F12" s="77"/>
      <c r="G12" s="77"/>
      <c r="H12" s="61"/>
      <c r="L12" s="61"/>
      <c r="M12" s="61"/>
    </row>
    <row r="13" spans="1:13" ht="15" customHeight="1" x14ac:dyDescent="0.25">
      <c r="A13" s="86"/>
      <c r="B13" s="87" t="s">
        <v>1389</v>
      </c>
      <c r="C13" s="86" t="s">
        <v>1390</v>
      </c>
      <c r="D13" s="86" t="s">
        <v>1391</v>
      </c>
      <c r="E13" s="88"/>
      <c r="F13" s="89"/>
      <c r="G13" s="89"/>
      <c r="H13" s="61"/>
      <c r="L13" s="61"/>
      <c r="M13" s="61"/>
    </row>
    <row r="14" spans="1:13" x14ac:dyDescent="0.25">
      <c r="A14" s="65" t="s">
        <v>1392</v>
      </c>
      <c r="B14" s="84" t="s">
        <v>1393</v>
      </c>
      <c r="C14" s="196" t="s">
        <v>1394</v>
      </c>
      <c r="D14" s="196" t="s">
        <v>1395</v>
      </c>
      <c r="E14" s="71"/>
      <c r="F14" s="71"/>
      <c r="G14" s="71"/>
      <c r="H14" s="61"/>
      <c r="L14" s="61"/>
      <c r="M14" s="61"/>
    </row>
    <row r="15" spans="1:13" x14ac:dyDescent="0.25">
      <c r="A15" s="65" t="s">
        <v>1396</v>
      </c>
      <c r="B15" s="84" t="s">
        <v>531</v>
      </c>
      <c r="C15" s="196" t="s">
        <v>1394</v>
      </c>
      <c r="D15" s="196" t="s">
        <v>1395</v>
      </c>
      <c r="E15" s="71"/>
      <c r="F15" s="71"/>
      <c r="G15" s="71"/>
      <c r="H15" s="61"/>
      <c r="L15" s="61"/>
      <c r="M15" s="61"/>
    </row>
    <row r="16" spans="1:13" x14ac:dyDescent="0.25">
      <c r="A16" s="65" t="s">
        <v>1397</v>
      </c>
      <c r="B16" s="84" t="s">
        <v>1398</v>
      </c>
      <c r="C16" s="197" t="s">
        <v>1350</v>
      </c>
      <c r="D16" s="197" t="s">
        <v>1350</v>
      </c>
      <c r="E16" s="71"/>
      <c r="F16" s="71"/>
      <c r="G16" s="71"/>
      <c r="H16" s="61"/>
      <c r="L16" s="61"/>
      <c r="M16" s="61"/>
    </row>
    <row r="17" spans="1:13" x14ac:dyDescent="0.25">
      <c r="A17" s="65" t="s">
        <v>1399</v>
      </c>
      <c r="B17" s="84" t="s">
        <v>1400</v>
      </c>
      <c r="C17" s="197" t="s">
        <v>1350</v>
      </c>
      <c r="D17" s="197" t="s">
        <v>1350</v>
      </c>
      <c r="E17" s="71"/>
      <c r="F17" s="71"/>
      <c r="G17" s="71"/>
      <c r="H17" s="61"/>
      <c r="L17" s="61"/>
      <c r="M17" s="61"/>
    </row>
    <row r="18" spans="1:13" x14ac:dyDescent="0.25">
      <c r="A18" s="65" t="s">
        <v>1401</v>
      </c>
      <c r="B18" s="84" t="s">
        <v>1402</v>
      </c>
      <c r="C18" s="196" t="s">
        <v>1394</v>
      </c>
      <c r="D18" s="196" t="s">
        <v>1395</v>
      </c>
      <c r="E18" s="71"/>
      <c r="F18" s="71"/>
      <c r="G18" s="71"/>
      <c r="H18" s="61"/>
      <c r="L18" s="61"/>
      <c r="M18" s="61"/>
    </row>
    <row r="19" spans="1:13" x14ac:dyDescent="0.25">
      <c r="A19" s="65" t="s">
        <v>1403</v>
      </c>
      <c r="B19" s="84" t="s">
        <v>1404</v>
      </c>
      <c r="C19" s="197" t="s">
        <v>1350</v>
      </c>
      <c r="D19" s="197" t="s">
        <v>1350</v>
      </c>
      <c r="E19" s="71"/>
      <c r="F19" s="71"/>
      <c r="G19" s="71"/>
      <c r="H19" s="61"/>
      <c r="L19" s="61"/>
      <c r="M19" s="61"/>
    </row>
    <row r="20" spans="1:13" x14ac:dyDescent="0.25">
      <c r="A20" s="65" t="s">
        <v>1405</v>
      </c>
      <c r="B20" s="84" t="s">
        <v>1406</v>
      </c>
      <c r="C20" s="196" t="s">
        <v>1394</v>
      </c>
      <c r="D20" s="196" t="s">
        <v>1395</v>
      </c>
      <c r="E20" s="71"/>
      <c r="F20" s="71"/>
      <c r="G20" s="71"/>
      <c r="H20" s="61"/>
      <c r="L20" s="61"/>
      <c r="M20" s="61"/>
    </row>
    <row r="21" spans="1:13" x14ac:dyDescent="0.25">
      <c r="A21" s="65" t="s">
        <v>1407</v>
      </c>
      <c r="B21" s="84" t="s">
        <v>1408</v>
      </c>
      <c r="C21" s="197" t="s">
        <v>1350</v>
      </c>
      <c r="D21" s="197" t="s">
        <v>1350</v>
      </c>
      <c r="E21" s="71"/>
      <c r="F21" s="71"/>
      <c r="G21" s="71"/>
      <c r="H21" s="61"/>
      <c r="L21" s="61"/>
      <c r="M21" s="61"/>
    </row>
    <row r="22" spans="1:13" x14ac:dyDescent="0.25">
      <c r="A22" s="65" t="s">
        <v>1409</v>
      </c>
      <c r="B22" s="84" t="s">
        <v>1410</v>
      </c>
      <c r="C22" s="197" t="s">
        <v>1350</v>
      </c>
      <c r="D22" s="197" t="s">
        <v>1350</v>
      </c>
      <c r="E22" s="71"/>
      <c r="F22" s="71"/>
      <c r="G22" s="71"/>
      <c r="H22" s="61"/>
      <c r="L22" s="61"/>
      <c r="M22" s="61"/>
    </row>
    <row r="23" spans="1:13" x14ac:dyDescent="0.25">
      <c r="A23" s="65" t="s">
        <v>1411</v>
      </c>
      <c r="B23" s="84" t="s">
        <v>1412</v>
      </c>
      <c r="C23" s="197" t="s">
        <v>1413</v>
      </c>
      <c r="D23" s="197" t="s">
        <v>1350</v>
      </c>
      <c r="E23" s="71"/>
      <c r="F23" s="71"/>
      <c r="G23" s="71"/>
      <c r="H23" s="61"/>
      <c r="L23" s="61"/>
      <c r="M23" s="61"/>
    </row>
    <row r="24" spans="1:13" x14ac:dyDescent="0.25">
      <c r="A24" s="65" t="s">
        <v>1414</v>
      </c>
      <c r="B24" s="84" t="s">
        <v>1415</v>
      </c>
      <c r="C24" s="197" t="s">
        <v>1416</v>
      </c>
      <c r="D24" s="197" t="s">
        <v>1350</v>
      </c>
      <c r="E24" s="71"/>
      <c r="F24" s="71"/>
      <c r="G24" s="71"/>
      <c r="H24" s="61"/>
      <c r="L24" s="61"/>
      <c r="M24" s="61"/>
    </row>
    <row r="25" spans="1:13" hidden="1" outlineLevel="1" x14ac:dyDescent="0.25">
      <c r="A25" s="65" t="s">
        <v>1417</v>
      </c>
      <c r="B25" s="82"/>
      <c r="E25" s="71"/>
      <c r="F25" s="71"/>
      <c r="G25" s="71"/>
      <c r="H25" s="61"/>
      <c r="L25" s="61"/>
      <c r="M25" s="61"/>
    </row>
    <row r="26" spans="1:13" hidden="1" outlineLevel="1" x14ac:dyDescent="0.25">
      <c r="A26" s="65" t="s">
        <v>1418</v>
      </c>
      <c r="B26" s="82"/>
      <c r="E26" s="71"/>
      <c r="F26" s="71"/>
      <c r="G26" s="71"/>
      <c r="H26" s="61"/>
      <c r="L26" s="61"/>
      <c r="M26" s="61"/>
    </row>
    <row r="27" spans="1:13" hidden="1" outlineLevel="1" x14ac:dyDescent="0.25">
      <c r="A27" s="65" t="s">
        <v>1419</v>
      </c>
      <c r="B27" s="82"/>
      <c r="E27" s="71"/>
      <c r="F27" s="71"/>
      <c r="G27" s="71"/>
      <c r="H27" s="61"/>
      <c r="L27" s="61"/>
      <c r="M27" s="61"/>
    </row>
    <row r="28" spans="1:13" hidden="1" outlineLevel="1" x14ac:dyDescent="0.25">
      <c r="A28" s="65" t="s">
        <v>1420</v>
      </c>
      <c r="B28" s="82"/>
      <c r="E28" s="71"/>
      <c r="F28" s="71"/>
      <c r="G28" s="71"/>
      <c r="H28" s="61"/>
      <c r="L28" s="61"/>
      <c r="M28" s="61"/>
    </row>
    <row r="29" spans="1:13" hidden="1" outlineLevel="1" x14ac:dyDescent="0.25">
      <c r="A29" s="65" t="s">
        <v>1421</v>
      </c>
      <c r="B29" s="82"/>
      <c r="E29" s="71"/>
      <c r="F29" s="71"/>
      <c r="G29" s="71"/>
      <c r="H29" s="61"/>
      <c r="L29" s="61"/>
      <c r="M29" s="61"/>
    </row>
    <row r="30" spans="1:13" hidden="1" outlineLevel="1" x14ac:dyDescent="0.25">
      <c r="A30" s="65" t="s">
        <v>1422</v>
      </c>
      <c r="B30" s="82"/>
      <c r="E30" s="71"/>
      <c r="F30" s="71"/>
      <c r="G30" s="71"/>
      <c r="H30" s="61"/>
      <c r="L30" s="61"/>
      <c r="M30" s="61"/>
    </row>
    <row r="31" spans="1:13" hidden="1" outlineLevel="1" x14ac:dyDescent="0.25">
      <c r="A31" s="65" t="s">
        <v>1423</v>
      </c>
      <c r="B31" s="82"/>
      <c r="E31" s="71"/>
      <c r="F31" s="71"/>
      <c r="G31" s="71"/>
      <c r="H31" s="61"/>
      <c r="L31" s="61"/>
      <c r="M31" s="61"/>
    </row>
    <row r="32" spans="1:13" hidden="1" outlineLevel="1" x14ac:dyDescent="0.25">
      <c r="A32" s="65" t="s">
        <v>1424</v>
      </c>
      <c r="B32" s="82"/>
      <c r="E32" s="71"/>
      <c r="F32" s="71"/>
      <c r="G32" s="71"/>
      <c r="H32" s="61"/>
      <c r="L32" s="61"/>
      <c r="M32" s="61"/>
    </row>
    <row r="33" spans="1:13" ht="18.75" collapsed="1" x14ac:dyDescent="0.25">
      <c r="A33" s="77"/>
      <c r="B33" s="76" t="s">
        <v>1382</v>
      </c>
      <c r="C33" s="77"/>
      <c r="D33" s="77"/>
      <c r="E33" s="77"/>
      <c r="F33" s="77"/>
      <c r="G33" s="77"/>
      <c r="H33" s="61"/>
      <c r="L33" s="61"/>
      <c r="M33" s="61"/>
    </row>
    <row r="34" spans="1:13" ht="15" customHeight="1" x14ac:dyDescent="0.25">
      <c r="A34" s="86"/>
      <c r="B34" s="87" t="s">
        <v>1425</v>
      </c>
      <c r="C34" s="86" t="s">
        <v>1426</v>
      </c>
      <c r="D34" s="86" t="s">
        <v>1391</v>
      </c>
      <c r="E34" s="86" t="s">
        <v>1427</v>
      </c>
      <c r="F34" s="89"/>
      <c r="G34" s="89"/>
      <c r="H34" s="61"/>
      <c r="L34" s="61"/>
      <c r="M34" s="61"/>
    </row>
    <row r="35" spans="1:13" x14ac:dyDescent="0.25">
      <c r="A35" s="65" t="s">
        <v>1428</v>
      </c>
      <c r="B35" s="196" t="s">
        <v>1394</v>
      </c>
      <c r="C35" s="197" t="s">
        <v>1350</v>
      </c>
      <c r="D35" s="196" t="s">
        <v>1395</v>
      </c>
      <c r="E35" s="196" t="s">
        <v>1429</v>
      </c>
      <c r="F35" s="198"/>
      <c r="G35" s="198"/>
      <c r="H35" s="61"/>
      <c r="L35" s="61"/>
      <c r="M35" s="61"/>
    </row>
    <row r="36" spans="1:13" x14ac:dyDescent="0.25">
      <c r="A36" s="65" t="s">
        <v>1430</v>
      </c>
      <c r="B36" s="196" t="s">
        <v>1394</v>
      </c>
      <c r="C36" s="197" t="s">
        <v>1350</v>
      </c>
      <c r="D36" s="196" t="s">
        <v>1395</v>
      </c>
      <c r="E36" s="196" t="s">
        <v>1431</v>
      </c>
      <c r="H36" s="61"/>
      <c r="L36" s="61"/>
      <c r="M36" s="61"/>
    </row>
    <row r="37" spans="1:13" hidden="1" x14ac:dyDescent="0.25">
      <c r="A37" s="65" t="s">
        <v>1432</v>
      </c>
      <c r="B37" s="84" t="s">
        <v>1433</v>
      </c>
      <c r="C37" s="65" t="s">
        <v>419</v>
      </c>
      <c r="D37" s="65" t="s">
        <v>419</v>
      </c>
      <c r="E37" s="65" t="s">
        <v>419</v>
      </c>
      <c r="H37" s="61"/>
      <c r="L37" s="61"/>
      <c r="M37" s="61"/>
    </row>
    <row r="38" spans="1:13" hidden="1" x14ac:dyDescent="0.25">
      <c r="A38" s="65" t="s">
        <v>1434</v>
      </c>
      <c r="B38" s="84" t="s">
        <v>1435</v>
      </c>
      <c r="C38" s="65" t="s">
        <v>419</v>
      </c>
      <c r="D38" s="65" t="s">
        <v>419</v>
      </c>
      <c r="E38" s="65" t="s">
        <v>419</v>
      </c>
      <c r="H38" s="61"/>
      <c r="L38" s="61"/>
      <c r="M38" s="61"/>
    </row>
    <row r="39" spans="1:13" hidden="1" x14ac:dyDescent="0.25">
      <c r="A39" s="65" t="s">
        <v>1436</v>
      </c>
      <c r="B39" s="84" t="s">
        <v>1437</v>
      </c>
      <c r="C39" s="65" t="s">
        <v>419</v>
      </c>
      <c r="D39" s="65" t="s">
        <v>419</v>
      </c>
      <c r="E39" s="65" t="s">
        <v>419</v>
      </c>
      <c r="H39" s="61"/>
      <c r="L39" s="61"/>
      <c r="M39" s="61"/>
    </row>
    <row r="40" spans="1:13" hidden="1" x14ac:dyDescent="0.25">
      <c r="A40" s="65" t="s">
        <v>1438</v>
      </c>
      <c r="B40" s="84" t="s">
        <v>1439</v>
      </c>
      <c r="C40" s="65" t="s">
        <v>419</v>
      </c>
      <c r="D40" s="65" t="s">
        <v>419</v>
      </c>
      <c r="E40" s="65" t="s">
        <v>419</v>
      </c>
      <c r="H40" s="61"/>
      <c r="L40" s="61"/>
      <c r="M40" s="61"/>
    </row>
    <row r="41" spans="1:13" hidden="1" x14ac:dyDescent="0.25">
      <c r="A41" s="65" t="s">
        <v>1440</v>
      </c>
      <c r="B41" s="84" t="s">
        <v>1441</v>
      </c>
      <c r="C41" s="65" t="s">
        <v>419</v>
      </c>
      <c r="D41" s="65" t="s">
        <v>419</v>
      </c>
      <c r="E41" s="65" t="s">
        <v>419</v>
      </c>
      <c r="H41" s="61"/>
      <c r="L41" s="61"/>
      <c r="M41" s="61"/>
    </row>
    <row r="42" spans="1:13" hidden="1" x14ac:dyDescent="0.25">
      <c r="A42" s="65" t="s">
        <v>1442</v>
      </c>
      <c r="B42" s="84" t="s">
        <v>1443</v>
      </c>
      <c r="C42" s="65" t="s">
        <v>419</v>
      </c>
      <c r="D42" s="65" t="s">
        <v>419</v>
      </c>
      <c r="E42" s="65" t="s">
        <v>419</v>
      </c>
      <c r="H42" s="61"/>
      <c r="L42" s="61"/>
      <c r="M42" s="61"/>
    </row>
    <row r="43" spans="1:13" hidden="1" x14ac:dyDescent="0.25">
      <c r="A43" s="65" t="s">
        <v>1444</v>
      </c>
      <c r="B43" s="84" t="s">
        <v>1445</v>
      </c>
      <c r="C43" s="65" t="s">
        <v>419</v>
      </c>
      <c r="D43" s="65" t="s">
        <v>419</v>
      </c>
      <c r="E43" s="65" t="s">
        <v>419</v>
      </c>
      <c r="H43" s="61"/>
      <c r="L43" s="61"/>
      <c r="M43" s="61"/>
    </row>
    <row r="44" spans="1:13" hidden="1" x14ac:dyDescent="0.25">
      <c r="A44" s="65" t="s">
        <v>1446</v>
      </c>
      <c r="B44" s="84" t="s">
        <v>1447</v>
      </c>
      <c r="C44" s="65" t="s">
        <v>419</v>
      </c>
      <c r="D44" s="65" t="s">
        <v>419</v>
      </c>
      <c r="E44" s="65" t="s">
        <v>419</v>
      </c>
      <c r="H44" s="61"/>
      <c r="L44" s="61"/>
      <c r="M44" s="61"/>
    </row>
    <row r="45" spans="1:13" hidden="1" x14ac:dyDescent="0.25">
      <c r="A45" s="65" t="s">
        <v>1448</v>
      </c>
      <c r="B45" s="84" t="s">
        <v>1449</v>
      </c>
      <c r="C45" s="65" t="s">
        <v>419</v>
      </c>
      <c r="D45" s="65" t="s">
        <v>419</v>
      </c>
      <c r="E45" s="65" t="s">
        <v>419</v>
      </c>
      <c r="H45" s="61"/>
      <c r="L45" s="61"/>
      <c r="M45" s="61"/>
    </row>
    <row r="46" spans="1:13" hidden="1" x14ac:dyDescent="0.25">
      <c r="A46" s="65" t="s">
        <v>1450</v>
      </c>
      <c r="B46" s="84" t="s">
        <v>1451</v>
      </c>
      <c r="C46" s="65" t="s">
        <v>419</v>
      </c>
      <c r="D46" s="65" t="s">
        <v>419</v>
      </c>
      <c r="E46" s="65" t="s">
        <v>419</v>
      </c>
      <c r="H46" s="61"/>
      <c r="L46" s="61"/>
      <c r="M46" s="61"/>
    </row>
    <row r="47" spans="1:13" hidden="1" x14ac:dyDescent="0.25">
      <c r="A47" s="65" t="s">
        <v>1452</v>
      </c>
      <c r="B47" s="84" t="s">
        <v>1453</v>
      </c>
      <c r="C47" s="65" t="s">
        <v>419</v>
      </c>
      <c r="D47" s="65" t="s">
        <v>419</v>
      </c>
      <c r="E47" s="65" t="s">
        <v>419</v>
      </c>
      <c r="H47" s="61"/>
      <c r="L47" s="61"/>
      <c r="M47" s="61"/>
    </row>
    <row r="48" spans="1:13" hidden="1" x14ac:dyDescent="0.25">
      <c r="A48" s="65" t="s">
        <v>1454</v>
      </c>
      <c r="B48" s="84" t="s">
        <v>1455</v>
      </c>
      <c r="C48" s="65" t="s">
        <v>419</v>
      </c>
      <c r="D48" s="65" t="s">
        <v>419</v>
      </c>
      <c r="E48" s="65" t="s">
        <v>419</v>
      </c>
      <c r="H48" s="61"/>
      <c r="L48" s="61"/>
      <c r="M48" s="61"/>
    </row>
    <row r="49" spans="1:13" hidden="1" x14ac:dyDescent="0.25">
      <c r="A49" s="65" t="s">
        <v>1456</v>
      </c>
      <c r="B49" s="84" t="s">
        <v>1457</v>
      </c>
      <c r="C49" s="65" t="s">
        <v>419</v>
      </c>
      <c r="D49" s="65" t="s">
        <v>419</v>
      </c>
      <c r="E49" s="65" t="s">
        <v>419</v>
      </c>
      <c r="H49" s="61"/>
      <c r="L49" s="61"/>
      <c r="M49" s="61"/>
    </row>
    <row r="50" spans="1:13" hidden="1" x14ac:dyDescent="0.25">
      <c r="A50" s="65" t="s">
        <v>1458</v>
      </c>
      <c r="B50" s="84" t="s">
        <v>1459</v>
      </c>
      <c r="C50" s="65" t="s">
        <v>419</v>
      </c>
      <c r="D50" s="65" t="s">
        <v>419</v>
      </c>
      <c r="E50" s="65" t="s">
        <v>419</v>
      </c>
      <c r="H50" s="61"/>
      <c r="L50" s="61"/>
      <c r="M50" s="61"/>
    </row>
    <row r="51" spans="1:13" hidden="1" x14ac:dyDescent="0.25">
      <c r="A51" s="65" t="s">
        <v>1460</v>
      </c>
      <c r="B51" s="84" t="s">
        <v>1461</v>
      </c>
      <c r="C51" s="65" t="s">
        <v>419</v>
      </c>
      <c r="D51" s="65" t="s">
        <v>419</v>
      </c>
      <c r="E51" s="65" t="s">
        <v>419</v>
      </c>
      <c r="H51" s="61"/>
      <c r="L51" s="61"/>
      <c r="M51" s="61"/>
    </row>
    <row r="52" spans="1:13" hidden="1" x14ac:dyDescent="0.25">
      <c r="A52" s="65" t="s">
        <v>1462</v>
      </c>
      <c r="B52" s="84" t="s">
        <v>1463</v>
      </c>
      <c r="C52" s="65" t="s">
        <v>419</v>
      </c>
      <c r="D52" s="65" t="s">
        <v>419</v>
      </c>
      <c r="E52" s="65" t="s">
        <v>419</v>
      </c>
      <c r="H52" s="61"/>
      <c r="L52" s="61"/>
      <c r="M52" s="61"/>
    </row>
    <row r="53" spans="1:13" hidden="1" x14ac:dyDescent="0.25">
      <c r="A53" s="65" t="s">
        <v>1464</v>
      </c>
      <c r="B53" s="84" t="s">
        <v>1465</v>
      </c>
      <c r="C53" s="65" t="s">
        <v>419</v>
      </c>
      <c r="D53" s="65" t="s">
        <v>419</v>
      </c>
      <c r="E53" s="65" t="s">
        <v>419</v>
      </c>
      <c r="H53" s="61"/>
      <c r="L53" s="61"/>
      <c r="M53" s="61"/>
    </row>
    <row r="54" spans="1:13" hidden="1" x14ac:dyDescent="0.25">
      <c r="A54" s="65" t="s">
        <v>1466</v>
      </c>
      <c r="B54" s="84" t="s">
        <v>1467</v>
      </c>
      <c r="C54" s="65" t="s">
        <v>419</v>
      </c>
      <c r="D54" s="65" t="s">
        <v>419</v>
      </c>
      <c r="E54" s="65" t="s">
        <v>419</v>
      </c>
      <c r="H54" s="61"/>
      <c r="L54" s="61"/>
      <c r="M54" s="61"/>
    </row>
    <row r="55" spans="1:13" hidden="1" x14ac:dyDescent="0.25">
      <c r="A55" s="65" t="s">
        <v>1468</v>
      </c>
      <c r="B55" s="84" t="s">
        <v>1469</v>
      </c>
      <c r="C55" s="65" t="s">
        <v>419</v>
      </c>
      <c r="D55" s="65" t="s">
        <v>419</v>
      </c>
      <c r="E55" s="65" t="s">
        <v>419</v>
      </c>
      <c r="H55" s="61"/>
      <c r="L55" s="61"/>
      <c r="M55" s="61"/>
    </row>
    <row r="56" spans="1:13" hidden="1" x14ac:dyDescent="0.25">
      <c r="A56" s="65" t="s">
        <v>1470</v>
      </c>
      <c r="B56" s="84" t="s">
        <v>1471</v>
      </c>
      <c r="C56" s="65" t="s">
        <v>419</v>
      </c>
      <c r="D56" s="65" t="s">
        <v>419</v>
      </c>
      <c r="E56" s="65" t="s">
        <v>419</v>
      </c>
      <c r="H56" s="61"/>
      <c r="L56" s="61"/>
      <c r="M56" s="61"/>
    </row>
    <row r="57" spans="1:13" hidden="1" x14ac:dyDescent="0.25">
      <c r="A57" s="65" t="s">
        <v>1472</v>
      </c>
      <c r="B57" s="84" t="s">
        <v>1473</v>
      </c>
      <c r="C57" s="65" t="s">
        <v>419</v>
      </c>
      <c r="D57" s="65" t="s">
        <v>419</v>
      </c>
      <c r="E57" s="65" t="s">
        <v>419</v>
      </c>
      <c r="H57" s="61"/>
      <c r="L57" s="61"/>
      <c r="M57" s="61"/>
    </row>
    <row r="58" spans="1:13" hidden="1" x14ac:dyDescent="0.25">
      <c r="A58" s="65" t="s">
        <v>1474</v>
      </c>
      <c r="B58" s="84" t="s">
        <v>1475</v>
      </c>
      <c r="C58" s="65" t="s">
        <v>419</v>
      </c>
      <c r="D58" s="65" t="s">
        <v>419</v>
      </c>
      <c r="E58" s="65" t="s">
        <v>419</v>
      </c>
      <c r="H58" s="61"/>
      <c r="L58" s="61"/>
      <c r="M58" s="61"/>
    </row>
    <row r="59" spans="1:13" hidden="1" x14ac:dyDescent="0.25">
      <c r="A59" s="65" t="s">
        <v>1476</v>
      </c>
      <c r="B59" s="84" t="s">
        <v>1477</v>
      </c>
      <c r="C59" s="65" t="s">
        <v>419</v>
      </c>
      <c r="D59" s="65" t="s">
        <v>419</v>
      </c>
      <c r="E59" s="65" t="s">
        <v>419</v>
      </c>
      <c r="H59" s="61"/>
      <c r="L59" s="61"/>
      <c r="M59" s="61"/>
    </row>
    <row r="60" spans="1:13" hidden="1" outlineLevel="1" x14ac:dyDescent="0.25">
      <c r="A60" s="65" t="s">
        <v>1478</v>
      </c>
      <c r="B60" s="84"/>
      <c r="E60" s="84"/>
      <c r="F60" s="84"/>
      <c r="G60" s="84"/>
      <c r="H60" s="61"/>
      <c r="L60" s="61"/>
      <c r="M60" s="61"/>
    </row>
    <row r="61" spans="1:13" hidden="1" outlineLevel="1" x14ac:dyDescent="0.25">
      <c r="A61" s="65" t="s">
        <v>1479</v>
      </c>
      <c r="B61" s="84"/>
      <c r="E61" s="84"/>
      <c r="F61" s="84"/>
      <c r="G61" s="84"/>
      <c r="H61" s="61"/>
      <c r="L61" s="61"/>
      <c r="M61" s="61"/>
    </row>
    <row r="62" spans="1:13" hidden="1" outlineLevel="1" x14ac:dyDescent="0.25">
      <c r="A62" s="65" t="s">
        <v>1480</v>
      </c>
      <c r="B62" s="84"/>
      <c r="E62" s="84"/>
      <c r="F62" s="84"/>
      <c r="G62" s="84"/>
      <c r="H62" s="61"/>
      <c r="L62" s="61"/>
      <c r="M62" s="61"/>
    </row>
    <row r="63" spans="1:13" hidden="1" outlineLevel="1" x14ac:dyDescent="0.25">
      <c r="A63" s="65" t="s">
        <v>1481</v>
      </c>
      <c r="B63" s="84"/>
      <c r="E63" s="84"/>
      <c r="F63" s="84"/>
      <c r="G63" s="84"/>
      <c r="H63" s="61"/>
      <c r="L63" s="61"/>
      <c r="M63" s="61"/>
    </row>
    <row r="64" spans="1:13" hidden="1" outlineLevel="1" x14ac:dyDescent="0.25">
      <c r="A64" s="65" t="s">
        <v>1482</v>
      </c>
      <c r="B64" s="84"/>
      <c r="E64" s="84"/>
      <c r="F64" s="84"/>
      <c r="G64" s="84"/>
      <c r="H64" s="61"/>
      <c r="L64" s="61"/>
      <c r="M64" s="61"/>
    </row>
    <row r="65" spans="1:14" hidden="1" outlineLevel="1" x14ac:dyDescent="0.25">
      <c r="A65" s="65" t="s">
        <v>1483</v>
      </c>
      <c r="B65" s="84"/>
      <c r="E65" s="84"/>
      <c r="F65" s="84"/>
      <c r="G65" s="84"/>
      <c r="H65" s="61"/>
      <c r="L65" s="61"/>
      <c r="M65" s="61"/>
    </row>
    <row r="66" spans="1:14" hidden="1" outlineLevel="1" x14ac:dyDescent="0.25">
      <c r="A66" s="65" t="s">
        <v>1484</v>
      </c>
      <c r="B66" s="84"/>
      <c r="E66" s="84"/>
      <c r="F66" s="84"/>
      <c r="G66" s="84"/>
      <c r="H66" s="61"/>
      <c r="L66" s="61"/>
      <c r="M66" s="61"/>
    </row>
    <row r="67" spans="1:14" hidden="1" outlineLevel="1" x14ac:dyDescent="0.25">
      <c r="A67" s="65" t="s">
        <v>1485</v>
      </c>
      <c r="B67" s="84"/>
      <c r="E67" s="84"/>
      <c r="F67" s="84"/>
      <c r="G67" s="84"/>
      <c r="H67" s="61"/>
      <c r="L67" s="61"/>
      <c r="M67" s="61"/>
    </row>
    <row r="68" spans="1:14" hidden="1" outlineLevel="1" x14ac:dyDescent="0.25">
      <c r="A68" s="65" t="s">
        <v>1486</v>
      </c>
      <c r="B68" s="84"/>
      <c r="E68" s="84"/>
      <c r="F68" s="84"/>
      <c r="G68" s="84"/>
      <c r="H68" s="61"/>
      <c r="L68" s="61"/>
      <c r="M68" s="61"/>
    </row>
    <row r="69" spans="1:14" hidden="1" outlineLevel="1" x14ac:dyDescent="0.25">
      <c r="A69" s="65" t="s">
        <v>1487</v>
      </c>
      <c r="B69" s="84"/>
      <c r="E69" s="84"/>
      <c r="F69" s="84"/>
      <c r="G69" s="84"/>
      <c r="H69" s="61"/>
      <c r="L69" s="61"/>
      <c r="M69" s="61"/>
    </row>
    <row r="70" spans="1:14" hidden="1" outlineLevel="1" x14ac:dyDescent="0.25">
      <c r="A70" s="65" t="s">
        <v>1488</v>
      </c>
      <c r="B70" s="84"/>
      <c r="E70" s="84"/>
      <c r="F70" s="84"/>
      <c r="G70" s="84"/>
      <c r="H70" s="61"/>
      <c r="L70" s="61"/>
      <c r="M70" s="61"/>
    </row>
    <row r="71" spans="1:14" hidden="1" outlineLevel="1" x14ac:dyDescent="0.25">
      <c r="A71" s="65" t="s">
        <v>1489</v>
      </c>
      <c r="B71" s="84"/>
      <c r="E71" s="84"/>
      <c r="F71" s="84"/>
      <c r="G71" s="84"/>
      <c r="H71" s="61"/>
      <c r="L71" s="61"/>
      <c r="M71" s="61"/>
    </row>
    <row r="72" spans="1:14" hidden="1" outlineLevel="1" x14ac:dyDescent="0.25">
      <c r="A72" s="65" t="s">
        <v>1490</v>
      </c>
      <c r="B72" s="84"/>
      <c r="E72" s="84"/>
      <c r="F72" s="84"/>
      <c r="G72" s="84"/>
      <c r="H72" s="61"/>
      <c r="L72" s="61"/>
      <c r="M72" s="61"/>
    </row>
    <row r="73" spans="1:14" ht="18.75" collapsed="1" x14ac:dyDescent="0.25">
      <c r="A73" s="77"/>
      <c r="B73" s="76" t="s">
        <v>1385</v>
      </c>
      <c r="C73" s="77"/>
      <c r="D73" s="77"/>
      <c r="E73" s="77"/>
      <c r="F73" s="77"/>
      <c r="G73" s="77"/>
      <c r="H73" s="61"/>
    </row>
    <row r="74" spans="1:14" ht="15" customHeight="1" x14ac:dyDescent="0.25">
      <c r="A74" s="86"/>
      <c r="B74" s="87" t="s">
        <v>1491</v>
      </c>
      <c r="C74" s="86" t="s">
        <v>1492</v>
      </c>
      <c r="D74" s="86"/>
      <c r="E74" s="89"/>
      <c r="F74" s="89"/>
      <c r="G74" s="89"/>
      <c r="H74" s="63"/>
      <c r="I74" s="63"/>
      <c r="J74" s="63"/>
      <c r="K74" s="63"/>
      <c r="L74" s="63"/>
      <c r="M74" s="63"/>
      <c r="N74" s="63"/>
    </row>
    <row r="75" spans="1:14" x14ac:dyDescent="0.25">
      <c r="A75" s="65" t="s">
        <v>1493</v>
      </c>
      <c r="B75" s="65" t="s">
        <v>1494</v>
      </c>
      <c r="C75" s="199">
        <v>101.92162356367508</v>
      </c>
      <c r="H75" s="61"/>
    </row>
    <row r="76" spans="1:14" x14ac:dyDescent="0.25">
      <c r="A76" s="65" t="s">
        <v>1495</v>
      </c>
      <c r="B76" s="65" t="s">
        <v>1496</v>
      </c>
      <c r="C76" s="199">
        <v>269.32589570767323</v>
      </c>
      <c r="H76" s="61"/>
    </row>
    <row r="77" spans="1:14" outlineLevel="1" x14ac:dyDescent="0.25">
      <c r="A77" s="65" t="s">
        <v>1497</v>
      </c>
      <c r="H77" s="61"/>
    </row>
    <row r="78" spans="1:14" outlineLevel="1" x14ac:dyDescent="0.25">
      <c r="A78" s="65" t="s">
        <v>1498</v>
      </c>
      <c r="H78" s="61"/>
    </row>
    <row r="79" spans="1:14" outlineLevel="1" x14ac:dyDescent="0.25">
      <c r="A79" s="65" t="s">
        <v>1499</v>
      </c>
      <c r="H79" s="61"/>
    </row>
    <row r="80" spans="1:14" outlineLevel="1" x14ac:dyDescent="0.25">
      <c r="A80" s="65" t="s">
        <v>1500</v>
      </c>
      <c r="H80" s="61"/>
    </row>
    <row r="81" spans="1:8" x14ac:dyDescent="0.25">
      <c r="A81" s="86"/>
      <c r="B81" s="87" t="s">
        <v>1501</v>
      </c>
      <c r="C81" s="86" t="s">
        <v>616</v>
      </c>
      <c r="D81" s="86" t="s">
        <v>617</v>
      </c>
      <c r="E81" s="89" t="s">
        <v>1502</v>
      </c>
      <c r="F81" s="89" t="s">
        <v>1503</v>
      </c>
      <c r="G81" s="89" t="s">
        <v>1504</v>
      </c>
      <c r="H81" s="61"/>
    </row>
    <row r="82" spans="1:8" x14ac:dyDescent="0.25">
      <c r="A82" s="65" t="s">
        <v>1505</v>
      </c>
      <c r="B82" s="65" t="s">
        <v>1506</v>
      </c>
      <c r="C82" s="200">
        <v>0</v>
      </c>
      <c r="D82" s="201" t="s">
        <v>1350</v>
      </c>
      <c r="E82" s="201" t="s">
        <v>1350</v>
      </c>
      <c r="F82" s="201" t="s">
        <v>1350</v>
      </c>
      <c r="G82" s="201">
        <f>+C82</f>
        <v>0</v>
      </c>
      <c r="H82" s="61"/>
    </row>
    <row r="83" spans="1:8" x14ac:dyDescent="0.25">
      <c r="A83" s="65" t="s">
        <v>1507</v>
      </c>
      <c r="B83" s="65" t="s">
        <v>1508</v>
      </c>
      <c r="C83" s="200">
        <v>1.7264669568944365E-4</v>
      </c>
      <c r="D83" s="201" t="s">
        <v>1350</v>
      </c>
      <c r="E83" s="201" t="s">
        <v>1350</v>
      </c>
      <c r="F83" s="201" t="s">
        <v>1350</v>
      </c>
      <c r="G83" s="201">
        <f>+C83</f>
        <v>1.7264669568944365E-4</v>
      </c>
      <c r="H83" s="61"/>
    </row>
    <row r="84" spans="1:8" x14ac:dyDescent="0.25">
      <c r="A84" s="65" t="s">
        <v>1509</v>
      </c>
      <c r="B84" s="65" t="s">
        <v>1510</v>
      </c>
      <c r="C84" s="200">
        <v>4.402480409558944E-5</v>
      </c>
      <c r="D84" s="201" t="s">
        <v>1350</v>
      </c>
      <c r="E84" s="201" t="s">
        <v>1350</v>
      </c>
      <c r="F84" s="201" t="s">
        <v>1350</v>
      </c>
      <c r="G84" s="201">
        <f>+C84</f>
        <v>4.402480409558944E-5</v>
      </c>
      <c r="H84" s="61"/>
    </row>
    <row r="85" spans="1:8" x14ac:dyDescent="0.25">
      <c r="A85" s="65" t="s">
        <v>1511</v>
      </c>
      <c r="B85" s="65" t="s">
        <v>1512</v>
      </c>
      <c r="C85" s="200">
        <v>0</v>
      </c>
      <c r="D85" s="201" t="s">
        <v>1350</v>
      </c>
      <c r="E85" s="201" t="s">
        <v>1350</v>
      </c>
      <c r="F85" s="201" t="s">
        <v>1350</v>
      </c>
      <c r="G85" s="201">
        <f>+C85</f>
        <v>0</v>
      </c>
      <c r="H85" s="61"/>
    </row>
    <row r="86" spans="1:8" x14ac:dyDescent="0.25">
      <c r="A86" s="65" t="s">
        <v>1513</v>
      </c>
      <c r="B86" s="65" t="s">
        <v>1514</v>
      </c>
      <c r="C86" s="200">
        <v>0</v>
      </c>
      <c r="D86" s="201" t="s">
        <v>1350</v>
      </c>
      <c r="E86" s="201" t="s">
        <v>1350</v>
      </c>
      <c r="F86" s="201" t="s">
        <v>1350</v>
      </c>
      <c r="G86" s="201">
        <f>+C86</f>
        <v>0</v>
      </c>
      <c r="H86" s="61"/>
    </row>
    <row r="87" spans="1:8" hidden="1" outlineLevel="1" x14ac:dyDescent="0.25">
      <c r="A87" s="65" t="s">
        <v>1515</v>
      </c>
      <c r="H87" s="61"/>
    </row>
    <row r="88" spans="1:8" hidden="1" outlineLevel="1" x14ac:dyDescent="0.25">
      <c r="A88" s="65" t="s">
        <v>1516</v>
      </c>
      <c r="H88" s="61"/>
    </row>
    <row r="89" spans="1:8" hidden="1" outlineLevel="1" x14ac:dyDescent="0.25">
      <c r="A89" s="65" t="s">
        <v>1517</v>
      </c>
      <c r="H89" s="61"/>
    </row>
    <row r="90" spans="1:8" hidden="1" outlineLevel="1" x14ac:dyDescent="0.25">
      <c r="A90" s="65" t="s">
        <v>1518</v>
      </c>
      <c r="H90" s="61"/>
    </row>
    <row r="91" spans="1:8" collapsed="1" x14ac:dyDescent="0.25">
      <c r="H91" s="61"/>
    </row>
    <row r="92" spans="1:8" x14ac:dyDescent="0.25">
      <c r="H92" s="61"/>
    </row>
    <row r="93" spans="1:8" x14ac:dyDescent="0.25">
      <c r="H93" s="61"/>
    </row>
    <row r="94" spans="1:8" x14ac:dyDescent="0.25">
      <c r="H94" s="61"/>
    </row>
    <row r="95" spans="1:8" x14ac:dyDescent="0.25">
      <c r="H95" s="61"/>
    </row>
    <row r="96" spans="1:8" x14ac:dyDescent="0.25">
      <c r="H96" s="61"/>
    </row>
    <row r="97" spans="8:8" x14ac:dyDescent="0.25">
      <c r="H97" s="61"/>
    </row>
    <row r="98" spans="8:8" x14ac:dyDescent="0.25">
      <c r="H98" s="61"/>
    </row>
    <row r="99" spans="8:8" x14ac:dyDescent="0.25">
      <c r="H99" s="61"/>
    </row>
    <row r="100" spans="8:8" x14ac:dyDescent="0.25">
      <c r="H100" s="61"/>
    </row>
    <row r="101" spans="8:8" x14ac:dyDescent="0.25">
      <c r="H101" s="61"/>
    </row>
    <row r="102" spans="8:8" x14ac:dyDescent="0.25">
      <c r="H102" s="61"/>
    </row>
    <row r="103" spans="8:8" x14ac:dyDescent="0.25">
      <c r="H103" s="61"/>
    </row>
    <row r="104" spans="8:8" x14ac:dyDescent="0.25">
      <c r="H104" s="61"/>
    </row>
    <row r="105" spans="8:8" x14ac:dyDescent="0.25">
      <c r="H105" s="61"/>
    </row>
    <row r="106" spans="8:8" x14ac:dyDescent="0.25">
      <c r="H106" s="61"/>
    </row>
    <row r="107" spans="8:8" x14ac:dyDescent="0.25">
      <c r="H107" s="61"/>
    </row>
    <row r="108" spans="8:8" x14ac:dyDescent="0.25">
      <c r="H108" s="61"/>
    </row>
    <row r="109" spans="8:8" x14ac:dyDescent="0.25">
      <c r="H109" s="61"/>
    </row>
    <row r="110" spans="8:8" x14ac:dyDescent="0.25">
      <c r="H110" s="61"/>
    </row>
    <row r="111" spans="8:8" x14ac:dyDescent="0.25">
      <c r="H111" s="61"/>
    </row>
    <row r="112" spans="8:8" x14ac:dyDescent="0.25">
      <c r="H112" s="61"/>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AE21D651-C130-4203-BDE6-0125A82CA8E6}"/>
    <hyperlink ref="B7" location="'E. Optional ECB-ECAIs data'!B12" display="1. Additional information on the programme" xr:uid="{DEA437E4-9AE2-414B-8B5D-2EB282618449}"/>
    <hyperlink ref="B9" location="'E. Optional ECB-ECAIs data'!B73" display="3.  Additional information on the asset distribution" xr:uid="{3400110A-EEC5-489B-88A3-E38EEB4AA4A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11</vt:i4>
      </vt:variant>
    </vt:vector>
  </HeadingPairs>
  <TitlesOfParts>
    <vt:vector size="19" baseType="lpstr">
      <vt:lpstr>Disclaimer</vt:lpstr>
      <vt:lpstr>Introduction</vt:lpstr>
      <vt:lpstr>FAQ</vt:lpstr>
      <vt:lpstr>A. HTT General</vt:lpstr>
      <vt:lpstr>B1. HTT Mortgage Assets</vt:lpstr>
      <vt:lpstr>C. HTT Harmonised Glossary</vt:lpstr>
      <vt:lpstr>D. Insert Nat Trans Templ</vt:lpstr>
      <vt:lpstr>E. Optional ECB-ECAIs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Forgaard</dc:creator>
  <cp:lastModifiedBy>Morten Forgaard</cp:lastModifiedBy>
  <dcterms:created xsi:type="dcterms:W3CDTF">2021-08-10T11:22:50Z</dcterms:created>
  <dcterms:modified xsi:type="dcterms:W3CDTF">2021-08-10T11:28:59Z</dcterms:modified>
</cp:coreProperties>
</file>