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defaultThemeVersion="124226"/>
  <mc:AlternateContent xmlns:mc="http://schemas.openxmlformats.org/markup-compatibility/2006">
    <mc:Choice Requires="x15">
      <x15ac:absPath xmlns:x15ac="http://schemas.microsoft.com/office/spreadsheetml/2010/11/ac" url="M:\KM\6 Treasury\SRBOL\Portefølje\Portefølje\2019\12_Desember\"/>
    </mc:Choice>
  </mc:AlternateContent>
  <xr:revisionPtr revIDLastSave="0" documentId="13_ncr:1_{154E0A31-4149-4EA4-8037-A1DB41E5D120}" xr6:coauthVersionLast="44" xr6:coauthVersionMax="44" xr10:uidLastSave="{00000000-0000-0000-0000-000000000000}"/>
  <bookViews>
    <workbookView xWindow="-120" yWindow="-120" windowWidth="29040" windowHeight="17640" tabRatio="855" firstSheet="1" activeTab="1" xr2:uid="{00000000-000D-0000-FFFF-FFFF00000000}"/>
  </bookViews>
  <sheets>
    <sheet name="Disclaimer" sheetId="56" r:id="rId1"/>
    <sheet name="Introduction" sheetId="68" r:id="rId2"/>
    <sheet name="A. HTT General" sheetId="70" r:id="rId3"/>
    <sheet name="B1. HTT Mortgage Assets" sheetId="71" r:id="rId4"/>
    <sheet name="C. HTT Harmonised Glossary" sheetId="73" r:id="rId5"/>
    <sheet name="D. Insert Nat Trans Templ" sheetId="74" r:id="rId6"/>
    <sheet name="E. Optional ECB-ECAIs data" sheetId="75" r:id="rId7"/>
  </sheets>
  <externalReferences>
    <externalReference r:id="rId8"/>
    <externalReference r:id="rId9"/>
    <externalReference r:id="rId10"/>
    <externalReference r:id="rId11"/>
    <externalReference r:id="rId12"/>
    <externalReference r:id="rId13"/>
    <externalReference r:id="rId14"/>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[1]Lists!$E$56:$E$58</definedName>
    <definedName name="AnsvKap">#REF!</definedName>
    <definedName name="AS2DocOpenMode" hidden="1">"AS2DocumentEdit"</definedName>
    <definedName name="Asset10AverageLoanSize">#REF!</definedName>
    <definedName name="Asset1AverageLoanSize">#REF!</definedName>
    <definedName name="Asset2AverageLoanSize">#REF!</definedName>
    <definedName name="Asset3AverageLoanSize">#REF!</definedName>
    <definedName name="Asset4AverageLoanSize">#REF!</definedName>
    <definedName name="Asset5AverageLoanSize">#REF!</definedName>
    <definedName name="Asset6AverageLoanSize">#REF!</definedName>
    <definedName name="Asset7AverageLoanSize">#REF!</definedName>
    <definedName name="Asset8AverageLoanSize">#REF!</definedName>
    <definedName name="Asset9AverageLoanSize">#REF!</definedName>
    <definedName name="Assets_Backing">[1]Lists!$G$32:$G$34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[1]Lists!$A$123:$A$140</definedName>
    <definedName name="CommercialCollateralTypes">[1]Lists!$A$55:$A$66</definedName>
    <definedName name="Counterparty">'[2]Verdi swapper'!$C$13</definedName>
    <definedName name="CountriesEEA">[1]Lists!$A$193:$A$218</definedName>
    <definedName name="CountryList">[1]Lists!$E$194:$E$217</definedName>
    <definedName name="CoveredBondsMaturity10Plus">#REF!</definedName>
    <definedName name="CoverPoolAssets">#REF!</definedName>
    <definedName name="CoverPoolMaturity10Plus">#REF!</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'[2]Verdi swapper'!$U$10</definedName>
    <definedName name="CutOffDate">#REF!</definedName>
    <definedName name="Debtor_Type">[1]Lists!$E$81:$E$85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[1]Lists!$I$51:$I$52</definedName>
    <definedName name="Eurokurs">[3]Kodeark!$E$8</definedName>
    <definedName name="FinancialStatementPeriodEnded">"Financial statement period ended:"</definedName>
    <definedName name="first">#REF!</definedName>
    <definedName name="Fixed_Floating">[1]Lists!$F$56:$F$57</definedName>
    <definedName name="Forside">#REF!</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fyProjectName">#REF!</definedName>
    <definedName name="general_tc" localSheetId="0">Disclaimer!$A$61</definedName>
    <definedName name="Hjemmelkoder">[3]Kodeark!$H$3:$H$14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'[4]Priser innskudd'!$D$18:$E$18</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Nei">[3]Kodeark!$K$22:$K$24</definedName>
    <definedName name="Kode3b">[3]Kodeark!#REF!</definedName>
    <definedName name="Kolonne13">[3]Engasjementer!$Q$5:$Q$252</definedName>
    <definedName name="Kolonne16">[3]Engasjementer!$U$5:$U$252</definedName>
    <definedName name="KVARTAL">#REF!</definedName>
    <definedName name="Lists_GOS">[1]Lists!$C$162:$C$164</definedName>
    <definedName name="Lists_Sector">[1]Lists!$A$162:$A$177</definedName>
    <definedName name="LocalCurrency">"Amounts in local currency"</definedName>
    <definedName name="Moodys_Scale">[1]Lists!$A$99:$A$117</definedName>
    <definedName name="måned">[3]Kodeark!$K$4:$K$8</definedName>
    <definedName name="navn">#REF!</definedName>
    <definedName name="Nominal_NPV">[1]Lists!$I$48:$I$49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Overview_Residential">#REF!</definedName>
    <definedName name="Performing2">[1]Lists!$E$70:$E$78</definedName>
    <definedName name="PeriodEndDate">TODAY()</definedName>
    <definedName name="Portefølje">#REF!</definedName>
    <definedName name="Prepayment">[1]Lists!$I$45:$I$46</definedName>
    <definedName name="Principal_repayment_Patern">[1]Lists!$I$56:$I$63</definedName>
    <definedName name="privacy_policy" localSheetId="0">Disclaimer!$A$136</definedName>
    <definedName name="PRP">'[1]Commercial Stratified'!$B$224:$B$230</definedName>
    <definedName name="PublicSectorOptions">[1]Lists!$K$35:$K$44</definedName>
    <definedName name="Q_kvalifiserte_objekt">#REF!</definedName>
    <definedName name="RESBAL">#REF!</definedName>
    <definedName name="Resi_Alt1">#REF!</definedName>
    <definedName name="Resi_Alt2">#REF!</definedName>
    <definedName name="Resi_Alt3">#REF!</definedName>
    <definedName name="Risikovekt">[3]Kodeark!$H$3:$I$13</definedName>
    <definedName name="saldo">#REF!</definedName>
    <definedName name="sektor_base">[3]Kodeark!$B$3:$C$39</definedName>
    <definedName name="SektorTekst">[3]Kodeark!$B$3:$B$39</definedName>
    <definedName name="Selskapsnivå">[3]Kodeark!$K$18:$K$20</definedName>
    <definedName name="sikkerhets">[3]Kodeark!$E$3:$E$4</definedName>
    <definedName name="StatementType">"TYPE"</definedName>
    <definedName name="Static_Dynamic">[1]Lists!$I$41:$I$42</definedName>
    <definedName name="styre">#REF!</definedName>
    <definedName name="Swap_Profile">[1]Lists!$A$81:$A$83</definedName>
    <definedName name="Tenant_Weighting">[1]Lists!$E$102:$E$105</definedName>
    <definedName name="Timeframe_DSCR">[1]Lists!$A$91:$A$95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6">'E. Optional ECB-ECAIs data'!$A$2:$G$72</definedName>
    <definedName name="_xlnm.Print_Area" localSheetId="1">Introduction!$B$2:$J$36</definedName>
    <definedName name="_xlnm.Print_Area">[5]BALANSE!#REF!</definedName>
    <definedName name="_xlnm.Print_Titles" localSheetId="0">Disclaimer!$2:$2</definedName>
    <definedName name="Value_Type">[1]Lists!$A$87:$A$89</definedName>
    <definedName name="Value_Type2">[1]Lists!$A$87:$A$88</definedName>
    <definedName name="Valutakurser">#REF!</definedName>
    <definedName name="Version">#REF!</definedName>
    <definedName name="Versions">[1]Lists!$A$69:$A$75</definedName>
    <definedName name="Versjon">[3]Kodeark!$M$4:$M$12</definedName>
    <definedName name="Yes_No">[1]Lists!$E$37:$E$38</definedName>
    <definedName name="YNU">[1]Lists!$A$180:$A$182</definedName>
    <definedName name="år">[3]Kodeark!$L$4:$L$8</definedName>
  </definedNames>
  <calcPr calcId="191029"/>
  <pivotCaches>
    <pivotCache cacheId="12" r:id="rId15"/>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1" i="71" l="1"/>
  <c r="B110" i="71"/>
  <c r="B109" i="71"/>
  <c r="B107" i="71"/>
  <c r="B108" i="71"/>
  <c r="B100" i="71"/>
  <c r="B101" i="71"/>
  <c r="B102" i="71"/>
  <c r="B103" i="71"/>
  <c r="B104" i="71"/>
  <c r="B105" i="71"/>
  <c r="B106" i="71"/>
  <c r="B99" i="71"/>
  <c r="G86" i="75" l="1"/>
  <c r="F162" i="71"/>
  <c r="C17" i="70" l="1"/>
  <c r="C44" i="71"/>
  <c r="D44" i="71"/>
  <c r="F44" i="71"/>
  <c r="C73" i="71"/>
  <c r="D73" i="71"/>
  <c r="F73" i="71"/>
  <c r="C77" i="71"/>
  <c r="D77" i="71"/>
  <c r="F77" i="71"/>
  <c r="C315" i="71"/>
  <c r="F291" i="71" s="1"/>
  <c r="D315" i="71"/>
  <c r="G291" i="71" s="1"/>
  <c r="C328" i="71"/>
  <c r="F320" i="71" s="1"/>
  <c r="D328" i="71"/>
  <c r="G320" i="71" s="1"/>
  <c r="C350" i="71"/>
  <c r="F342" i="71" s="1"/>
  <c r="D350" i="71"/>
  <c r="G342" i="71" s="1"/>
  <c r="D77" i="70"/>
  <c r="G71" i="70" s="1"/>
  <c r="D129" i="70"/>
  <c r="G113" i="70" s="1"/>
  <c r="D167" i="70"/>
  <c r="G165" i="70" s="1"/>
  <c r="C288" i="70"/>
  <c r="C289" i="70"/>
  <c r="C290" i="70"/>
  <c r="D290" i="70"/>
  <c r="C291" i="70"/>
  <c r="C292" i="70"/>
  <c r="D292" i="70"/>
  <c r="F292" i="70"/>
  <c r="C293" i="70"/>
  <c r="D293" i="70"/>
  <c r="C294" i="70"/>
  <c r="C295" i="70"/>
  <c r="C296" i="70"/>
  <c r="C297" i="70"/>
  <c r="C298" i="70"/>
  <c r="C299" i="70"/>
  <c r="C300" i="70"/>
  <c r="D300" i="70"/>
  <c r="G78" i="70" l="1"/>
  <c r="G333" i="71"/>
  <c r="G72" i="70"/>
  <c r="G327" i="71"/>
  <c r="G82" i="70"/>
  <c r="G332" i="71"/>
  <c r="G81" i="70"/>
  <c r="G330" i="71"/>
  <c r="G334" i="71"/>
  <c r="G329" i="71"/>
  <c r="G325" i="71"/>
  <c r="G355" i="71"/>
  <c r="G351" i="71"/>
  <c r="G347" i="71"/>
  <c r="G345" i="71"/>
  <c r="G354" i="71"/>
  <c r="G353" i="71"/>
  <c r="G343" i="71"/>
  <c r="G356" i="71"/>
  <c r="G352" i="71"/>
  <c r="G349" i="71"/>
  <c r="F355" i="71"/>
  <c r="F351" i="71"/>
  <c r="F345" i="71"/>
  <c r="F353" i="71"/>
  <c r="F349" i="71"/>
  <c r="F356" i="71"/>
  <c r="F354" i="71"/>
  <c r="F352" i="71"/>
  <c r="F343" i="71"/>
  <c r="F347" i="71"/>
  <c r="G323" i="71"/>
  <c r="G331" i="71"/>
  <c r="G321" i="71"/>
  <c r="F325" i="71"/>
  <c r="F331" i="71"/>
  <c r="F323" i="71"/>
  <c r="F333" i="71"/>
  <c r="F329" i="71"/>
  <c r="F327" i="71"/>
  <c r="F334" i="71"/>
  <c r="F332" i="71"/>
  <c r="F330" i="71"/>
  <c r="F321" i="71"/>
  <c r="G310" i="71"/>
  <c r="G308" i="71"/>
  <c r="G300" i="71"/>
  <c r="G292" i="71"/>
  <c r="G302" i="71"/>
  <c r="G314" i="71"/>
  <c r="G306" i="71"/>
  <c r="G298" i="71"/>
  <c r="G294" i="71"/>
  <c r="G312" i="71"/>
  <c r="G304" i="71"/>
  <c r="G296" i="71"/>
  <c r="F312" i="71"/>
  <c r="F308" i="71"/>
  <c r="F304" i="71"/>
  <c r="F300" i="71"/>
  <c r="F296" i="71"/>
  <c r="F292" i="71"/>
  <c r="F314" i="71"/>
  <c r="F310" i="71"/>
  <c r="F306" i="71"/>
  <c r="F302" i="71"/>
  <c r="F298" i="71"/>
  <c r="F294" i="71"/>
  <c r="G134" i="70"/>
  <c r="G130" i="70"/>
  <c r="G126" i="70"/>
  <c r="G118" i="70"/>
  <c r="G124" i="70"/>
  <c r="G116" i="70"/>
  <c r="G133" i="70"/>
  <c r="G136" i="70"/>
  <c r="G132" i="70"/>
  <c r="G122" i="70"/>
  <c r="G114" i="70"/>
  <c r="G135" i="70"/>
  <c r="G131" i="70"/>
  <c r="G128" i="70"/>
  <c r="G120" i="70"/>
  <c r="G112" i="70"/>
  <c r="G70" i="70"/>
  <c r="G87" i="70"/>
  <c r="G80" i="70"/>
  <c r="G76" i="70"/>
  <c r="G86" i="70"/>
  <c r="G79" i="70"/>
  <c r="G74" i="70"/>
  <c r="G166" i="70"/>
  <c r="G164" i="70"/>
  <c r="C155" i="70"/>
  <c r="F138" i="70" s="1"/>
  <c r="G348" i="71"/>
  <c r="G346" i="71"/>
  <c r="G344" i="71"/>
  <c r="G326" i="71"/>
  <c r="G324" i="71"/>
  <c r="G322" i="71"/>
  <c r="G313" i="71"/>
  <c r="G311" i="71"/>
  <c r="G309" i="71"/>
  <c r="G307" i="71"/>
  <c r="G305" i="71"/>
  <c r="G303" i="71"/>
  <c r="G301" i="71"/>
  <c r="G299" i="71"/>
  <c r="G297" i="71"/>
  <c r="G295" i="71"/>
  <c r="G293" i="71"/>
  <c r="F348" i="71"/>
  <c r="F346" i="71"/>
  <c r="F344" i="71"/>
  <c r="F326" i="71"/>
  <c r="F324" i="71"/>
  <c r="F322" i="71"/>
  <c r="F313" i="71"/>
  <c r="F311" i="71"/>
  <c r="F309" i="71"/>
  <c r="F307" i="71"/>
  <c r="F305" i="71"/>
  <c r="F303" i="71"/>
  <c r="F301" i="71"/>
  <c r="F299" i="71"/>
  <c r="F297" i="71"/>
  <c r="F295" i="71"/>
  <c r="F293" i="71"/>
  <c r="G127" i="70"/>
  <c r="G125" i="70"/>
  <c r="G123" i="70"/>
  <c r="G121" i="70"/>
  <c r="G119" i="70"/>
  <c r="G117" i="70"/>
  <c r="G115" i="70"/>
  <c r="G75" i="70"/>
  <c r="G73" i="70"/>
  <c r="G167" i="70" l="1"/>
  <c r="G77" i="70"/>
  <c r="F350" i="71"/>
  <c r="F143" i="70"/>
  <c r="F153" i="70"/>
  <c r="F145" i="70"/>
  <c r="F151" i="70"/>
  <c r="F159" i="70"/>
  <c r="G350" i="71"/>
  <c r="G328" i="71"/>
  <c r="F328" i="71"/>
  <c r="G315" i="71"/>
  <c r="F315" i="71"/>
  <c r="G129" i="70"/>
  <c r="F148" i="70"/>
  <c r="F144" i="70"/>
  <c r="F158" i="70"/>
  <c r="F150" i="70"/>
  <c r="F146" i="70"/>
  <c r="F161" i="70"/>
  <c r="F160" i="70"/>
  <c r="F139" i="70"/>
  <c r="F147" i="70"/>
  <c r="F157" i="70"/>
  <c r="F140" i="70"/>
  <c r="F156" i="70"/>
  <c r="F142" i="70"/>
  <c r="F141" i="70"/>
  <c r="F149" i="70"/>
  <c r="F152" i="70"/>
  <c r="F162" i="70"/>
  <c r="F154" i="70"/>
  <c r="F155" i="70" l="1"/>
  <c r="C167" i="70" l="1"/>
  <c r="D155" i="70"/>
  <c r="G139" i="70" l="1"/>
  <c r="G151" i="70"/>
  <c r="G143" i="70"/>
  <c r="G159" i="70"/>
  <c r="G152" i="70"/>
  <c r="G138" i="70"/>
  <c r="G142" i="70"/>
  <c r="G146" i="70"/>
  <c r="G158" i="70"/>
  <c r="G153" i="70"/>
  <c r="G161" i="70"/>
  <c r="G140" i="70"/>
  <c r="G141" i="70"/>
  <c r="G144" i="70"/>
  <c r="G154" i="70"/>
  <c r="G162" i="70"/>
  <c r="G147" i="70"/>
  <c r="G157" i="70"/>
  <c r="G149" i="70"/>
  <c r="G148" i="70"/>
  <c r="G160" i="70"/>
  <c r="G150" i="70"/>
  <c r="G145" i="70"/>
  <c r="G156" i="70"/>
  <c r="F165" i="70"/>
  <c r="F164" i="70"/>
  <c r="F166" i="70"/>
  <c r="F167" i="70" l="1"/>
  <c r="G155" i="70"/>
  <c r="C100" i="70" l="1"/>
  <c r="F94" i="70" s="1"/>
  <c r="D100" i="70"/>
  <c r="F93" i="70" l="1"/>
  <c r="F99" i="70"/>
  <c r="F104" i="70"/>
  <c r="F97" i="70"/>
  <c r="F95" i="70"/>
  <c r="F96" i="70"/>
  <c r="F98" i="70"/>
  <c r="F105" i="70"/>
  <c r="F103" i="70"/>
  <c r="F101" i="70"/>
  <c r="F102" i="70"/>
  <c r="G94" i="70"/>
  <c r="G104" i="70"/>
  <c r="G95" i="70"/>
  <c r="G102" i="70"/>
  <c r="G98" i="70"/>
  <c r="G96" i="70"/>
  <c r="G103" i="70"/>
  <c r="G99" i="70"/>
  <c r="G93" i="70"/>
  <c r="G97" i="70"/>
  <c r="G105" i="70"/>
  <c r="G101" i="70"/>
  <c r="F100" i="70" l="1"/>
  <c r="G100" i="70"/>
  <c r="F29" i="71" l="1"/>
  <c r="G222" i="70" l="1"/>
  <c r="G225" i="70" l="1"/>
  <c r="G224" i="70"/>
  <c r="G227" i="70"/>
  <c r="G221" i="70"/>
  <c r="G223" i="70"/>
  <c r="G226" i="70"/>
  <c r="G219" i="70"/>
  <c r="C179" i="70" l="1"/>
  <c r="F175" i="70" s="1"/>
  <c r="G218" i="70"/>
  <c r="F184" i="70" l="1"/>
  <c r="F183" i="70"/>
  <c r="F180" i="70"/>
  <c r="F186" i="70"/>
  <c r="F187" i="70"/>
  <c r="F181" i="70"/>
  <c r="F177" i="70"/>
  <c r="F182" i="70"/>
  <c r="F185" i="70"/>
  <c r="F174" i="70"/>
  <c r="F178" i="70"/>
  <c r="C207" i="70"/>
  <c r="C220" i="70"/>
  <c r="F179" i="70" l="1"/>
  <c r="C208" i="70"/>
  <c r="G217" i="70"/>
  <c r="G220" i="70" s="1"/>
  <c r="F195" i="70" l="1"/>
  <c r="F211" i="70"/>
  <c r="F193" i="70"/>
  <c r="F212" i="70"/>
  <c r="F206" i="70"/>
  <c r="F215" i="70"/>
  <c r="F199" i="70"/>
  <c r="F200" i="70"/>
  <c r="F202" i="70"/>
  <c r="F201" i="70"/>
  <c r="F210" i="70"/>
  <c r="F198" i="70"/>
  <c r="F203" i="70"/>
  <c r="F197" i="70"/>
  <c r="F209" i="70"/>
  <c r="F194" i="70"/>
  <c r="F214" i="70"/>
  <c r="F205" i="70"/>
  <c r="F204" i="70"/>
  <c r="F196" i="70"/>
  <c r="F213" i="70"/>
  <c r="F208" i="70" l="1"/>
  <c r="F28" i="71" l="1"/>
  <c r="D227" i="71" l="1"/>
  <c r="G222" i="71" s="1"/>
  <c r="C227" i="71"/>
  <c r="F233" i="71" s="1"/>
  <c r="C249" i="71"/>
  <c r="F247" i="71" s="1"/>
  <c r="D249" i="71"/>
  <c r="G248" i="71" s="1"/>
  <c r="G232" i="71" l="1"/>
  <c r="G219" i="71"/>
  <c r="G231" i="71"/>
  <c r="G226" i="71"/>
  <c r="G223" i="71"/>
  <c r="G229" i="71"/>
  <c r="G221" i="71"/>
  <c r="G220" i="71"/>
  <c r="G228" i="71"/>
  <c r="F232" i="71"/>
  <c r="G230" i="71"/>
  <c r="G225" i="71"/>
  <c r="F221" i="71"/>
  <c r="F219" i="71"/>
  <c r="F231" i="71"/>
  <c r="F230" i="71"/>
  <c r="G224" i="71"/>
  <c r="G233" i="71"/>
  <c r="F229" i="71"/>
  <c r="F223" i="71"/>
  <c r="F226" i="71"/>
  <c r="F224" i="71"/>
  <c r="F228" i="71"/>
  <c r="F225" i="71"/>
  <c r="F220" i="71"/>
  <c r="F222" i="71"/>
  <c r="F253" i="71"/>
  <c r="F243" i="71"/>
  <c r="F245" i="71"/>
  <c r="F250" i="71"/>
  <c r="F248" i="71"/>
  <c r="F241" i="71"/>
  <c r="F251" i="71"/>
  <c r="F252" i="71"/>
  <c r="F246" i="71"/>
  <c r="F242" i="71"/>
  <c r="F254" i="71"/>
  <c r="F244" i="71"/>
  <c r="F255" i="71"/>
  <c r="G247" i="71"/>
  <c r="G255" i="71"/>
  <c r="G245" i="71"/>
  <c r="G246" i="71"/>
  <c r="G250" i="71"/>
  <c r="G252" i="71"/>
  <c r="G253" i="71"/>
  <c r="G251" i="71"/>
  <c r="G242" i="71"/>
  <c r="G244" i="71"/>
  <c r="G243" i="71"/>
  <c r="G254" i="71"/>
  <c r="G241" i="71"/>
  <c r="G227" i="71" l="1"/>
  <c r="F227" i="71"/>
  <c r="F249" i="71"/>
  <c r="G249" i="71"/>
  <c r="C15" i="71" l="1"/>
  <c r="F105" i="71"/>
  <c r="F106" i="71"/>
  <c r="F109" i="71"/>
  <c r="F102" i="71"/>
  <c r="F110" i="71"/>
  <c r="F108" i="71"/>
  <c r="F107" i="71"/>
  <c r="F100" i="71"/>
  <c r="F99" i="71"/>
  <c r="F101" i="71"/>
  <c r="F103" i="71"/>
  <c r="F104" i="71"/>
  <c r="F111" i="71"/>
  <c r="F18" i="71" l="1"/>
  <c r="F24" i="71"/>
  <c r="F19" i="71"/>
  <c r="F13" i="71"/>
  <c r="F22" i="71"/>
  <c r="F12" i="71"/>
  <c r="F25" i="71"/>
  <c r="F21" i="71"/>
  <c r="F23" i="71"/>
  <c r="F26" i="71"/>
  <c r="F14" i="71"/>
  <c r="F17" i="71"/>
  <c r="F20" i="71"/>
  <c r="F15" i="71" l="1"/>
  <c r="F160" i="71" l="1"/>
  <c r="F161" i="71" l="1"/>
  <c r="C58" i="70" l="1"/>
  <c r="G84" i="75"/>
  <c r="G83" i="75"/>
  <c r="G85" i="75"/>
  <c r="G82" i="75"/>
  <c r="F63" i="70" l="1"/>
  <c r="F59" i="70"/>
  <c r="F57" i="70"/>
  <c r="F56" i="70"/>
  <c r="F62" i="70"/>
  <c r="F61" i="70"/>
  <c r="F55" i="70"/>
  <c r="F60" i="70"/>
  <c r="F53" i="70"/>
  <c r="F54" i="70"/>
  <c r="C129" i="70"/>
  <c r="F64" i="70"/>
  <c r="C214" i="71" l="1"/>
  <c r="F190" i="71" s="1"/>
  <c r="F118" i="70"/>
  <c r="F117" i="70"/>
  <c r="F116" i="70"/>
  <c r="F136" i="70"/>
  <c r="F133" i="70"/>
  <c r="F127" i="70"/>
  <c r="F114" i="70"/>
  <c r="F112" i="70"/>
  <c r="F125" i="70"/>
  <c r="F126" i="70"/>
  <c r="F121" i="70"/>
  <c r="F132" i="70"/>
  <c r="F135" i="70"/>
  <c r="F123" i="70"/>
  <c r="F128" i="70"/>
  <c r="F122" i="70"/>
  <c r="F119" i="70"/>
  <c r="F113" i="70"/>
  <c r="F115" i="70"/>
  <c r="F134" i="70"/>
  <c r="F131" i="70"/>
  <c r="F130" i="70"/>
  <c r="F124" i="70"/>
  <c r="F120" i="70"/>
  <c r="F58" i="70"/>
  <c r="F209" i="71" l="1"/>
  <c r="F202" i="71"/>
  <c r="F191" i="71"/>
  <c r="F207" i="71"/>
  <c r="F194" i="71"/>
  <c r="F205" i="71"/>
  <c r="F193" i="71"/>
  <c r="F198" i="71"/>
  <c r="F208" i="71"/>
  <c r="F196" i="71"/>
  <c r="F206" i="71"/>
  <c r="F199" i="71"/>
  <c r="F210" i="71"/>
  <c r="F204" i="71"/>
  <c r="F197" i="71"/>
  <c r="F195" i="71"/>
  <c r="F192" i="71"/>
  <c r="F213" i="71"/>
  <c r="F203" i="71"/>
  <c r="F212" i="71"/>
  <c r="F201" i="71"/>
  <c r="F211" i="71"/>
  <c r="F200" i="71"/>
  <c r="F129" i="70"/>
  <c r="F214" i="71" l="1"/>
  <c r="D214" i="71"/>
  <c r="G190" i="71" l="1"/>
  <c r="G213" i="71"/>
  <c r="G193" i="71"/>
  <c r="G207" i="71"/>
  <c r="G191" i="71"/>
  <c r="G212" i="71"/>
  <c r="G204" i="71"/>
  <c r="G196" i="71"/>
  <c r="G197" i="71"/>
  <c r="G203" i="71"/>
  <c r="G210" i="71"/>
  <c r="G202" i="71"/>
  <c r="G194" i="71"/>
  <c r="G201" i="71"/>
  <c r="G199" i="71"/>
  <c r="G208" i="71"/>
  <c r="G200" i="71"/>
  <c r="G192" i="71"/>
  <c r="G205" i="71"/>
  <c r="G209" i="71"/>
  <c r="G211" i="71"/>
  <c r="G195" i="71"/>
  <c r="G206" i="71"/>
  <c r="G198" i="71"/>
  <c r="G214" i="71" l="1"/>
  <c r="F170" i="71" l="1"/>
  <c r="F171" i="71"/>
  <c r="F172" i="71"/>
  <c r="F174" i="71" l="1"/>
  <c r="F173" i="71"/>
  <c r="C16" i="71" l="1"/>
  <c r="F16" i="71" s="1"/>
  <c r="F36" i="71" l="1"/>
  <c r="F218" i="70" l="1"/>
  <c r="F226" i="70"/>
  <c r="D45" i="70"/>
  <c r="F225" i="70"/>
  <c r="F224" i="70"/>
  <c r="F219" i="70"/>
  <c r="F223" i="70"/>
  <c r="F222" i="70"/>
  <c r="F217" i="70"/>
  <c r="F221" i="70"/>
  <c r="F227" i="70"/>
  <c r="F220" i="70" l="1"/>
  <c r="C77" i="70" l="1"/>
  <c r="F70" i="70" l="1"/>
  <c r="F76" i="70"/>
  <c r="F73" i="70"/>
  <c r="F75" i="70"/>
  <c r="F82" i="70"/>
  <c r="F79" i="70"/>
  <c r="F86" i="70"/>
  <c r="F81" i="70"/>
  <c r="F80" i="70"/>
  <c r="F72" i="70"/>
  <c r="F78" i="70"/>
  <c r="F74" i="70"/>
  <c r="F87" i="70"/>
  <c r="F71" i="70"/>
  <c r="F77" i="7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File-Home-AWF\AWF-Users$\C201M44\Documents\Mine datakilder\analyse_mstabular DM_LØKO Model.odc" keepAlive="1" name="analyse_mstabular DM_LØKO Model" type="5" refreshedVersion="6" background="1">
    <dbPr connection="Provider=MSOLAP.8;Integrated Security=SSPI;Persist Security Info=True;Initial Catalog=DM_LØKO;Data Source=analyse\mstabular;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<sst xmlns="http://schemas.openxmlformats.org/spreadsheetml/2006/main" count="1853" uniqueCount="1225">
  <si>
    <t>Other</t>
  </si>
  <si>
    <t>Total</t>
  </si>
  <si>
    <t>Norway</t>
  </si>
  <si>
    <t>Owner occupied</t>
  </si>
  <si>
    <t>Floating rate</t>
  </si>
  <si>
    <t>Value</t>
  </si>
  <si>
    <t>NOK</t>
  </si>
  <si>
    <t>WA indexed LTV (%)</t>
  </si>
  <si>
    <t>Buy-to-let</t>
  </si>
  <si>
    <t>EUR</t>
  </si>
  <si>
    <t>x &gt; 12 000 000</t>
  </si>
  <si>
    <t>Fixed rate</t>
  </si>
  <si>
    <t>Eligible overcollateralization</t>
  </si>
  <si>
    <t>Name</t>
  </si>
  <si>
    <t>SR-Boligkreditt</t>
  </si>
  <si>
    <t>Nominal</t>
  </si>
  <si>
    <t>Finland</t>
  </si>
  <si>
    <t>Seasoning</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</si>
  <si>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</si>
  <si>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</si>
  <si>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</si>
  <si>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</si>
  <si>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</si>
  <si>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</si>
  <si>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</si>
  <si>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</si>
  <si>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</si>
  <si>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</si>
  <si>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</si>
  <si>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</si>
  <si>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</si>
  <si>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</si>
  <si>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</si>
  <si>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</si>
  <si>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</si>
  <si>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</si>
  <si>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</si>
  <si>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</si>
  <si>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</si>
  <si>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</si>
  <si>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</si>
  <si>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</si>
  <si>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</si>
  <si>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</si>
  <si>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</si>
  <si>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</si>
  <si>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</si>
  <si>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</si>
  <si>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</si>
  <si>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</si>
  <si>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</si>
  <si>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</si>
  <si>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</si>
  <si>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</si>
  <si>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</si>
  <si>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</si>
  <si>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</si>
  <si>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</si>
  <si>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</si>
  <si>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</si>
  <si>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</si>
  <si>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</si>
  <si>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</si>
  <si>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</si>
  <si>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</si>
  <si>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</si>
  <si>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</si>
  <si>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</si>
  <si>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</si>
  <si>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</si>
  <si>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</si>
  <si>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</si>
  <si>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</si>
  <si>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</si>
  <si>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</si>
  <si>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</si>
  <si>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</si>
  <si>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</si>
  <si>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</si>
  <si>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</si>
  <si>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</si>
  <si>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</si>
  <si>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</si>
  <si>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</si>
  <si>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</si>
  <si>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</si>
  <si>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</si>
  <si>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</si>
  <si>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</si>
  <si>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</si>
  <si>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</si>
  <si>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</si>
  <si>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</si>
  <si>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</si>
  <si>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</si>
  <si>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</si>
  <si>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</si>
  <si>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</si>
  <si>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</si>
  <si>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</si>
  <si>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</si>
  <si>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</si>
  <si>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</si>
  <si>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</si>
  <si>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</si>
  <si>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</si>
  <si>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</si>
  <si>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</si>
  <si>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</si>
  <si>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</si>
  <si>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</si>
  <si>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</si>
  <si>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</si>
  <si>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</si>
  <si>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</si>
  <si>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</si>
  <si>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</si>
  <si>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</si>
  <si>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</si>
  <si>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</si>
  <si>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</si>
  <si>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</si>
  <si>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</si>
  <si>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</si>
  <si>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OG.3.13.51</t>
  </si>
  <si>
    <t>OG.3.13.50</t>
  </si>
  <si>
    <t>OG.3.13.49</t>
  </si>
  <si>
    <t>OG.3.13.48</t>
  </si>
  <si>
    <t>OG.3.13.47</t>
  </si>
  <si>
    <t>OG.3.13.46</t>
  </si>
  <si>
    <t>OG.3.13.45</t>
  </si>
  <si>
    <t>OG.3.13.44</t>
  </si>
  <si>
    <t>OG.3.13.43</t>
  </si>
  <si>
    <t>OG.3.13.42</t>
  </si>
  <si>
    <t>OG.3.13.41</t>
  </si>
  <si>
    <t>OG.3.13.40</t>
  </si>
  <si>
    <t>OG.3.13.39</t>
  </si>
  <si>
    <t>OG.3.13.38</t>
  </si>
  <si>
    <t>OG.3.13.37</t>
  </si>
  <si>
    <t>OG.3.13.36</t>
  </si>
  <si>
    <t>OG.3.13.35</t>
  </si>
  <si>
    <t>OG.3.13.34</t>
  </si>
  <si>
    <t>OG.3.13.33</t>
  </si>
  <si>
    <t>OG.3.13.32</t>
  </si>
  <si>
    <t>OG.3.13.31</t>
  </si>
  <si>
    <t>OG.3.13.30</t>
  </si>
  <si>
    <t>OG.3.13.29</t>
  </si>
  <si>
    <t>OG.3.13.28</t>
  </si>
  <si>
    <t>OG.3.13.27</t>
  </si>
  <si>
    <t>OG.3.13.26</t>
  </si>
  <si>
    <t>OG.3.13.25</t>
  </si>
  <si>
    <t>OG.3.13.24</t>
  </si>
  <si>
    <t>OG.3.13.23</t>
  </si>
  <si>
    <t>OG.3.13.22</t>
  </si>
  <si>
    <t>OG.3.13.21</t>
  </si>
  <si>
    <t>OG.3.13.20</t>
  </si>
  <si>
    <t>OG.3.13.19</t>
  </si>
  <si>
    <t>OG.3.13.18</t>
  </si>
  <si>
    <t>OG.3.13.17</t>
  </si>
  <si>
    <t>OG.3.13.16</t>
  </si>
  <si>
    <t>OG.3.13.15</t>
  </si>
  <si>
    <t>OG.3.13.14</t>
  </si>
  <si>
    <t>OG.3.13.13</t>
  </si>
  <si>
    <t>OG.3.13.12</t>
  </si>
  <si>
    <t>OG.3.13.11</t>
  </si>
  <si>
    <t>OG.3.13.10</t>
  </si>
  <si>
    <t>OG.3.13.9</t>
  </si>
  <si>
    <t>OG.3.13.8</t>
  </si>
  <si>
    <t>OG.3.13.7</t>
  </si>
  <si>
    <t>OG.3.13.6</t>
  </si>
  <si>
    <t>OG.3.13.5</t>
  </si>
  <si>
    <t>OG.3.13.4</t>
  </si>
  <si>
    <t>NPV of Derivatives outside the cover pool (mn)</t>
  </si>
  <si>
    <t>OG.3.13.3</t>
  </si>
  <si>
    <t>Derivatives outside the cover pool [notional] (mn)</t>
  </si>
  <si>
    <t>OG.3.13.2</t>
  </si>
  <si>
    <t>NPV of Derivatives in the cover pool (mn)</t>
  </si>
  <si>
    <t>OG.3.13.1</t>
  </si>
  <si>
    <t>[For completion]</t>
  </si>
  <si>
    <t>Type of currency rate swaps (intra-group, external or both)</t>
  </si>
  <si>
    <t>G.3.13.3</t>
  </si>
  <si>
    <t>Type of interest rate swaps (intra-group, external or both)</t>
  </si>
  <si>
    <t>G.3.13.2</t>
  </si>
  <si>
    <t>G.3.13.1</t>
  </si>
  <si>
    <t>13. Derivatives &amp; Swaps</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</si>
  <si>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</si>
  <si>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</si>
  <si>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</si>
  <si>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</si>
  <si>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</si>
  <si>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</si>
  <si>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</si>
  <si>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</si>
  <si>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</si>
  <si>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</si>
  <si>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</si>
  <si>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</si>
  <si>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</si>
  <si>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</si>
  <si>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</si>
  <si>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</si>
  <si>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</si>
  <si>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</si>
  <si>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</si>
  <si>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</si>
  <si>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</si>
  <si>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</si>
  <si>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</si>
  <si>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</si>
  <si>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</si>
  <si>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</si>
  <si>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</si>
  <si>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</si>
  <si>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</si>
  <si>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</si>
  <si>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</si>
  <si>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</si>
  <si>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</si>
  <si>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</si>
  <si>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</si>
  <si>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</si>
  <si>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</si>
  <si>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</si>
  <si>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</si>
  <si>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</si>
  <si>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</si>
  <si>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</si>
  <si>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</si>
  <si>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</si>
  <si>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</si>
  <si>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</si>
  <si>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</si>
  <si>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</si>
  <si>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</si>
  <si>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</si>
  <si>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</si>
  <si>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</si>
  <si>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</si>
  <si>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</si>
  <si>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</si>
  <si>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</si>
  <si>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</si>
  <si>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</si>
  <si>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</si>
  <si>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</si>
  <si>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</si>
  <si>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</si>
  <si>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</si>
  <si>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</si>
  <si>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</si>
  <si>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</si>
  <si>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</si>
  <si>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</si>
  <si>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</si>
  <si>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</si>
  <si>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</si>
  <si>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</si>
  <si>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</si>
  <si>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</si>
  <si>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</si>
  <si>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</si>
  <si>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</si>
  <si>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</si>
  <si>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</si>
  <si>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</si>
  <si>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</si>
  <si>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</si>
  <si>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</si>
  <si>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</si>
  <si>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</si>
  <si>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</si>
  <si>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G.3.9.2</t>
  </si>
  <si>
    <t>Cash</t>
  </si>
  <si>
    <t>G.3.9.1</t>
  </si>
  <si>
    <t>9. Substitute Assets - Type</t>
  </si>
  <si>
    <t>OG.3.8.5</t>
  </si>
  <si>
    <t>OG.3.8.4</t>
  </si>
  <si>
    <t>OG.3.8.3</t>
  </si>
  <si>
    <t>OG.3.8.2</t>
  </si>
  <si>
    <t>OG.3.8.1</t>
  </si>
  <si>
    <t>G.3.8.4</t>
  </si>
  <si>
    <t>G.3.8.3</t>
  </si>
  <si>
    <t>Floating coupon</t>
  </si>
  <si>
    <t>G.3.8.2</t>
  </si>
  <si>
    <t>Fixed coupon</t>
  </si>
  <si>
    <t>G.3.8.1</t>
  </si>
  <si>
    <t xml:space="preserve">8. Covered Bonds - Breakdown by interest rate </t>
  </si>
  <si>
    <t>OG.3.7.7</t>
  </si>
  <si>
    <t>OG.3.7.6</t>
  </si>
  <si>
    <t>OG.3.7.5</t>
  </si>
  <si>
    <t>OG.3.7.4</t>
  </si>
  <si>
    <t>OG.3.7.3</t>
  </si>
  <si>
    <t>OG.3.7.2</t>
  </si>
  <si>
    <t>OG.3.7.1</t>
  </si>
  <si>
    <t>G.3.7.16</t>
  </si>
  <si>
    <t>G.3.7.15</t>
  </si>
  <si>
    <t>SGD</t>
  </si>
  <si>
    <t>G.3.7.14</t>
  </si>
  <si>
    <t>SEK</t>
  </si>
  <si>
    <t>G.3.7.13</t>
  </si>
  <si>
    <t>KRW</t>
  </si>
  <si>
    <t>G.3.7.12</t>
  </si>
  <si>
    <t>HKD</t>
  </si>
  <si>
    <t>G.3.7.11</t>
  </si>
  <si>
    <t>DKK</t>
  </si>
  <si>
    <t>G.3.7.10</t>
  </si>
  <si>
    <t>CZK</t>
  </si>
  <si>
    <t>G.3.7.9</t>
  </si>
  <si>
    <t>BRL</t>
  </si>
  <si>
    <t>G.3.7.8</t>
  </si>
  <si>
    <t>G.3.7.7</t>
  </si>
  <si>
    <t>G.3.7.6</t>
  </si>
  <si>
    <t>G.3.7.5</t>
  </si>
  <si>
    <t>G.3.7.4</t>
  </si>
  <si>
    <t>G.3.7.3</t>
  </si>
  <si>
    <t>G.3.7.2</t>
  </si>
  <si>
    <t>G.3.7.1</t>
  </si>
  <si>
    <t>% Total [after]</t>
  </si>
  <si>
    <t>% Total [before]</t>
  </si>
  <si>
    <t>Nominal [after hedging] (mn)</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</si>
  <si>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</si>
  <si>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</si>
  <si>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</si>
  <si>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</si>
  <si>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</si>
  <si>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</si>
  <si>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</si>
  <si>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</si>
  <si>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</si>
  <si>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</si>
  <si>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</si>
  <si>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</si>
  <si>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</si>
  <si>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</si>
  <si>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</si>
  <si>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</si>
  <si>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</si>
  <si>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</si>
  <si>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</si>
  <si>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</si>
  <si>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</si>
  <si>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</si>
  <si>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</si>
  <si>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</si>
  <si>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</si>
  <si>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</si>
  <si>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</si>
  <si>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</si>
  <si>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</si>
  <si>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</si>
  <si>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</si>
  <si>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</si>
  <si>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</si>
  <si>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</si>
  <si>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</si>
  <si>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</si>
  <si>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</si>
  <si>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</si>
  <si>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</si>
  <si>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</si>
  <si>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</si>
  <si>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</si>
  <si>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</si>
  <si>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</si>
  <si>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</si>
  <si>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</si>
  <si>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</si>
  <si>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</si>
  <si>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</si>
  <si>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</si>
  <si>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</si>
  <si>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</si>
  <si>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</si>
  <si>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</si>
  <si>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</si>
  <si>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</si>
  <si>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</si>
  <si>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</si>
  <si>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Weighted Average life (in years)</t>
  </si>
  <si>
    <t>G.3.5.1</t>
  </si>
  <si>
    <t>% Total Extended Maturity</t>
  </si>
  <si>
    <t xml:space="preserve">% Total 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</si>
  <si>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</si>
  <si>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</si>
  <si>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</si>
  <si>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</si>
  <si>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</si>
  <si>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</si>
  <si>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</si>
  <si>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</si>
  <si>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</si>
  <si>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</si>
  <si>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</si>
  <si>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</si>
  <si>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</si>
  <si>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</si>
  <si>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</si>
  <si>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</si>
  <si>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</si>
  <si>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</si>
  <si>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</si>
  <si>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G.3.4.1</t>
  </si>
  <si>
    <t>% Total Expected Upon Prepayments</t>
  </si>
  <si>
    <t>% Total Contractual</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</si>
  <si>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</si>
  <si>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</si>
  <si>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</si>
  <si>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</si>
  <si>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</si>
  <si>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</si>
  <si>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</si>
  <si>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</si>
  <si>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</si>
  <si>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</si>
  <si>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</si>
  <si>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</si>
  <si>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</si>
  <si>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</si>
  <si>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</si>
  <si>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</si>
  <si>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</si>
  <si>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</si>
  <si>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</si>
  <si>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</si>
  <si>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</si>
  <si>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</si>
  <si>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</si>
  <si>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</si>
  <si>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Optional information e.g. Asset Coverage Test (ACT)</t>
  </si>
  <si>
    <t>OG.3.2.1</t>
  </si>
  <si>
    <t>OC (%)</t>
  </si>
  <si>
    <t>G.3.2.1</t>
  </si>
  <si>
    <t>Purpose</t>
  </si>
  <si>
    <t>Minimum Committed</t>
  </si>
  <si>
    <t>Actual</t>
  </si>
  <si>
    <t xml:space="preserve">2. Over-collateralisation (OC) </t>
  </si>
  <si>
    <t>Outstanding Covered Bonds [NPV] (mn)</t>
  </si>
  <si>
    <t>OG.3.1.2</t>
  </si>
  <si>
    <t>Cover Pool Size [NPV] (mn)</t>
  </si>
  <si>
    <t>OG.3.1.1</t>
  </si>
  <si>
    <t>Outstanding Covered Bonds</t>
  </si>
  <si>
    <t>G.3.1.2</t>
  </si>
  <si>
    <t>G.3.1.1</t>
  </si>
  <si>
    <t>1.General Information</t>
  </si>
  <si>
    <t>3. General Cover Pool / Covered Bond Information</t>
  </si>
  <si>
    <t>OG.2.1.6</t>
  </si>
  <si>
    <t>OG.2.1.5</t>
  </si>
  <si>
    <t>OG.2.1.4</t>
  </si>
  <si>
    <t>OG.2.1.3</t>
  </si>
  <si>
    <t>OG.2.1.2</t>
  </si>
  <si>
    <t>OG.2.1.1</t>
  </si>
  <si>
    <t>LCR status</t>
  </si>
  <si>
    <t>G.2.1.3</t>
  </si>
  <si>
    <t>Y</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</si>
  <si>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</si>
  <si>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</si>
  <si>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</si>
  <si>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</si>
  <si>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</si>
  <si>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</si>
  <si>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</si>
  <si>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</si>
  <si>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</si>
  <si>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</si>
  <si>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</si>
  <si>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</si>
  <si>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</si>
  <si>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</si>
  <si>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</si>
  <si>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</si>
  <si>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</si>
  <si>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</si>
  <si>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</si>
  <si>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</si>
  <si>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</si>
  <si>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</si>
  <si>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</si>
  <si>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</si>
  <si>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</si>
  <si>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</si>
  <si>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</si>
  <si>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</si>
  <si>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</si>
  <si>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OM.7B.18.17</t>
  </si>
  <si>
    <t>OM.7B.18.16</t>
  </si>
  <si>
    <t>OM.7B.18.15</t>
  </si>
  <si>
    <t>OM.7B.18.14</t>
  </si>
  <si>
    <t>OM.7B.18.13</t>
  </si>
  <si>
    <t>OM.7B.18.12</t>
  </si>
  <si>
    <t>OM.7B.18.11</t>
  </si>
  <si>
    <t>OM.7B.18.10</t>
  </si>
  <si>
    <t>OM.7B.18.9</t>
  </si>
  <si>
    <t>OM.7B.18.8</t>
  </si>
  <si>
    <t>OM.7B.18.7</t>
  </si>
  <si>
    <t>OM.7B.18.6</t>
  </si>
  <si>
    <t>OM.7B.18.5</t>
  </si>
  <si>
    <t>OM.7B.18.4</t>
  </si>
  <si>
    <t>OM.7B.18.3</t>
  </si>
  <si>
    <t>OM.7B.18.2</t>
  </si>
  <si>
    <t>o/w Social &amp; Cultural purposes</t>
  </si>
  <si>
    <t>OM.7B.18.1</t>
  </si>
  <si>
    <t>M.7B.18.10</t>
  </si>
  <si>
    <t>Property developers / Bulding under construction</t>
  </si>
  <si>
    <t>M.7B.18.9</t>
  </si>
  <si>
    <t>Land</t>
  </si>
  <si>
    <t>M.7B.18.8</t>
  </si>
  <si>
    <t>Other commercially used</t>
  </si>
  <si>
    <t>M.7B.18.7</t>
  </si>
  <si>
    <t>Agriculture</t>
  </si>
  <si>
    <t>M.7B.18.6</t>
  </si>
  <si>
    <t>Industry</t>
  </si>
  <si>
    <t>M.7B.18.5</t>
  </si>
  <si>
    <t>Shopping malls</t>
  </si>
  <si>
    <t>M.7B.18.4</t>
  </si>
  <si>
    <t>Hotel/Tourism</t>
  </si>
  <si>
    <t>M.7B.18.3</t>
  </si>
  <si>
    <t>Office</t>
  </si>
  <si>
    <t>M.7B.18.2</t>
  </si>
  <si>
    <t>Retail</t>
  </si>
  <si>
    <t>M.7B.18.1</t>
  </si>
  <si>
    <t>% Commercial loans</t>
  </si>
  <si>
    <t>18. Breakdown by Type</t>
  </si>
  <si>
    <t>OM.7B.17.9</t>
  </si>
  <si>
    <t>OM.7B.17.8</t>
  </si>
  <si>
    <t>OM.7B.17.7</t>
  </si>
  <si>
    <t>o/w &gt;150 %</t>
  </si>
  <si>
    <t>OM.7B.17.6</t>
  </si>
  <si>
    <t>o/w &gt;140 - &lt;=150 %</t>
  </si>
  <si>
    <t>OM.7B.17.5</t>
  </si>
  <si>
    <t>o/w &gt;130 - &lt;=140 %</t>
  </si>
  <si>
    <t>OM.7B.17.4</t>
  </si>
  <si>
    <t>o/w &gt;120 - &lt;=130 %</t>
  </si>
  <si>
    <t>OM.7B.17.3</t>
  </si>
  <si>
    <t>o/w &gt;110 - &lt;=120 %</t>
  </si>
  <si>
    <t>OM.7B.17.2</t>
  </si>
  <si>
    <t>o/w &gt;100 - &lt;=110 %</t>
  </si>
  <si>
    <t>OM.7B.17.1</t>
  </si>
  <si>
    <t>M.7B.17.10</t>
  </si>
  <si>
    <t>&gt;100%</t>
  </si>
  <si>
    <t>M.7B.17.9</t>
  </si>
  <si>
    <t>&gt;90 - &lt;=100 %</t>
  </si>
  <si>
    <t>M.7B.17.8</t>
  </si>
  <si>
    <t>&gt;80 - &lt;=90 %</t>
  </si>
  <si>
    <t>M.7B.17.7</t>
  </si>
  <si>
    <t>&gt;70 - &lt;=80 %</t>
  </si>
  <si>
    <t>M.7B.17.6</t>
  </si>
  <si>
    <t>&gt;60 - &lt;=70 %</t>
  </si>
  <si>
    <t>M.7B.17.5</t>
  </si>
  <si>
    <t>&gt;50 - &lt;=60 %</t>
  </si>
  <si>
    <t>M.7B.17.4</t>
  </si>
  <si>
    <t>&gt;40 - &lt;=50 %</t>
  </si>
  <si>
    <t>M.7B.17.3</t>
  </si>
  <si>
    <t>&gt;0 - &lt;=40 %</t>
  </si>
  <si>
    <t>M.7B.17.2</t>
  </si>
  <si>
    <t>By LTV buckets (mn):</t>
  </si>
  <si>
    <t>Weighted Average LTV (%)</t>
  </si>
  <si>
    <t>M.7B.17.1</t>
  </si>
  <si>
    <t>% No. of Loans</t>
  </si>
  <si>
    <t>% Commercial Loans</t>
  </si>
  <si>
    <t>Number of Loans</t>
  </si>
  <si>
    <t>17. Loan to Value (LTV) Information - INDEXED</t>
  </si>
  <si>
    <t>OM.7B.16.9</t>
  </si>
  <si>
    <t>OM.7B.16.8</t>
  </si>
  <si>
    <t>OM.7B.16.7</t>
  </si>
  <si>
    <t>OM.7B.16.6</t>
  </si>
  <si>
    <t>OM.7B.16.5</t>
  </si>
  <si>
    <t>OM.7B.16.4</t>
  </si>
  <si>
    <t>OM.7B.16.3</t>
  </si>
  <si>
    <t>OM.7B.16.2</t>
  </si>
  <si>
    <t>OM.7B.16.1</t>
  </si>
  <si>
    <t>M.7B.16.10</t>
  </si>
  <si>
    <t>M.7B.16.9</t>
  </si>
  <si>
    <t>M.7B.16.8</t>
  </si>
  <si>
    <t>M.7B.16.7</t>
  </si>
  <si>
    <t>M.7B.16.6</t>
  </si>
  <si>
    <t>M.7B.16.5</t>
  </si>
  <si>
    <t>M.7B.16.4</t>
  </si>
  <si>
    <t>M.7B.16.3</t>
  </si>
  <si>
    <t>M.7B.16.2</t>
  </si>
  <si>
    <t>M.7B.16.1</t>
  </si>
  <si>
    <t xml:space="preserve">16. Loan to Value (LTV) Information - UNINDEXED </t>
  </si>
  <si>
    <t>M.7B.15.26</t>
  </si>
  <si>
    <t>TBC at a country level</t>
  </si>
  <si>
    <t>M.7B.15.25</t>
  </si>
  <si>
    <t>M.7B.15.24</t>
  </si>
  <si>
    <t>M.7B.15.23</t>
  </si>
  <si>
    <t>M.7B.15.22</t>
  </si>
  <si>
    <t>M.7B.15.21</t>
  </si>
  <si>
    <t>M.7B.15.20</t>
  </si>
  <si>
    <t>M.7B.15.19</t>
  </si>
  <si>
    <t>M.7B.15.18</t>
  </si>
  <si>
    <t>M.7B.15.17</t>
  </si>
  <si>
    <t>M.7B.15.16</t>
  </si>
  <si>
    <t>M.7B.15.15</t>
  </si>
  <si>
    <t>M.7B.15.14</t>
  </si>
  <si>
    <t>M.7B.15.13</t>
  </si>
  <si>
    <t>M.7B.15.12</t>
  </si>
  <si>
    <t>M.7B.15.11</t>
  </si>
  <si>
    <t>M.7B.15.10</t>
  </si>
  <si>
    <t>M.7B.15.9</t>
  </si>
  <si>
    <t>M.7B.15.8</t>
  </si>
  <si>
    <t>M.7B.15.7</t>
  </si>
  <si>
    <t>M.7B.15.6</t>
  </si>
  <si>
    <t>M.7B.15.5</t>
  </si>
  <si>
    <t>M.7B.15.4</t>
  </si>
  <si>
    <t>M.7B.15.3</t>
  </si>
  <si>
    <t>M.7B.15.2</t>
  </si>
  <si>
    <t>By buckets (mn):</t>
  </si>
  <si>
    <t>Average loan size (000s)</t>
  </si>
  <si>
    <t>M.7B.15.1</t>
  </si>
  <si>
    <t>15. Loan Size Information</t>
  </si>
  <si>
    <t>7B Commercial Cover Pool</t>
  </si>
  <si>
    <t>OM.7A.14.6</t>
  </si>
  <si>
    <t>OM.7A.14.5</t>
  </si>
  <si>
    <t>OM.7A.14.4</t>
  </si>
  <si>
    <t>OM.7A.14.3</t>
  </si>
  <si>
    <t>OM.7A.14.2</t>
  </si>
  <si>
    <t>OM.7A.14.1</t>
  </si>
  <si>
    <t>M.7A.14.3</t>
  </si>
  <si>
    <t>Guaranteed</t>
  </si>
  <si>
    <t>M.7A.14.2</t>
  </si>
  <si>
    <t>M.7A.14.1</t>
  </si>
  <si>
    <t>% Residential Loans</t>
  </si>
  <si>
    <t>14. Loan by Ranking</t>
  </si>
  <si>
    <t>OM.7A.13.11</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</si>
  <si>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</si>
  <si>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</si>
  <si>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</si>
  <si>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</si>
  <si>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</si>
  <si>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</si>
  <si>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</si>
  <si>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</si>
  <si>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</si>
  <si>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</si>
  <si>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</si>
  <si>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</si>
  <si>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</si>
  <si>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o/w Subsidised housing</t>
  </si>
  <si>
    <t>OM.7A.13.1</t>
  </si>
  <si>
    <t>M.7A.13.4</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</si>
  <si>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</si>
  <si>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</si>
  <si>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</si>
  <si>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</si>
  <si>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</si>
  <si>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</si>
  <si>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</si>
  <si>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</si>
  <si>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</si>
  <si>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</si>
  <si>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</si>
  <si>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</si>
  <si>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</si>
  <si>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</si>
  <si>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</si>
  <si>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</si>
  <si>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</si>
  <si>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</si>
  <si>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</si>
  <si>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</si>
  <si>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</si>
  <si>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</si>
  <si>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</si>
  <si>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</si>
  <si>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</si>
  <si>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</si>
  <si>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</si>
  <si>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</si>
  <si>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</si>
  <si>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</si>
  <si>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</si>
  <si>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</si>
  <si>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</si>
  <si>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</si>
  <si>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</si>
  <si>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</si>
  <si>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</si>
  <si>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</si>
  <si>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</si>
  <si>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</si>
  <si>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</si>
  <si>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</si>
  <si>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</si>
  <si>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</si>
  <si>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</si>
  <si>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</si>
  <si>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</si>
  <si>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</si>
  <si>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</si>
  <si>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</si>
  <si>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</si>
  <si>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</si>
  <si>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</si>
  <si>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</si>
  <si>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</si>
  <si>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</si>
  <si>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</si>
  <si>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</si>
  <si>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</si>
  <si>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</si>
  <si>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</si>
  <si>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</si>
  <si>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</si>
  <si>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</si>
  <si>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</si>
  <si>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</si>
  <si>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</si>
  <si>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</si>
  <si>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</si>
  <si>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</si>
  <si>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</si>
  <si>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</si>
  <si>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</si>
  <si>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</si>
  <si>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</si>
  <si>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</si>
  <si>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</si>
  <si>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</si>
  <si>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</si>
  <si>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</si>
  <si>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</si>
  <si>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</si>
  <si>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</si>
  <si>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</si>
  <si>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</si>
  <si>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</si>
  <si>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</si>
  <si>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</si>
  <si>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</si>
  <si>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</si>
  <si>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</si>
  <si>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</si>
  <si>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</si>
  <si>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</si>
  <si>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</si>
  <si>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</si>
  <si>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</si>
  <si>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</si>
  <si>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</si>
  <si>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</si>
  <si>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</si>
  <si>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</si>
  <si>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</si>
  <si>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</si>
  <si>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</si>
  <si>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</si>
  <si>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</si>
  <si>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</si>
  <si>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</si>
  <si>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</si>
  <si>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</si>
  <si>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</si>
  <si>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</si>
  <si>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</si>
  <si>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</si>
  <si>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</si>
  <si>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M.7.6.2</t>
  </si>
  <si>
    <t>M.7.6.1</t>
  </si>
  <si>
    <t>6. Breakdown by Interest Rate</t>
  </si>
  <si>
    <t>M.7.5.19</t>
  </si>
  <si>
    <t>M.7.5.18</t>
  </si>
  <si>
    <t>M.7.5.17</t>
  </si>
  <si>
    <t>M.7.5.16</t>
  </si>
  <si>
    <t>M.7.5.15</t>
  </si>
  <si>
    <t>M.7.5.14</t>
  </si>
  <si>
    <t>M.7.5.13</t>
  </si>
  <si>
    <t>M.7.5.12</t>
  </si>
  <si>
    <t>M.7.5.11</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</si>
  <si>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</si>
  <si>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</si>
  <si>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</si>
  <si>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</si>
  <si>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</si>
  <si>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</si>
  <si>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</si>
  <si>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</si>
  <si>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</si>
  <si>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</si>
  <si>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</si>
  <si>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</si>
  <si>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</si>
  <si>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</si>
  <si>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</si>
  <si>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</si>
  <si>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</si>
  <si>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</si>
  <si>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</si>
  <si>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</si>
  <si>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</si>
  <si>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</si>
  <si>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</si>
  <si>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</si>
  <si>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</si>
  <si>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</si>
  <si>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</si>
  <si>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</si>
  <si>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</si>
  <si>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</si>
  <si>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</si>
  <si>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</si>
  <si>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</si>
  <si>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</si>
  <si>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</si>
  <si>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</si>
  <si>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</si>
  <si>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</si>
  <si>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</si>
  <si>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</si>
  <si>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</si>
  <si>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</si>
  <si>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</si>
  <si>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</si>
  <si>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</si>
  <si>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</si>
  <si>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</si>
  <si>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</si>
  <si>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</si>
  <si>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</si>
  <si>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</si>
  <si>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</si>
  <si>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</si>
  <si>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</si>
  <si>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</si>
  <si>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</si>
  <si>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</si>
  <si>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</si>
  <si>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</si>
  <si>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</si>
  <si>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</si>
  <si>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</si>
  <si>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</si>
  <si>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</si>
  <si>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</si>
  <si>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</si>
  <si>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</si>
  <si>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</si>
  <si>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</si>
  <si>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</si>
  <si>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</si>
  <si>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</si>
  <si>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</si>
  <si>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France</t>
  </si>
  <si>
    <t>M.7.4.11</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</si>
  <si>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</si>
  <si>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</si>
  <si>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</si>
  <si>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</si>
  <si>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</si>
  <si>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</si>
  <si>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</si>
  <si>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</si>
  <si>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</si>
  <si>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</si>
  <si>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</si>
  <si>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</si>
  <si>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</si>
  <si>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</si>
  <si>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</si>
  <si>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</si>
  <si>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</si>
  <si>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</si>
  <si>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</si>
  <si>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</si>
  <si>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</si>
  <si>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</si>
  <si>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</si>
  <si>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</si>
  <si>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</si>
  <si>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</si>
  <si>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</si>
  <si>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</si>
  <si>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</si>
  <si>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</si>
  <si>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</si>
  <si>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</si>
  <si>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</si>
  <si>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</si>
  <si>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</si>
  <si>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</si>
  <si>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</si>
  <si>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</si>
  <si>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</si>
  <si>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</si>
  <si>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</si>
  <si>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</si>
  <si>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</si>
  <si>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</si>
  <si>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</si>
  <si>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</si>
  <si>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</si>
  <si>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</si>
  <si>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</si>
  <si>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</si>
  <si>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</si>
  <si>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</si>
  <si>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</si>
  <si>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</si>
  <si>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</si>
  <si>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</si>
  <si>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</si>
  <si>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</si>
  <si>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</si>
  <si>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</si>
  <si>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</si>
  <si>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</si>
  <si>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</si>
  <si>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</si>
  <si>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</si>
  <si>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</si>
  <si>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</si>
  <si>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OHG.3.5</t>
  </si>
  <si>
    <t>OHG.3.4</t>
  </si>
  <si>
    <t>OHG.3.3</t>
  </si>
  <si>
    <t>OHG.3.2</t>
  </si>
  <si>
    <t>OHG.3.1</t>
  </si>
  <si>
    <t>Other definitions deemed relevant</t>
  </si>
  <si>
    <t>HG.3.1</t>
  </si>
  <si>
    <t>3. Glossary - Extra national and/or Issuer Items</t>
  </si>
  <si>
    <t>OHG.2.2</t>
  </si>
  <si>
    <t>OHG.2.1</t>
  </si>
  <si>
    <t>HG.2.1</t>
  </si>
  <si>
    <t>ND3</t>
  </si>
  <si>
    <t>Not available at the present time</t>
  </si>
  <si>
    <t>HG.2.3</t>
  </si>
  <si>
    <t>ND2</t>
  </si>
  <si>
    <t>Not relevant for the issuer and/or CB programme at the present time</t>
  </si>
  <si>
    <t>HG.2.2</t>
  </si>
  <si>
    <t>ND1</t>
  </si>
  <si>
    <t xml:space="preserve">Not applicable for the jurisdiction </t>
  </si>
  <si>
    <t>2. Reason for No Data</t>
  </si>
  <si>
    <t>OHG.1.5</t>
  </si>
  <si>
    <t>OHG.1.4</t>
  </si>
  <si>
    <t>OHG.1.3</t>
  </si>
  <si>
    <t>OHG.1.2</t>
  </si>
  <si>
    <t>NPV assumptions (when stated)</t>
  </si>
  <si>
    <t>OHG.1.1</t>
  </si>
  <si>
    <t>Non-performing loans</t>
  </si>
  <si>
    <t>HG.1.13</t>
  </si>
  <si>
    <t>Hedging Strategy (please explain how you address interest rate and currency risk)</t>
  </si>
  <si>
    <t>HG.1.12</t>
  </si>
  <si>
    <t>Explain how mortgage types are defined whether for residential housing, multi-family housing, commercial real estate, etc. Same for shipping where relecvant</t>
  </si>
  <si>
    <t>HG.1.11</t>
  </si>
  <si>
    <t>LTVs: Frequency and time of last valuation</t>
  </si>
  <si>
    <t>HG.1.10</t>
  </si>
  <si>
    <t>LTVs: Applied property/shipping valuation techniques, including whether use of index, Automated Valuation Model (AVM) or on-site audits</t>
  </si>
  <si>
    <t>HG.1.9</t>
  </si>
  <si>
    <t>LTVs: Calculation of property/shipping value</t>
  </si>
  <si>
    <t>HG.1.8</t>
  </si>
  <si>
    <t>LTVs: Definition</t>
  </si>
  <si>
    <t>HG.1.7</t>
  </si>
  <si>
    <t xml:space="preserve">Maturity Buckets of Covered Bonds [i.e. how is the contractual and/or expected maturity defined? What maturity structure (hard bullet, soft bullet, conditional pass through)? Under what conditions/circumstances? Etc.] </t>
  </si>
  <si>
    <t>HG.1.6</t>
  </si>
  <si>
    <t>HG.1.5</t>
  </si>
  <si>
    <t>Interest Rate Types</t>
  </si>
  <si>
    <t>HG.1.4</t>
  </si>
  <si>
    <t>OC Calculation: Committed</t>
  </si>
  <si>
    <t>HG.1.3</t>
  </si>
  <si>
    <t>OC Calculation: Legal minimum</t>
  </si>
  <si>
    <t>HG.1.2</t>
  </si>
  <si>
    <t>OC Calculation: Actual</t>
  </si>
  <si>
    <t>1. Glossary - Standard Harmonised Items</t>
  </si>
  <si>
    <t>The definitions below reflect the national specificities</t>
  </si>
  <si>
    <t>C. Harmonised Transparency Template - Glossary</t>
  </si>
  <si>
    <t xml:space="preserve">Disclaimer - Important notices </t>
  </si>
  <si>
    <t>LCR eligibility</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</si>
  <si>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</si>
  <si>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 xml:space="preserve">This material has been prepared on the basis of the information provided by SR-Boligkreditt AS, a wholly owned subsidiary of SpareBank 1 SR-Bank ASA (referred to as "SR-Bank") and public available sources . </t>
  </si>
  <si>
    <t>Sponsor (if applicable)</t>
  </si>
  <si>
    <t>Transaction Counterparties</t>
  </si>
  <si>
    <t>Back-up servicer</t>
  </si>
  <si>
    <t>Back-up cash manager</t>
  </si>
  <si>
    <t>Account bank</t>
  </si>
  <si>
    <t>Standby account bank</t>
  </si>
  <si>
    <t>Account bank guarantor</t>
  </si>
  <si>
    <t>Swap Counterparties</t>
  </si>
  <si>
    <t>Type of Swap</t>
  </si>
  <si>
    <t>https://coveredbondlabel.com/issuer/132/</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</si>
  <si>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</si>
  <si>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USD</t>
  </si>
  <si>
    <t>549300Q3OIWRHQUQM052</t>
  </si>
  <si>
    <t>Derivatives in the register / cover pool [notional] (mn)</t>
  </si>
  <si>
    <t>Exposures to/guaranteed by Supranational, Sovereign, Agency (SSA)</t>
  </si>
  <si>
    <t>Maturity (mn)</t>
  </si>
  <si>
    <t xml:space="preserve">Extended Maturity </t>
  </si>
  <si>
    <t xml:space="preserve">Initial Maturity  </t>
  </si>
  <si>
    <t>Residual Life (mn)</t>
  </si>
  <si>
    <t>Weighted Average Life (in years)</t>
  </si>
  <si>
    <t xml:space="preserve">Expected Upon Prepayments </t>
  </si>
  <si>
    <t xml:space="preserve">Contractual </t>
  </si>
  <si>
    <t>Legal / Regulatory</t>
  </si>
  <si>
    <t>OG.3.1.4</t>
  </si>
  <si>
    <t>OG.3.1.3</t>
  </si>
  <si>
    <t>Total Cover Assets</t>
  </si>
  <si>
    <t xml:space="preserve">A. Harmonised Transparency Template - General Information </t>
  </si>
  <si>
    <t>1st lien / No prior ranks</t>
  </si>
  <si>
    <t>M.7A.13.5</t>
  </si>
  <si>
    <t>Agricultural</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</si>
  <si>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</si>
  <si>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</si>
  <si>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</si>
  <si>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</si>
  <si>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</si>
  <si>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</si>
  <si>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</si>
  <si>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</si>
  <si>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</si>
  <si>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</si>
  <si>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</si>
  <si>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</si>
  <si>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</si>
  <si>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</si>
  <si>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</si>
  <si>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</si>
  <si>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</si>
  <si>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</si>
  <si>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</si>
  <si>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</si>
  <si>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</si>
  <si>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</si>
  <si>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</si>
  <si>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</si>
  <si>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</si>
  <si>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</si>
  <si>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M.7.5.24</t>
  </si>
  <si>
    <t>M.7.5.23</t>
  </si>
  <si>
    <t>M.7.5.22</t>
  </si>
  <si>
    <t>M.7.5.21</t>
  </si>
  <si>
    <t>M.7.5.20</t>
  </si>
  <si>
    <t>% Public Sector Assets</t>
  </si>
  <si>
    <t>1. General Information</t>
  </si>
  <si>
    <t>% Shipping Loans</t>
  </si>
  <si>
    <t>OHG.2.3</t>
  </si>
  <si>
    <t>Residual Life Buckets of Cover assets [i.e. how is the contractual and/or expected residual life defined? What assumptions eg, in terms of prepayments? etc.]</t>
  </si>
  <si>
    <t>HG.1.1</t>
  </si>
  <si>
    <t>OE.3.2.4</t>
  </si>
  <si>
    <t>OE.3.2.3</t>
  </si>
  <si>
    <t>OE.3.2.2</t>
  </si>
  <si>
    <t>OE.3.2.1</t>
  </si>
  <si>
    <t>&gt;= 180 days</t>
  </si>
  <si>
    <t>E.3.2.5</t>
  </si>
  <si>
    <t>90-&lt;180 days</t>
  </si>
  <si>
    <t>E.3.2.4</t>
  </si>
  <si>
    <t>60-&lt;90 days</t>
  </si>
  <si>
    <t>E.3.2.3</t>
  </si>
  <si>
    <t>30-&lt;60 days</t>
  </si>
  <si>
    <t>E.3.2.2</t>
  </si>
  <si>
    <t>&lt;30 days</t>
  </si>
  <si>
    <t>E.3.2.1</t>
  </si>
  <si>
    <t>% Total Loans</t>
  </si>
  <si>
    <t>2. Arrears</t>
  </si>
  <si>
    <t>OE.3.1.4</t>
  </si>
  <si>
    <t>OE.3.1.3</t>
  </si>
  <si>
    <t>OE.3.1.2</t>
  </si>
  <si>
    <t>OE.3.1.1</t>
  </si>
  <si>
    <t>Weighted Average Maturity (months)**</t>
  </si>
  <si>
    <t>E.3.1.2</t>
  </si>
  <si>
    <t>Weighted Average Seasoning (months)</t>
  </si>
  <si>
    <t>E.3.1.1</t>
  </si>
  <si>
    <t>Total Assets</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</si>
  <si>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</si>
  <si>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</si>
  <si>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</si>
  <si>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</si>
  <si>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</si>
  <si>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</si>
  <si>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</si>
  <si>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</si>
  <si>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</si>
  <si>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</si>
  <si>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</si>
  <si>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</si>
  <si>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</si>
  <si>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</si>
  <si>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</si>
  <si>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</si>
  <si>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</si>
  <si>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</si>
  <si>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</si>
  <si>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</si>
  <si>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</si>
  <si>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</si>
  <si>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</si>
  <si>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</si>
  <si>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</si>
  <si>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</si>
  <si>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</si>
  <si>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</si>
  <si>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</si>
  <si>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</si>
  <si>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</si>
  <si>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</si>
  <si>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</si>
  <si>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</si>
  <si>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</si>
  <si>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</si>
  <si>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</si>
  <si>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</si>
  <si>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FX</t>
  </si>
  <si>
    <t>E.2.1.1</t>
  </si>
  <si>
    <t>Legal Entity Identifier (LEI)*</t>
  </si>
  <si>
    <t>Guarantor (if applicable)</t>
  </si>
  <si>
    <t>2.  Additional information on the swaps</t>
  </si>
  <si>
    <t>OE.1.1.8</t>
  </si>
  <si>
    <t>OE.1.1.7</t>
  </si>
  <si>
    <t>OE.1.1.6</t>
  </si>
  <si>
    <t>OE.1.1.5</t>
  </si>
  <si>
    <t>OE.1.1.4</t>
  </si>
  <si>
    <t>OE.1.1.3</t>
  </si>
  <si>
    <t>OE.1.1.2</t>
  </si>
  <si>
    <t>OE.1.1.1</t>
  </si>
  <si>
    <t>Cover Pool Monitor</t>
  </si>
  <si>
    <t>E.1.1.11</t>
  </si>
  <si>
    <t>Trustee</t>
  </si>
  <si>
    <t>E.1.1.10</t>
  </si>
  <si>
    <t>E.1.1.9</t>
  </si>
  <si>
    <t>E.1.1.8</t>
  </si>
  <si>
    <t>E.1.1.7</t>
  </si>
  <si>
    <t>E.1.1.6</t>
  </si>
  <si>
    <t xml:space="preserve">Cash manager </t>
  </si>
  <si>
    <t>E.1.1.5</t>
  </si>
  <si>
    <t>BUS facilitator</t>
  </si>
  <si>
    <t>E.1.1.4</t>
  </si>
  <si>
    <t>E.1.1.3</t>
  </si>
  <si>
    <t>E.1.1.2</t>
  </si>
  <si>
    <t>E.1.1.1</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</si>
  <si>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</si>
  <si>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</si>
  <si>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</si>
  <si>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</si>
  <si>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</si>
  <si>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</si>
  <si>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</si>
  <si>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</si>
  <si>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</si>
  <si>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This addendum is optional</t>
  </si>
  <si>
    <t>Worksheet E: Optional ECB-ECAIs data</t>
  </si>
  <si>
    <t>Worksheet D &amp; Onwards (If Any): National Transparency Template</t>
  </si>
  <si>
    <t>Tab 1: Harmonised Transparency Template</t>
  </si>
  <si>
    <t>Covered Bond Label Disclaimer</t>
  </si>
  <si>
    <t>Worksheet C: HTT Harmonised Glossary</t>
  </si>
  <si>
    <t>Worksheet B1: HTT Mortgage Assets</t>
  </si>
  <si>
    <t>Worksheet A: HTT General</t>
  </si>
  <si>
    <t>Index</t>
  </si>
  <si>
    <t>Harmonised Transparency Template</t>
  </si>
  <si>
    <t>G.3.7.18</t>
  </si>
  <si>
    <t>G.3.7.17</t>
  </si>
  <si>
    <t>PLN</t>
  </si>
  <si>
    <t>JPY</t>
  </si>
  <si>
    <t>GBP</t>
  </si>
  <si>
    <t>CHF</t>
  </si>
  <si>
    <t>CAD</t>
  </si>
  <si>
    <t>AUD</t>
  </si>
  <si>
    <t>G.3.6.18</t>
  </si>
  <si>
    <t>G.3.6.17</t>
  </si>
  <si>
    <t>curre</t>
  </si>
  <si>
    <t>HTT 2019</t>
  </si>
  <si>
    <t>5. Breakdown by regions of main country of origin</t>
  </si>
  <si>
    <t>Definition</t>
  </si>
  <si>
    <t>Counterparty 25</t>
  </si>
  <si>
    <t>Counterparty 24</t>
  </si>
  <si>
    <t>Counterparty 23</t>
  </si>
  <si>
    <t>Counterparty 22</t>
  </si>
  <si>
    <t>Counterparty 21</t>
  </si>
  <si>
    <t>Counterparty 20</t>
  </si>
  <si>
    <t>Counterparty 19</t>
  </si>
  <si>
    <t>Counterparty 18</t>
  </si>
  <si>
    <t>Counterparty 17</t>
  </si>
  <si>
    <t>Counterparty 16</t>
  </si>
  <si>
    <t>Counterparty 15</t>
  </si>
  <si>
    <t>Counterparty 14</t>
  </si>
  <si>
    <t>Counterparty 13</t>
  </si>
  <si>
    <t>Counterparty 12</t>
  </si>
  <si>
    <t>Counterparty 11</t>
  </si>
  <si>
    <t>Counterparty 10</t>
  </si>
  <si>
    <t>Counterparty 9</t>
  </si>
  <si>
    <t>Counterparty 8</t>
  </si>
  <si>
    <t>Counterparty 7</t>
  </si>
  <si>
    <t>Counterparty 6</t>
  </si>
  <si>
    <t>Counterparty 5</t>
  </si>
  <si>
    <t>Counterparty 4</t>
  </si>
  <si>
    <t>Counterparty 3</t>
  </si>
  <si>
    <t>intra-group</t>
  </si>
  <si>
    <t xml:space="preserve"> ≤ 1,000,000</t>
  </si>
  <si>
    <t xml:space="preserve"> &gt; 1,000,000 ≤ 2,000,000</t>
  </si>
  <si>
    <t xml:space="preserve"> &gt; 2,000,000 ≤ 3,000,000</t>
  </si>
  <si>
    <t xml:space="preserve"> &gt; 3,000,000 ≤ 5,000,000</t>
  </si>
  <si>
    <t xml:space="preserve"> &gt; 5,000,000 ≤ 12,000,000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</si>
  <si>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</si>
  <si>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</si>
  <si>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See HG.1.2</t>
  </si>
  <si>
    <t>Floating rate: Individual rate not directly linked to money market rates. 
Fixed rate: Loans with a fixed rate for a limited period (typically 3, 5 or 10 years).</t>
  </si>
  <si>
    <t>Only contractual maturity reported.</t>
  </si>
  <si>
    <t>For a soft bullet covered bond issued with 5 year remaining maturity and 1 year extended maturity (5+1), initial maturity is reported as 5 years and extended maturity as 6 years. For hard bullet covered bonds initial maturity and extended maturity is equal.</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</si>
  <si>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</si>
  <si>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</si>
  <si>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</si>
  <si>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indexed LTV).</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</si>
  <si>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</si>
  <si>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</si>
  <si>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</si>
  <si>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</si>
  <si>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</si>
  <si>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is prudent at any and all times. A mortgage credit institution is obliged to establish limits on foreign exchange risk.</t>
  </si>
  <si>
    <t>Bullet/interest only loans</t>
  </si>
  <si>
    <t>Interest only loans are defined as loans with a limited repayment exemption exceeding three months.</t>
  </si>
  <si>
    <t>Buy-to-let refers to properties that are purchased and declared by borrowers for investment purposes. Approvals of such loans are subjected to the same regulatory requirements and assessment criteria as owner-occupied properties.</t>
  </si>
  <si>
    <t>Seasoning is calculated based on the number of months since collateral for the loan was established.</t>
  </si>
  <si>
    <t>Norwegian Transparency Template</t>
  </si>
  <si>
    <t>Additional information from Norwegian Issuers using HTT</t>
  </si>
  <si>
    <t>Stresstest - House price decline</t>
  </si>
  <si>
    <t>House price decline</t>
  </si>
  <si>
    <t>Current</t>
  </si>
  <si>
    <t>Total cover pool balance (NOKbn)</t>
  </si>
  <si>
    <t>Eligible cover pool balance (NOKbn)</t>
  </si>
  <si>
    <t>Total outstanding covered bonds (NOKbn)</t>
  </si>
  <si>
    <t>Additional comments</t>
  </si>
  <si>
    <t xml:space="preserve">SpareBank 1 SR-Bank </t>
  </si>
  <si>
    <t>Nordic Trustee</t>
  </si>
  <si>
    <t>PricewaterhouseCoopers AS</t>
  </si>
  <si>
    <t>IRS</t>
  </si>
  <si>
    <t>Stresstest is based on nominal values</t>
  </si>
  <si>
    <t>2020 Version</t>
  </si>
  <si>
    <t>Cut-off Date: 31/12/19</t>
  </si>
  <si>
    <t>Reporting Date: 5/2/20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</si>
</sst>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_(* #,##0.00_);_(* \(#,##0.00\);_(* &quot;-&quot;??_);_(@_)"/>
    <numFmt numFmtId="167" formatCode="0.0%"/>
    <numFmt numFmtId="170" formatCode="_(* #,##0_);_(* \(#,##0\);_(* &quot;-&quot;??_);_(@_)"/>
    <numFmt numFmtId="172" formatCode="0.0\ %"/>
    <numFmt numFmtId="183" formatCode="0.0"/>
    <numFmt numFmtId="185" formatCode="#,##0.0"/>
    <numFmt numFmtId="190" formatCode="_(* #,##0.0_);_(* \(#,##0.0\);_(* &quot;-&quot;??_);_(@_)"/>
    <numFmt numFmtId="193" formatCode="#,##0_ ;\-#,##0\ "/>
  </numFmts>
  <fonts count="69" x14ac:knownFonts="1">
    <font>
      <sz val="11"/>
      <color theme="1"/>
      <name val="Calibri"/>
      <family val="2"/>
      <scheme val="minor"/>
    </font>
    <font>
      <sz val="11"/>
      <color theme="1"/>
      <name val="Calibri"/>
      <family val="2"/>
      <scheme val="minor"/>
    </font>
    <font>
      <sz val="10"/>
      <name val="Arial"/>
      <family val="2"/>
    </font>
    <font>
      <sz val="10"/>
      <name val="Arial"/>
      <family val="2"/>
    </font>
    <font>
      <b/>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sz val="11"/>
      <name val="Calibri"/>
      <family val="2"/>
      <scheme val="minor"/>
    </font>
    <font>
      <sz val="9"/>
      <color theme="1"/>
      <name val="Calibri"/>
      <family val="2"/>
      <scheme val="minor"/>
    </font>
    <font>
      <sz val="11"/>
      <color theme="0"/>
      <name val="Calibri"/>
      <family val="2"/>
      <scheme val="minor"/>
    </font>
    <font>
      <u/>
      <sz val="9"/>
      <color theme="10"/>
      <name val="Calibri"/>
      <family val="2"/>
      <scheme val="minor"/>
    </font>
    <font>
      <b/>
      <sz val="10"/>
      <color theme="1"/>
      <name val="Calibri"/>
      <family val="2"/>
      <scheme val="minor"/>
    </font>
    <font>
      <sz val="9"/>
      <color theme="1"/>
      <name val="Verdana"/>
      <family val="2"/>
    </font>
    <font>
      <b/>
      <sz val="11"/>
      <color theme="0"/>
      <name val="Calibri"/>
      <family val="2"/>
      <scheme val="minor"/>
    </font>
    <font>
      <u/>
      <sz val="11"/>
      <color theme="10"/>
      <name val="Calibri"/>
      <family val="2"/>
      <scheme val="minor"/>
    </font>
    <font>
      <b/>
      <sz val="24"/>
      <color theme="1"/>
      <name val="Calibri"/>
      <family val="2"/>
      <scheme val="minor"/>
    </font>
    <font>
      <sz val="10"/>
      <color theme="1"/>
      <name val="Arial"/>
      <family val="2"/>
    </font>
    <font>
      <i/>
      <sz val="1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u/>
      <sz val="11"/>
      <color theme="10"/>
      <name val="Calibri"/>
      <family val="2"/>
      <scheme val="minor"/>
    </font>
    <font>
      <b/>
      <i/>
      <sz val="14"/>
      <color theme="0"/>
      <name val="Calibri"/>
      <family val="2"/>
      <scheme val="minor"/>
    </font>
    <font>
      <u/>
      <sz val="11"/>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1"/>
      <color rgb="FF000000"/>
      <name val="Calibri"/>
      <family val="2"/>
      <scheme val="minor"/>
    </font>
    <font>
      <sz val="10"/>
      <color rgb="FF00000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name val="Calibri"/>
      <family val="2"/>
      <scheme val="minor"/>
    </font>
    <font>
      <b/>
      <sz val="10"/>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0070C0"/>
      <name val="Calibri"/>
      <family val="2"/>
      <scheme val="minor"/>
    </font>
    <font>
      <sz val="11"/>
      <color rgb="FF000000"/>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theme="0"/>
        <bgColor indexed="64"/>
      </patternFill>
    </fill>
    <fill>
      <patternFill patternType="solid">
        <fgColor rgb="FF847A75"/>
        <bgColor indexed="64"/>
      </patternFill>
    </fill>
    <fill>
      <patternFill patternType="solid">
        <fgColor rgb="FFFFC000"/>
        <bgColor indexed="64"/>
      </patternFill>
    </fill>
  </fills>
  <borders count="40">
    <border>
      <left/>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3428">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lignment horizontal="left" wrapText="1"/>
    </xf>
    <xf numFmtId="9" fontId="2" fillId="0" borderId="0" applyFont="0" applyFill="0" applyBorder="0" applyAlignment="0" applyProtection="0"/>
    <xf numFmtId="165" fontId="2"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4" fillId="0" borderId="0" applyNumberFormat="0" applyFill="0" applyBorder="0" applyAlignment="0" applyProtection="0">
      <alignment vertical="top"/>
      <protection locked="0"/>
    </xf>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8" fillId="20" borderId="2" applyNumberFormat="0" applyAlignment="0" applyProtection="0"/>
    <xf numFmtId="0" fontId="9" fillId="21" borderId="3" applyNumberFormat="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4" fillId="0" borderId="0" applyNumberFormat="0" applyFill="0" applyBorder="0" applyAlignment="0" applyProtection="0">
      <alignment vertical="top"/>
      <protection locked="0"/>
    </xf>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5" fillId="7" borderId="2" applyNumberFormat="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0" fontId="16" fillId="0" borderId="7" applyNumberFormat="0" applyFill="0" applyAlignment="0" applyProtection="0"/>
    <xf numFmtId="165" fontId="3" fillId="0" borderId="0" applyFont="0" applyFill="0" applyBorder="0" applyAlignment="0" applyProtection="0"/>
    <xf numFmtId="165" fontId="5" fillId="0" borderId="0" applyFont="0" applyFill="0" applyBorder="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9" fillId="21" borderId="3" applyNumberFormat="0" applyAlignment="0" applyProtection="0"/>
    <xf numFmtId="0" fontId="16" fillId="0" borderId="7" applyNumberFormat="0" applyFill="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3" fillId="22" borderId="8" applyNumberFormat="0" applyFont="0" applyAlignment="0" applyProtection="0"/>
    <xf numFmtId="0" fontId="17" fillId="23"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lignment horizontal="left" wrapText="1"/>
    </xf>
    <xf numFmtId="0" fontId="3"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horizontal="left" wrapText="1"/>
    </xf>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horizontal="left" wrapText="1"/>
    </xf>
    <xf numFmtId="0" fontId="3" fillId="0" borderId="0">
      <alignment horizontal="left" wrapText="1"/>
    </xf>
    <xf numFmtId="0" fontId="1" fillId="0" borderId="0"/>
    <xf numFmtId="0" fontId="1"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horizontal="left" wrapText="1"/>
    </xf>
    <xf numFmtId="0" fontId="3" fillId="0" borderId="0">
      <alignment horizontal="left" wrapText="1"/>
    </xf>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on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22" borderId="8" applyNumberFormat="0" applyFont="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8" fillId="20" borderId="9" applyNumberFormat="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18" fillId="20" borderId="9" applyNumberFormat="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4" fillId="0" borderId="0"/>
    <xf numFmtId="0" fontId="26" fillId="0" borderId="0" applyNumberFormat="0" applyFill="0" applyBorder="0" applyAlignment="0" applyProtection="0"/>
    <xf numFmtId="0" fontId="28" fillId="0" borderId="0"/>
    <xf numFmtId="165" fontId="2" fillId="0" borderId="0" applyFont="0" applyFill="0" applyBorder="0" applyAlignment="0" applyProtection="0"/>
    <xf numFmtId="0" fontId="30" fillId="0" borderId="0" applyNumberFormat="0" applyFill="0" applyBorder="0" applyAlignment="0" applyProtection="0"/>
    <xf numFmtId="0" fontId="53" fillId="0" borderId="0"/>
    <xf numFmtId="43" fontId="1" fillId="0" borderId="0" applyFont="0" applyFill="0" applyBorder="0" applyAlignment="0" applyProtection="0"/>
    <xf numFmtId="0" fontId="68" fillId="0" borderId="0" applyNumberFormat="0" applyBorder="0" applyAlignment="0"/>
    <xf numFmtId="164" fontId="1" fillId="0" borderId="0" applyFont="0" applyFill="0" applyBorder="0" applyAlignment="0" applyProtection="0"/>
  </cellStyleXfs>
  <cellXfs count="239">
    <xf numFmtId="0" fontId="0" fillId="0" borderId="0" xfId="0"/>
    <xf numFmtId="172" fontId="0" fillId="0" borderId="0" xfId="2" applyNumberFormat="1" applyFont="1"/>
    <xf numFmtId="0" fontId="0" fillId="0" borderId="0" xfId="0" applyAlignment="1">
      <alignment horizontal="center"/>
    </xf>
    <xf numFmtId="0" fontId="0" fillId="0" borderId="0" xfId="0" applyFill="1" applyAlignment="1">
      <alignment horizontal="center"/>
    </xf>
    <xf numFmtId="0" fontId="24" fillId="0" borderId="0" xfId="0" applyFont="1" applyBorder="1"/>
    <xf numFmtId="0" fontId="24" fillId="0" borderId="14" xfId="0" applyFont="1" applyBorder="1"/>
    <xf numFmtId="0" fontId="0" fillId="0" borderId="0" xfId="0" applyFill="1"/>
    <xf numFmtId="0" fontId="0" fillId="0" borderId="0" xfId="0" applyFont="1"/>
    <xf numFmtId="0" fontId="0" fillId="0" borderId="0" xfId="0" applyFont="1" applyBorder="1"/>
    <xf numFmtId="0" fontId="0" fillId="0" borderId="0" xfId="0" applyFill="1" applyBorder="1"/>
    <xf numFmtId="0" fontId="3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33" fillId="0" borderId="0" xfId="0" applyFont="1" applyFill="1" applyBorder="1" applyAlignment="1">
      <alignment horizontal="center" vertical="center" wrapText="1"/>
    </xf>
    <xf numFmtId="0" fontId="22" fillId="26" borderId="0" xfId="0" applyFont="1" applyFill="1" applyBorder="1" applyAlignment="1">
      <alignment horizontal="center" vertical="center" wrapText="1"/>
    </xf>
    <xf numFmtId="0" fontId="34" fillId="26" borderId="0" xfId="0" applyFont="1" applyFill="1" applyBorder="1" applyAlignment="1">
      <alignment horizontal="center" vertical="center" wrapText="1"/>
    </xf>
    <xf numFmtId="0" fontId="35" fillId="26" borderId="0" xfId="0" applyFont="1" applyFill="1" applyBorder="1" applyAlignment="1">
      <alignment horizontal="center" vertical="center" wrapText="1"/>
    </xf>
    <xf numFmtId="0" fontId="36" fillId="26" borderId="0" xfId="0" quotePrefix="1" applyFont="1" applyFill="1" applyBorder="1" applyAlignment="1">
      <alignment horizontal="center" vertical="center" wrapText="1"/>
    </xf>
    <xf numFmtId="0" fontId="34"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4" fillId="25" borderId="0" xfId="0" applyFont="1" applyFill="1" applyBorder="1" applyAlignment="1">
      <alignment horizontal="center" vertical="center" wrapText="1"/>
    </xf>
    <xf numFmtId="0" fontId="37" fillId="25" borderId="0" xfId="0" applyFont="1" applyFill="1" applyBorder="1" applyAlignment="1">
      <alignment horizontal="center" vertical="center" wrapText="1"/>
    </xf>
    <xf numFmtId="0" fontId="30" fillId="0" borderId="0" xfId="3423" applyFill="1" applyBorder="1" applyAlignment="1">
      <alignment horizontal="center" vertical="center" wrapText="1"/>
    </xf>
    <xf numFmtId="0" fontId="33" fillId="0" borderId="0" xfId="0" quotePrefix="1" applyFont="1" applyFill="1" applyBorder="1" applyAlignment="1">
      <alignment horizontal="center" vertical="center" wrapText="1"/>
    </xf>
    <xf numFmtId="0" fontId="38" fillId="0" borderId="0" xfId="0" applyFont="1" applyFill="1" applyBorder="1" applyAlignment="1">
      <alignment horizontal="center" vertical="center" wrapText="1"/>
    </xf>
    <xf numFmtId="0" fontId="30" fillId="0" borderId="0" xfId="3423" applyAlignment="1">
      <alignment horizontal="center"/>
    </xf>
    <xf numFmtId="9" fontId="23" fillId="0" borderId="0" xfId="2"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0" xfId="0" applyFont="1" applyFill="1" applyBorder="1" applyAlignment="1">
      <alignment horizontal="left" vertical="center"/>
    </xf>
    <xf numFmtId="0" fontId="23" fillId="0" borderId="0" xfId="0" quotePrefix="1" applyFont="1" applyFill="1" applyBorder="1" applyAlignment="1">
      <alignment horizontal="center" vertical="center" wrapText="1"/>
    </xf>
    <xf numFmtId="10" fontId="23" fillId="0" borderId="0" xfId="0" quotePrefix="1" applyNumberFormat="1"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9" fontId="23" fillId="0" borderId="0" xfId="2" quotePrefix="1" applyFont="1" applyFill="1" applyBorder="1" applyAlignment="1">
      <alignment horizontal="center" vertical="center" wrapText="1"/>
    </xf>
    <xf numFmtId="0" fontId="23" fillId="0" borderId="0" xfId="0" quotePrefix="1" applyFont="1" applyFill="1" applyBorder="1" applyAlignment="1">
      <alignment horizontal="right" vertical="center" wrapText="1"/>
    </xf>
    <xf numFmtId="3" fontId="23" fillId="0" borderId="0" xfId="0" quotePrefix="1" applyNumberFormat="1" applyFont="1" applyFill="1" applyBorder="1" applyAlignment="1">
      <alignment horizontal="center" vertical="center" wrapText="1"/>
    </xf>
    <xf numFmtId="0" fontId="33" fillId="0" borderId="0" xfId="0" quotePrefix="1" applyFont="1" applyFill="1" applyBorder="1" applyAlignment="1">
      <alignment horizontal="right" vertical="center" wrapText="1"/>
    </xf>
    <xf numFmtId="0" fontId="35" fillId="0" borderId="0"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41" fillId="0" borderId="0" xfId="0" quotePrefix="1" applyFont="1" applyFill="1" applyBorder="1" applyAlignment="1">
      <alignment horizontal="right" vertical="center" wrapText="1"/>
    </xf>
    <xf numFmtId="0" fontId="22" fillId="0" borderId="0" xfId="0" applyFont="1" applyFill="1" applyBorder="1" applyAlignment="1">
      <alignment horizontal="center" vertical="center" wrapText="1"/>
    </xf>
    <xf numFmtId="0" fontId="35" fillId="0" borderId="0" xfId="0" quotePrefix="1" applyFont="1" applyFill="1" applyBorder="1" applyAlignment="1">
      <alignment horizontal="center" vertical="center" wrapText="1"/>
    </xf>
    <xf numFmtId="0" fontId="42" fillId="0" borderId="0" xfId="3423" quotePrefix="1" applyFont="1" applyFill="1" applyBorder="1" applyAlignment="1">
      <alignment horizontal="center" vertical="center" wrapText="1"/>
    </xf>
    <xf numFmtId="0" fontId="30" fillId="0" borderId="0" xfId="3423" quotePrefix="1" applyFill="1" applyBorder="1" applyAlignment="1">
      <alignment horizontal="center" vertical="center" wrapText="1"/>
    </xf>
    <xf numFmtId="0" fontId="30" fillId="0" borderId="19" xfId="3423" quotePrefix="1" applyFill="1" applyBorder="1" applyAlignment="1">
      <alignment horizontal="center" vertical="center" wrapText="1"/>
    </xf>
    <xf numFmtId="0" fontId="30" fillId="0" borderId="20" xfId="3423" quotePrefix="1" applyFill="1" applyBorder="1" applyAlignment="1">
      <alignment horizontal="center" vertical="center" wrapText="1"/>
    </xf>
    <xf numFmtId="0" fontId="30" fillId="0" borderId="20" xfId="3423" applyFill="1" applyBorder="1" applyAlignment="1">
      <alignment horizontal="center" vertical="center" wrapText="1"/>
    </xf>
    <xf numFmtId="0" fontId="37" fillId="25" borderId="21" xfId="0" applyFont="1" applyFill="1" applyBorder="1" applyAlignment="1">
      <alignment horizontal="center" vertical="center" wrapText="1"/>
    </xf>
    <xf numFmtId="0" fontId="37" fillId="0" borderId="0" xfId="0" applyFont="1" applyFill="1" applyBorder="1" applyAlignment="1">
      <alignment vertical="center" wrapText="1"/>
    </xf>
    <xf numFmtId="0" fontId="23" fillId="0" borderId="22" xfId="0" applyFont="1" applyFill="1" applyBorder="1" applyAlignment="1">
      <alignment horizontal="center" vertical="center" wrapText="1"/>
    </xf>
    <xf numFmtId="0" fontId="37" fillId="24"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31" fillId="0" borderId="0" xfId="0" applyFont="1" applyBorder="1" applyAlignment="1">
      <alignment horizontal="left" vertical="center"/>
    </xf>
    <xf numFmtId="0" fontId="36" fillId="0" borderId="0" xfId="0" quotePrefix="1" applyFont="1" applyFill="1" applyBorder="1" applyAlignment="1">
      <alignment horizontal="center" vertical="center" wrapText="1"/>
    </xf>
    <xf numFmtId="0" fontId="23" fillId="29" borderId="0" xfId="0" quotePrefix="1" applyFont="1" applyFill="1" applyBorder="1" applyAlignment="1">
      <alignment horizontal="center" vertical="center" wrapText="1"/>
    </xf>
    <xf numFmtId="0" fontId="34" fillId="0" borderId="0" xfId="0" quotePrefix="1" applyFont="1" applyFill="1" applyBorder="1" applyAlignment="1">
      <alignment horizontal="center" vertical="center" wrapText="1"/>
    </xf>
    <xf numFmtId="0" fontId="29" fillId="25"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45" fillId="0" borderId="0" xfId="0" applyFont="1" applyAlignment="1">
      <alignment wrapText="1"/>
    </xf>
    <xf numFmtId="0" fontId="46"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vertical="center" wrapText="1"/>
    </xf>
    <xf numFmtId="0" fontId="47" fillId="0" borderId="0" xfId="0" applyFont="1" applyAlignment="1">
      <alignment horizontal="left" vertical="center" wrapText="1"/>
    </xf>
    <xf numFmtId="0" fontId="48" fillId="0" borderId="0" xfId="0" applyFont="1" applyAlignment="1">
      <alignment horizontal="lef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0" xfId="0" applyFont="1" applyAlignment="1">
      <alignment wrapText="1"/>
    </xf>
    <xf numFmtId="0" fontId="50" fillId="0" borderId="0" xfId="0" applyFont="1" applyAlignment="1">
      <alignment vertical="center" wrapText="1"/>
    </xf>
    <xf numFmtId="0" fontId="51" fillId="0" borderId="0" xfId="0" applyFont="1" applyAlignment="1">
      <alignment horizontal="center" vertical="center"/>
    </xf>
    <xf numFmtId="0" fontId="0" fillId="27" borderId="0" xfId="0" applyFont="1" applyFill="1" applyBorder="1"/>
    <xf numFmtId="0" fontId="0" fillId="0" borderId="0" xfId="0" applyFont="1" applyBorder="1" applyAlignment="1"/>
    <xf numFmtId="0" fontId="23" fillId="0" borderId="0" xfId="0" applyFont="1" applyAlignment="1">
      <alignment vertical="center" wrapText="1"/>
    </xf>
    <xf numFmtId="0" fontId="0" fillId="0" borderId="0" xfId="0" applyFont="1" applyFill="1" applyBorder="1"/>
    <xf numFmtId="0" fontId="0" fillId="0" borderId="0" xfId="0" applyFont="1" applyAlignment="1"/>
    <xf numFmtId="0" fontId="35" fillId="26" borderId="0" xfId="0" quotePrefix="1" applyFont="1" applyFill="1" applyBorder="1" applyAlignment="1">
      <alignment horizontal="center" vertical="center" wrapText="1"/>
    </xf>
    <xf numFmtId="10" fontId="23" fillId="0" borderId="0" xfId="0" quotePrefix="1" applyNumberFormat="1" applyFont="1" applyFill="1" applyBorder="1" applyAlignment="1" applyProtection="1">
      <alignment horizontal="center" vertical="center" wrapText="1"/>
    </xf>
    <xf numFmtId="0" fontId="30" fillId="0" borderId="0" xfId="3423" applyFill="1" applyBorder="1" applyAlignment="1" applyProtection="1">
      <alignment horizontal="center" vertical="center" wrapText="1"/>
    </xf>
    <xf numFmtId="0" fontId="31" fillId="0" borderId="0" xfId="0" applyFont="1" applyFill="1" applyBorder="1" applyAlignment="1">
      <alignment horizontal="left" vertical="center"/>
    </xf>
    <xf numFmtId="0" fontId="55" fillId="0" borderId="0" xfId="0" applyFont="1" applyFill="1" applyBorder="1" applyAlignment="1">
      <alignment horizontal="center" vertical="center"/>
    </xf>
    <xf numFmtId="0" fontId="32"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167" fontId="23" fillId="0" borderId="0" xfId="2" applyNumberFormat="1" applyFont="1" applyFill="1" applyBorder="1" applyAlignment="1" applyProtection="1">
      <alignment horizontal="center" vertical="center" wrapText="1"/>
    </xf>
    <xf numFmtId="0" fontId="33" fillId="0" borderId="0" xfId="0" applyFont="1" applyFill="1" applyBorder="1" applyAlignment="1" applyProtection="1">
      <alignment horizontal="right" vertical="center" wrapText="1"/>
    </xf>
    <xf numFmtId="0" fontId="23" fillId="0" borderId="0" xfId="0" quotePrefix="1" applyFont="1" applyFill="1" applyBorder="1" applyAlignment="1" applyProtection="1">
      <alignment horizontal="center" vertical="center" wrapText="1"/>
    </xf>
    <xf numFmtId="0" fontId="22" fillId="26" borderId="0" xfId="0" applyFont="1" applyFill="1" applyBorder="1" applyAlignment="1" applyProtection="1">
      <alignment horizontal="center" vertical="center" wrapText="1"/>
    </xf>
    <xf numFmtId="0" fontId="35" fillId="26" borderId="0" xfId="0" applyFont="1" applyFill="1" applyBorder="1" applyAlignment="1" applyProtection="1">
      <alignment horizontal="center" vertical="center" wrapText="1"/>
    </xf>
    <xf numFmtId="0" fontId="36" fillId="26" borderId="0" xfId="0" quotePrefix="1" applyFont="1" applyFill="1" applyBorder="1" applyAlignment="1" applyProtection="1">
      <alignment horizontal="center" vertical="center" wrapText="1"/>
    </xf>
    <xf numFmtId="9" fontId="23" fillId="0" borderId="0" xfId="2" applyFont="1" applyFill="1" applyBorder="1" applyAlignment="1" applyProtection="1">
      <alignment horizontal="center" vertical="center" wrapText="1"/>
    </xf>
    <xf numFmtId="0" fontId="23" fillId="0" borderId="0" xfId="0" quotePrefix="1" applyFont="1" applyFill="1" applyBorder="1" applyAlignment="1" applyProtection="1">
      <alignment horizontal="right" vertical="center" wrapText="1"/>
    </xf>
    <xf numFmtId="9" fontId="23" fillId="0" borderId="0" xfId="2" quotePrefix="1"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8" borderId="0" xfId="0" applyFont="1" applyFill="1" applyBorder="1" applyAlignment="1" applyProtection="1">
      <alignment horizontal="center" vertical="center" wrapText="1"/>
    </xf>
    <xf numFmtId="0" fontId="35" fillId="28" borderId="0" xfId="0" applyFont="1" applyFill="1" applyBorder="1" applyAlignment="1" applyProtection="1">
      <alignment horizontal="center" vertical="center" wrapText="1"/>
    </xf>
    <xf numFmtId="0" fontId="43" fillId="28" borderId="0" xfId="0" quotePrefix="1" applyFont="1" applyFill="1" applyBorder="1" applyAlignment="1" applyProtection="1">
      <alignment horizontal="center" vertical="center" wrapText="1"/>
    </xf>
    <xf numFmtId="0" fontId="34" fillId="26" borderId="0" xfId="0" applyFont="1" applyFill="1" applyBorder="1" applyAlignment="1" applyProtection="1">
      <alignment horizontal="center" vertical="center" wrapText="1"/>
    </xf>
    <xf numFmtId="9" fontId="32" fillId="0" borderId="0" xfId="2" applyFont="1" applyFill="1" applyBorder="1" applyAlignment="1" applyProtection="1">
      <alignment horizontal="center" vertical="center" wrapText="1"/>
    </xf>
    <xf numFmtId="0" fontId="36" fillId="0" borderId="0" xfId="0" quotePrefix="1" applyFont="1" applyFill="1" applyBorder="1" applyAlignment="1" applyProtection="1">
      <alignment horizontal="center" vertical="center" wrapText="1"/>
    </xf>
    <xf numFmtId="167" fontId="0" fillId="0" borderId="0" xfId="2" applyNumberFormat="1" applyFont="1" applyFill="1" applyBorder="1" applyAlignment="1" applyProtection="1">
      <alignment horizontal="center" vertical="center" wrapText="1"/>
    </xf>
    <xf numFmtId="9" fontId="33" fillId="0" borderId="0" xfId="2"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167" fontId="44" fillId="0" borderId="0" xfId="2"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right" vertical="center" wrapText="1"/>
    </xf>
    <xf numFmtId="0" fontId="0" fillId="25" borderId="0" xfId="0" applyFont="1" applyFill="1" applyBorder="1" applyAlignment="1" applyProtection="1">
      <alignment horizontal="center" vertical="center" wrapText="1"/>
    </xf>
    <xf numFmtId="0" fontId="34" fillId="25" borderId="0" xfId="0" applyFont="1" applyFill="1" applyBorder="1" applyAlignment="1" applyProtection="1">
      <alignment horizontal="center" vertical="center" wrapText="1"/>
    </xf>
    <xf numFmtId="0" fontId="37" fillId="25" borderId="0" xfId="0" applyFont="1" applyFill="1" applyBorder="1" applyAlignment="1" applyProtection="1">
      <alignment horizontal="center" vertical="center" wrapText="1"/>
    </xf>
    <xf numFmtId="0" fontId="30" fillId="0" borderId="0" xfId="3423" quotePrefix="1" applyFill="1" applyBorder="1" applyAlignment="1" applyProtection="1">
      <alignment horizontal="center" vertical="center" wrapText="1"/>
    </xf>
    <xf numFmtId="0" fontId="30" fillId="0" borderId="20" xfId="3423" applyFill="1" applyBorder="1" applyAlignment="1" applyProtection="1">
      <alignment horizontal="center" vertical="center" wrapText="1"/>
    </xf>
    <xf numFmtId="0" fontId="34" fillId="0" borderId="0"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25" borderId="21" xfId="0" applyFont="1" applyFill="1" applyBorder="1" applyAlignment="1" applyProtection="1">
      <alignment horizontal="center" vertical="center" wrapText="1"/>
    </xf>
    <xf numFmtId="0" fontId="37" fillId="0" borderId="0" xfId="0" applyFont="1" applyFill="1" applyBorder="1" applyAlignment="1" applyProtection="1">
      <alignment vertical="center" wrapText="1"/>
    </xf>
    <xf numFmtId="0" fontId="23" fillId="0" borderId="22" xfId="0" applyFont="1" applyFill="1" applyBorder="1" applyAlignment="1" applyProtection="1">
      <alignment horizontal="center" vertical="center" wrapText="1"/>
    </xf>
    <xf numFmtId="0" fontId="37" fillId="24" borderId="0"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xf>
    <xf numFmtId="0" fontId="31" fillId="0" borderId="0" xfId="0" applyFont="1" applyFill="1" applyBorder="1" applyAlignment="1" applyProtection="1">
      <alignment horizontal="left" vertical="center"/>
    </xf>
    <xf numFmtId="14" fontId="56" fillId="0" borderId="0"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quotePrefix="1" applyFont="1" applyFill="1" applyBorder="1" applyAlignment="1">
      <alignment horizontal="left" vertical="center" wrapText="1"/>
    </xf>
    <xf numFmtId="165" fontId="23" fillId="0" borderId="0" xfId="1" applyFont="1" applyFill="1" applyBorder="1" applyAlignment="1">
      <alignment horizontal="center" vertical="center" wrapText="1"/>
    </xf>
    <xf numFmtId="170" fontId="23" fillId="0" borderId="0" xfId="1" applyNumberFormat="1" applyFont="1" applyFill="1" applyBorder="1" applyAlignment="1">
      <alignment horizontal="center" vertical="center" wrapText="1"/>
    </xf>
    <xf numFmtId="190" fontId="23" fillId="0" borderId="0" xfId="1" applyNumberFormat="1" applyFont="1" applyFill="1" applyBorder="1" applyAlignment="1" applyProtection="1">
      <alignment horizontal="center" vertical="center" wrapText="1"/>
    </xf>
    <xf numFmtId="170" fontId="23" fillId="0" borderId="0" xfId="1" applyNumberFormat="1" applyFont="1" applyFill="1" applyBorder="1" applyAlignment="1" applyProtection="1">
      <alignment horizontal="center" vertical="center" wrapText="1"/>
    </xf>
    <xf numFmtId="170" fontId="23" fillId="0" borderId="0" xfId="1" quotePrefix="1" applyNumberFormat="1" applyFont="1" applyFill="1" applyBorder="1" applyAlignment="1">
      <alignment horizontal="center" vertical="center" wrapText="1"/>
    </xf>
    <xf numFmtId="170" fontId="0" fillId="0" borderId="0" xfId="1" applyNumberFormat="1" applyFont="1" applyFill="1" applyBorder="1" applyAlignment="1">
      <alignment horizontal="center" vertical="center" wrapText="1"/>
    </xf>
    <xf numFmtId="0" fontId="24" fillId="0" borderId="18" xfId="0" applyFont="1" applyBorder="1"/>
    <xf numFmtId="0" fontId="24" fillId="0" borderId="17" xfId="0" applyFont="1" applyBorder="1"/>
    <xf numFmtId="0" fontId="24" fillId="0" borderId="16" xfId="0" applyFont="1" applyBorder="1"/>
    <xf numFmtId="0" fontId="24" fillId="0" borderId="15" xfId="0" applyFont="1" applyBorder="1"/>
    <xf numFmtId="0" fontId="57" fillId="0" borderId="0" xfId="0" applyFont="1" applyBorder="1"/>
    <xf numFmtId="0" fontId="25" fillId="0" borderId="0" xfId="3423" applyFont="1" applyAlignment="1"/>
    <xf numFmtId="0" fontId="58" fillId="0" borderId="0" xfId="0" applyFont="1" applyBorder="1" applyAlignment="1">
      <alignment horizontal="center"/>
    </xf>
    <xf numFmtId="0" fontId="59" fillId="0" borderId="0" xfId="0" applyFont="1" applyBorder="1" applyAlignment="1">
      <alignment horizontal="center" vertical="center"/>
    </xf>
    <xf numFmtId="0" fontId="60" fillId="0" borderId="0" xfId="0" applyFont="1" applyBorder="1" applyAlignment="1">
      <alignment horizontal="center" vertical="center"/>
    </xf>
    <xf numFmtId="0" fontId="31" fillId="0" borderId="0" xfId="0" applyFont="1" applyBorder="1" applyAlignment="1">
      <alignment horizontal="center" vertical="center"/>
    </xf>
    <xf numFmtId="0" fontId="61" fillId="0" borderId="0" xfId="0" applyFont="1" applyBorder="1" applyAlignment="1">
      <alignment horizontal="center"/>
    </xf>
    <xf numFmtId="0" fontId="24" fillId="0" borderId="13" xfId="0" applyFont="1" applyBorder="1"/>
    <xf numFmtId="0" fontId="24" fillId="0" borderId="12" xfId="0" applyFont="1" applyBorder="1"/>
    <xf numFmtId="0" fontId="24" fillId="0" borderId="11" xfId="0" applyFont="1" applyBorder="1"/>
    <xf numFmtId="183" fontId="23" fillId="0" borderId="0" xfId="0" applyNumberFormat="1" applyFont="1" applyFill="1" applyBorder="1" applyAlignment="1">
      <alignment horizontal="center" vertical="center" wrapText="1"/>
    </xf>
    <xf numFmtId="183" fontId="23" fillId="0" borderId="0" xfId="0" quotePrefix="1" applyNumberFormat="1" applyFont="1" applyFill="1" applyBorder="1" applyAlignment="1">
      <alignment horizontal="center" vertical="center" wrapText="1"/>
    </xf>
    <xf numFmtId="185" fontId="32" fillId="0" borderId="0" xfId="0" applyNumberFormat="1" applyFont="1" applyFill="1" applyBorder="1" applyAlignment="1">
      <alignment horizontal="center" vertical="center" wrapText="1"/>
    </xf>
    <xf numFmtId="185" fontId="23" fillId="0" borderId="0" xfId="0" applyNumberFormat="1" applyFont="1" applyFill="1" applyBorder="1" applyAlignment="1">
      <alignment horizontal="center" vertical="center" wrapText="1"/>
    </xf>
    <xf numFmtId="0" fontId="36" fillId="26" borderId="0" xfId="0" applyFont="1" applyFill="1" applyBorder="1" applyAlignment="1" applyProtection="1">
      <alignment horizontal="center" vertical="center" wrapText="1"/>
    </xf>
    <xf numFmtId="14" fontId="23" fillId="0" borderId="0" xfId="0" applyNumberFormat="1" applyFont="1" applyFill="1" applyBorder="1" applyAlignment="1" applyProtection="1">
      <alignment horizontal="center" vertical="center" wrapText="1"/>
    </xf>
    <xf numFmtId="9" fontId="23" fillId="0" borderId="0" xfId="2" applyNumberFormat="1" applyFont="1" applyFill="1" applyBorder="1" applyAlignment="1">
      <alignment horizontal="center" vertical="center" wrapText="1"/>
    </xf>
    <xf numFmtId="170" fontId="23" fillId="0" borderId="0" xfId="1" quotePrefix="1" applyNumberFormat="1" applyFont="1" applyFill="1" applyBorder="1" applyAlignment="1">
      <alignment horizontal="right" vertical="center" wrapText="1"/>
    </xf>
    <xf numFmtId="165" fontId="0" fillId="0" borderId="0" xfId="1" applyFont="1" applyFill="1" applyBorder="1" applyAlignment="1">
      <alignment horizontal="center" vertical="center" wrapText="1"/>
    </xf>
    <xf numFmtId="172" fontId="55" fillId="0" borderId="0" xfId="2" applyNumberFormat="1" applyFont="1" applyFill="1" applyBorder="1" applyAlignment="1">
      <alignment horizontal="center" vertical="center"/>
    </xf>
    <xf numFmtId="172" fontId="0" fillId="0" borderId="0" xfId="2" applyNumberFormat="1" applyFont="1" applyFill="1" applyBorder="1" applyAlignment="1">
      <alignment horizontal="center" vertical="center" wrapText="1"/>
    </xf>
    <xf numFmtId="172" fontId="23" fillId="0" borderId="0" xfId="2" applyNumberFormat="1" applyFont="1" applyFill="1" applyBorder="1" applyAlignment="1">
      <alignment horizontal="center" vertical="center" wrapText="1"/>
    </xf>
    <xf numFmtId="172" fontId="34" fillId="0" borderId="0" xfId="2" applyNumberFormat="1" applyFont="1" applyFill="1" applyBorder="1" applyAlignment="1">
      <alignment horizontal="center" vertical="center" wrapText="1"/>
    </xf>
    <xf numFmtId="172" fontId="34" fillId="25" borderId="0" xfId="2" applyNumberFormat="1" applyFont="1" applyFill="1" applyBorder="1" applyAlignment="1">
      <alignment horizontal="center" vertical="center" wrapText="1"/>
    </xf>
    <xf numFmtId="172" fontId="23" fillId="0" borderId="0" xfId="2" quotePrefix="1" applyNumberFormat="1" applyFont="1" applyFill="1" applyBorder="1" applyAlignment="1">
      <alignment horizontal="center" vertical="center" wrapText="1"/>
    </xf>
    <xf numFmtId="172" fontId="22" fillId="26" borderId="0" xfId="2" applyNumberFormat="1" applyFont="1" applyFill="1" applyBorder="1" applyAlignment="1">
      <alignment horizontal="center" vertical="center" wrapText="1"/>
    </xf>
    <xf numFmtId="172" fontId="23" fillId="0" borderId="0" xfId="2" quotePrefix="1" applyNumberFormat="1" applyFont="1" applyFill="1" applyBorder="1" applyAlignment="1" applyProtection="1">
      <alignment horizontal="center" vertical="center" wrapText="1"/>
    </xf>
    <xf numFmtId="172" fontId="22" fillId="0" borderId="0" xfId="2" quotePrefix="1" applyNumberFormat="1" applyFont="1" applyFill="1" applyBorder="1" applyAlignment="1">
      <alignment horizontal="center" vertical="center" wrapText="1"/>
    </xf>
    <xf numFmtId="172" fontId="22" fillId="0" borderId="0" xfId="2" applyNumberFormat="1" applyFont="1" applyFill="1" applyBorder="1" applyAlignment="1">
      <alignment horizontal="center" vertical="center" wrapText="1"/>
    </xf>
    <xf numFmtId="172" fontId="35" fillId="26" borderId="0" xfId="2" quotePrefix="1" applyNumberFormat="1" applyFont="1" applyFill="1" applyBorder="1" applyAlignment="1">
      <alignment horizontal="center" vertical="center" wrapText="1"/>
    </xf>
    <xf numFmtId="172" fontId="0" fillId="0" borderId="0" xfId="2" quotePrefix="1" applyNumberFormat="1" applyFont="1" applyFill="1" applyBorder="1" applyAlignment="1">
      <alignment horizontal="center" vertical="center" wrapText="1"/>
    </xf>
    <xf numFmtId="172" fontId="40" fillId="0" borderId="0" xfId="2" applyNumberFormat="1" applyFont="1" applyFill="1" applyBorder="1" applyAlignment="1">
      <alignment horizontal="center" vertical="center" wrapText="1"/>
    </xf>
    <xf numFmtId="172" fontId="30" fillId="0" borderId="0" xfId="2" applyNumberFormat="1" applyFont="1" applyFill="1" applyBorder="1" applyAlignment="1">
      <alignment horizontal="center" vertical="center" wrapText="1"/>
    </xf>
    <xf numFmtId="172" fontId="38" fillId="0" borderId="0" xfId="2" applyNumberFormat="1" applyFont="1" applyFill="1" applyBorder="1" applyAlignment="1">
      <alignment horizontal="center" vertical="center" wrapText="1"/>
    </xf>
    <xf numFmtId="3" fontId="23" fillId="0" borderId="0" xfId="0" applyNumberFormat="1" applyFont="1" applyFill="1" applyBorder="1" applyAlignment="1" applyProtection="1">
      <alignment horizontal="center" vertical="center" wrapText="1"/>
    </xf>
    <xf numFmtId="172" fontId="37" fillId="0" borderId="0" xfId="2" applyNumberFormat="1" applyFont="1" applyFill="1" applyBorder="1" applyAlignment="1">
      <alignment vertical="center" wrapText="1"/>
    </xf>
    <xf numFmtId="172" fontId="0" fillId="25" borderId="0" xfId="2" applyNumberFormat="1" applyFont="1" applyFill="1" applyBorder="1" applyAlignment="1">
      <alignment horizontal="center" vertical="center" wrapText="1"/>
    </xf>
    <xf numFmtId="172" fontId="23" fillId="0" borderId="0" xfId="2" applyNumberFormat="1" applyFont="1" applyFill="1" applyBorder="1" applyAlignment="1" applyProtection="1">
      <alignment horizontal="center" vertical="center" wrapText="1"/>
    </xf>
    <xf numFmtId="172" fontId="27" fillId="26" borderId="0" xfId="2" applyNumberFormat="1" applyFont="1" applyFill="1" applyBorder="1" applyAlignment="1">
      <alignment horizontal="center" vertical="center" wrapText="1"/>
    </xf>
    <xf numFmtId="172" fontId="35" fillId="26" borderId="0" xfId="2" applyNumberFormat="1" applyFont="1" applyFill="1" applyBorder="1" applyAlignment="1">
      <alignment horizontal="center" vertical="center" wrapText="1"/>
    </xf>
    <xf numFmtId="172" fontId="33" fillId="0" borderId="0" xfId="2" quotePrefix="1" applyNumberFormat="1" applyFont="1" applyFill="1" applyBorder="1" applyAlignment="1">
      <alignment horizontal="right" vertical="center" wrapText="1"/>
    </xf>
    <xf numFmtId="172" fontId="39" fillId="0" borderId="0" xfId="2" applyNumberFormat="1" applyFont="1" applyFill="1" applyBorder="1" applyAlignment="1">
      <alignment horizontal="center" vertical="center" wrapText="1"/>
    </xf>
    <xf numFmtId="172" fontId="23" fillId="0" borderId="0" xfId="0" applyNumberFormat="1" applyFont="1" applyFill="1" applyBorder="1" applyAlignment="1" applyProtection="1">
      <alignment horizontal="center" vertical="center" wrapText="1"/>
    </xf>
    <xf numFmtId="170" fontId="23" fillId="0" borderId="0" xfId="0" applyNumberFormat="1" applyFont="1" applyFill="1" applyBorder="1" applyAlignment="1" applyProtection="1">
      <alignment horizontal="center" vertical="center" wrapText="1"/>
    </xf>
    <xf numFmtId="170" fontId="23" fillId="0" borderId="0" xfId="1" quotePrefix="1" applyNumberFormat="1" applyFont="1" applyFill="1" applyBorder="1" applyAlignment="1" applyProtection="1">
      <alignment horizontal="center" vertical="center" wrapText="1"/>
    </xf>
    <xf numFmtId="9" fontId="23" fillId="0" borderId="0" xfId="2" applyFont="1" applyFill="1" applyBorder="1" applyAlignment="1" applyProtection="1">
      <alignment horizontal="right" vertical="center" wrapText="1"/>
    </xf>
    <xf numFmtId="172" fontId="23" fillId="0" borderId="0" xfId="2" applyNumberFormat="1" applyFont="1" applyFill="1" applyBorder="1" applyAlignment="1" applyProtection="1">
      <alignment horizontal="right" vertical="center" wrapText="1"/>
    </xf>
    <xf numFmtId="0" fontId="0" fillId="0" borderId="24" xfId="0" applyFont="1" applyBorder="1"/>
    <xf numFmtId="0" fontId="0" fillId="0" borderId="26" xfId="0" applyFont="1" applyBorder="1"/>
    <xf numFmtId="0" fontId="0" fillId="0" borderId="27" xfId="0" applyFont="1" applyBorder="1"/>
    <xf numFmtId="0" fontId="64" fillId="0" borderId="0" xfId="0" applyFont="1" applyBorder="1"/>
    <xf numFmtId="0" fontId="0" fillId="0" borderId="28" xfId="0" applyFont="1" applyBorder="1"/>
    <xf numFmtId="0" fontId="0" fillId="0" borderId="29" xfId="0" applyFont="1" applyBorder="1"/>
    <xf numFmtId="0" fontId="0" fillId="27" borderId="29" xfId="0" applyFont="1" applyFill="1" applyBorder="1"/>
    <xf numFmtId="0" fontId="66" fillId="0" borderId="29" xfId="0" applyFont="1" applyBorder="1" applyAlignment="1"/>
    <xf numFmtId="0" fontId="62" fillId="0" borderId="29" xfId="0" applyFont="1" applyBorder="1"/>
    <xf numFmtId="0" fontId="22" fillId="27" borderId="1" xfId="0" applyFont="1" applyFill="1" applyBorder="1" applyAlignment="1">
      <alignment vertical="center"/>
    </xf>
    <xf numFmtId="9" fontId="22" fillId="27" borderId="1" xfId="2" applyFont="1" applyFill="1" applyBorder="1" applyAlignment="1">
      <alignment vertical="center"/>
    </xf>
    <xf numFmtId="193" fontId="23" fillId="0" borderId="33" xfId="1" applyNumberFormat="1" applyFont="1" applyFill="1" applyBorder="1" applyAlignment="1">
      <alignment horizontal="center" vertical="center" wrapText="1"/>
    </xf>
    <xf numFmtId="183" fontId="0" fillId="27" borderId="37" xfId="0" applyNumberFormat="1" applyFont="1" applyFill="1" applyBorder="1" applyAlignment="1">
      <alignment horizontal="center" vertical="center"/>
    </xf>
    <xf numFmtId="3" fontId="0" fillId="27" borderId="37" xfId="0" applyNumberFormat="1" applyFont="1" applyFill="1" applyBorder="1" applyAlignment="1">
      <alignment horizontal="center" vertical="center"/>
    </xf>
    <xf numFmtId="172" fontId="0" fillId="27" borderId="37" xfId="0" applyNumberFormat="1" applyFont="1" applyFill="1" applyBorder="1" applyAlignment="1">
      <alignment horizontal="center" vertical="center"/>
    </xf>
    <xf numFmtId="3" fontId="0" fillId="0" borderId="0" xfId="0" applyNumberFormat="1" applyFont="1"/>
    <xf numFmtId="0" fontId="66" fillId="0" borderId="29" xfId="0" applyFont="1" applyBorder="1"/>
    <xf numFmtId="0" fontId="0" fillId="27" borderId="34" xfId="0" applyFont="1" applyFill="1" applyBorder="1" applyAlignment="1">
      <alignment horizontal="center" vertical="center"/>
    </xf>
    <xf numFmtId="0" fontId="0" fillId="27" borderId="35" xfId="0" applyFont="1" applyFill="1" applyBorder="1" applyAlignment="1">
      <alignment horizontal="center" vertical="center"/>
    </xf>
    <xf numFmtId="0" fontId="0" fillId="27" borderId="36" xfId="0" applyFont="1" applyFill="1" applyBorder="1" applyAlignment="1">
      <alignment horizontal="center" vertical="center"/>
    </xf>
    <xf numFmtId="0" fontId="56" fillId="0" borderId="0" xfId="0" applyFont="1" applyFill="1" applyBorder="1" applyAlignment="1" applyProtection="1">
      <alignment horizontal="center" vertical="center" wrapText="1"/>
    </xf>
    <xf numFmtId="0" fontId="67" fillId="0" borderId="0" xfId="0" applyFont="1" applyFill="1" applyBorder="1" applyAlignment="1" applyProtection="1">
      <alignment horizontal="center" vertical="center" wrapText="1"/>
    </xf>
    <xf numFmtId="1" fontId="56" fillId="0" borderId="0" xfId="0" applyNumberFormat="1" applyFont="1" applyFill="1" applyBorder="1" applyAlignment="1" applyProtection="1">
      <alignment horizontal="center" vertical="center" wrapText="1"/>
    </xf>
    <xf numFmtId="10" fontId="56" fillId="0" borderId="0" xfId="2" applyNumberFormat="1" applyFont="1" applyFill="1" applyBorder="1" applyAlignment="1" applyProtection="1">
      <alignment horizontal="center" vertical="center" wrapText="1"/>
    </xf>
    <xf numFmtId="10" fontId="56" fillId="0" borderId="0" xfId="0" applyNumberFormat="1" applyFont="1" applyFill="1" applyBorder="1" applyAlignment="1" applyProtection="1">
      <alignment horizontal="center" vertical="center" wrapText="1"/>
    </xf>
    <xf numFmtId="0" fontId="30" fillId="0" borderId="20" xfId="3423" quotePrefix="1" applyFill="1" applyBorder="1" applyAlignment="1" applyProtection="1">
      <alignment horizontal="center" vertical="center" wrapText="1"/>
    </xf>
    <xf numFmtId="0" fontId="30" fillId="0" borderId="19" xfId="3423" quotePrefix="1" applyFill="1" applyBorder="1" applyAlignment="1" applyProtection="1">
      <alignment horizontal="center" vertical="center" wrapText="1"/>
    </xf>
    <xf numFmtId="170" fontId="23" fillId="0" borderId="0" xfId="1" applyNumberFormat="1" applyFont="1" applyFill="1" applyBorder="1" applyAlignment="1" applyProtection="1">
      <alignment vertical="center" wrapText="1"/>
    </xf>
    <xf numFmtId="0" fontId="23" fillId="0" borderId="0" xfId="0" applyFont="1" applyFill="1" applyBorder="1" applyAlignment="1" applyProtection="1">
      <alignment vertical="center" wrapText="1"/>
    </xf>
    <xf numFmtId="190" fontId="23" fillId="0" borderId="0" xfId="1" applyNumberFormat="1" applyFont="1" applyFill="1" applyBorder="1" applyAlignment="1" applyProtection="1">
      <alignment vertical="center" wrapText="1"/>
    </xf>
    <xf numFmtId="0" fontId="35" fillId="0" borderId="0" xfId="0" applyFont="1" applyFill="1" applyBorder="1" applyAlignment="1" applyProtection="1">
      <alignment vertical="center" wrapText="1"/>
    </xf>
    <xf numFmtId="170" fontId="23" fillId="0" borderId="0" xfId="1" quotePrefix="1" applyNumberFormat="1" applyFont="1" applyFill="1" applyBorder="1" applyAlignment="1" applyProtection="1">
      <alignment vertical="center" wrapText="1"/>
    </xf>
    <xf numFmtId="0" fontId="55" fillId="0" borderId="0" xfId="0" applyFont="1" applyFill="1" applyBorder="1" applyAlignment="1">
      <alignment horizontal="center" vertical="center"/>
    </xf>
    <xf numFmtId="0" fontId="25" fillId="24" borderId="0" xfId="0" applyFont="1" applyFill="1" applyBorder="1" applyAlignment="1">
      <alignment horizontal="center"/>
    </xf>
    <xf numFmtId="0" fontId="0" fillId="0" borderId="0" xfId="0" applyFont="1" applyAlignment="1"/>
    <xf numFmtId="0" fontId="25" fillId="25" borderId="0" xfId="3423" applyFont="1" applyFill="1" applyBorder="1" applyAlignment="1">
      <alignment horizontal="center"/>
    </xf>
    <xf numFmtId="0" fontId="25" fillId="0" borderId="0" xfId="3423" applyFont="1" applyAlignment="1"/>
    <xf numFmtId="0" fontId="0" fillId="27" borderId="34" xfId="0" applyFont="1" applyFill="1" applyBorder="1" applyAlignment="1">
      <alignment horizontal="left" vertical="center"/>
    </xf>
    <xf numFmtId="0" fontId="0" fillId="27" borderId="35" xfId="0" applyFont="1" applyFill="1" applyBorder="1" applyAlignment="1">
      <alignment horizontal="left" vertical="center"/>
    </xf>
    <xf numFmtId="0" fontId="0" fillId="27" borderId="36" xfId="0" applyFont="1" applyFill="1" applyBorder="1" applyAlignment="1">
      <alignment horizontal="left" vertical="center"/>
    </xf>
    <xf numFmtId="0" fontId="63" fillId="0" borderId="25" xfId="0" applyFont="1" applyBorder="1" applyAlignment="1">
      <alignment horizontal="center"/>
    </xf>
    <xf numFmtId="0" fontId="65" fillId="0" borderId="0" xfId="0" applyFont="1" applyBorder="1" applyAlignment="1">
      <alignment horizontal="center"/>
    </xf>
    <xf numFmtId="0" fontId="0" fillId="27" borderId="30" xfId="0" applyFont="1" applyFill="1" applyBorder="1" applyAlignment="1">
      <alignment horizontal="left" vertical="center"/>
    </xf>
    <xf numFmtId="0" fontId="0" fillId="27" borderId="31" xfId="0" applyFont="1" applyFill="1" applyBorder="1" applyAlignment="1">
      <alignment horizontal="left" vertical="center"/>
    </xf>
    <xf numFmtId="0" fontId="0" fillId="27" borderId="32" xfId="0" applyFont="1" applyFill="1" applyBorder="1" applyAlignment="1">
      <alignment horizontal="left" vertical="center"/>
    </xf>
    <xf numFmtId="0" fontId="0" fillId="27" borderId="34" xfId="0" applyFont="1" applyFill="1" applyBorder="1" applyAlignment="1">
      <alignment horizontal="center" vertical="center"/>
    </xf>
    <xf numFmtId="0" fontId="0" fillId="27" borderId="35" xfId="0" applyFont="1" applyFill="1" applyBorder="1" applyAlignment="1">
      <alignment horizontal="center" vertical="center"/>
    </xf>
    <xf numFmtId="0" fontId="0" fillId="27" borderId="36" xfId="0" applyFont="1" applyFill="1" applyBorder="1" applyAlignment="1">
      <alignment horizontal="center" vertical="center"/>
    </xf>
    <xf numFmtId="0" fontId="0" fillId="0" borderId="27" xfId="0" applyFont="1" applyBorder="1" applyAlignment="1">
      <alignment horizontal="center"/>
    </xf>
    <xf numFmtId="0" fontId="0" fillId="0" borderId="0" xfId="0" applyFont="1" applyBorder="1" applyAlignment="1">
      <alignment horizontal="center"/>
    </xf>
    <xf numFmtId="0" fontId="0" fillId="0" borderId="28" xfId="0" applyFont="1" applyBorder="1" applyAlignment="1">
      <alignment horizontal="center"/>
    </xf>
    <xf numFmtId="0" fontId="0" fillId="0" borderId="38" xfId="0" applyFont="1" applyBorder="1" applyAlignment="1">
      <alignment horizontal="center"/>
    </xf>
    <xf numFmtId="0" fontId="0" fillId="0" borderId="29" xfId="0" applyFont="1" applyBorder="1" applyAlignment="1">
      <alignment horizontal="center"/>
    </xf>
    <xf numFmtId="0" fontId="0" fillId="0" borderId="39" xfId="0" applyFont="1" applyBorder="1" applyAlignment="1">
      <alignment horizontal="center"/>
    </xf>
    <xf numFmtId="0" fontId="0" fillId="27" borderId="34" xfId="0" applyFill="1" applyBorder="1" applyAlignment="1">
      <alignment horizontal="center" vertical="center"/>
    </xf>
    <xf numFmtId="0" fontId="54" fillId="0" borderId="0" xfId="0" applyFont="1" applyFill="1" applyBorder="1" applyAlignment="1">
      <alignment horizontal="left" vertical="center" wrapText="1"/>
    </xf>
  </cellXfs>
  <cellStyles count="3428">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20% - uthevingsfarge 1 10" xfId="12" xr:uid="{00000000-0005-0000-0000-000006000000}"/>
    <cellStyle name="20% - uthevingsfarge 1 11" xfId="13" xr:uid="{00000000-0005-0000-0000-000007000000}"/>
    <cellStyle name="20% - uthevingsfarge 1 12" xfId="14" xr:uid="{00000000-0005-0000-0000-000008000000}"/>
    <cellStyle name="20% - uthevingsfarge 1 13" xfId="15" xr:uid="{00000000-0005-0000-0000-000009000000}"/>
    <cellStyle name="20% - uthevingsfarge 1 14" xfId="16" xr:uid="{00000000-0005-0000-0000-00000A000000}"/>
    <cellStyle name="20% - uthevingsfarge 1 15" xfId="17" xr:uid="{00000000-0005-0000-0000-00000B000000}"/>
    <cellStyle name="20% - uthevingsfarge 1 16" xfId="18" xr:uid="{00000000-0005-0000-0000-00000C000000}"/>
    <cellStyle name="20% - uthevingsfarge 1 2" xfId="19" xr:uid="{00000000-0005-0000-0000-00000D000000}"/>
    <cellStyle name="20% - uthevingsfarge 1 3" xfId="20" xr:uid="{00000000-0005-0000-0000-00000E000000}"/>
    <cellStyle name="20% - uthevingsfarge 1 4" xfId="21" xr:uid="{00000000-0005-0000-0000-00000F000000}"/>
    <cellStyle name="20% - uthevingsfarge 1 5" xfId="22" xr:uid="{00000000-0005-0000-0000-000010000000}"/>
    <cellStyle name="20% - uthevingsfarge 1 6" xfId="23" xr:uid="{00000000-0005-0000-0000-000011000000}"/>
    <cellStyle name="20% - uthevingsfarge 1 7" xfId="24" xr:uid="{00000000-0005-0000-0000-000012000000}"/>
    <cellStyle name="20% - uthevingsfarge 1 8" xfId="25" xr:uid="{00000000-0005-0000-0000-000013000000}"/>
    <cellStyle name="20% - uthevingsfarge 1 9" xfId="26" xr:uid="{00000000-0005-0000-0000-000014000000}"/>
    <cellStyle name="20% - uthevingsfarge 2 10" xfId="27" xr:uid="{00000000-0005-0000-0000-000015000000}"/>
    <cellStyle name="20% - uthevingsfarge 2 11" xfId="28" xr:uid="{00000000-0005-0000-0000-000016000000}"/>
    <cellStyle name="20% - uthevingsfarge 2 12" xfId="29" xr:uid="{00000000-0005-0000-0000-000017000000}"/>
    <cellStyle name="20% - uthevingsfarge 2 13" xfId="30" xr:uid="{00000000-0005-0000-0000-000018000000}"/>
    <cellStyle name="20% - uthevingsfarge 2 14" xfId="31" xr:uid="{00000000-0005-0000-0000-000019000000}"/>
    <cellStyle name="20% - uthevingsfarge 2 15" xfId="32" xr:uid="{00000000-0005-0000-0000-00001A000000}"/>
    <cellStyle name="20% - uthevingsfarge 2 16" xfId="33" xr:uid="{00000000-0005-0000-0000-00001B000000}"/>
    <cellStyle name="20% - uthevingsfarge 2 2" xfId="34" xr:uid="{00000000-0005-0000-0000-00001C000000}"/>
    <cellStyle name="20% - uthevingsfarge 2 3" xfId="35" xr:uid="{00000000-0005-0000-0000-00001D000000}"/>
    <cellStyle name="20% - uthevingsfarge 2 4" xfId="36" xr:uid="{00000000-0005-0000-0000-00001E000000}"/>
    <cellStyle name="20% - uthevingsfarge 2 5" xfId="37" xr:uid="{00000000-0005-0000-0000-00001F000000}"/>
    <cellStyle name="20% - uthevingsfarge 2 6" xfId="38" xr:uid="{00000000-0005-0000-0000-000020000000}"/>
    <cellStyle name="20% - uthevingsfarge 2 7" xfId="39" xr:uid="{00000000-0005-0000-0000-000021000000}"/>
    <cellStyle name="20% - uthevingsfarge 2 8" xfId="40" xr:uid="{00000000-0005-0000-0000-000022000000}"/>
    <cellStyle name="20% - uthevingsfarge 2 9" xfId="41" xr:uid="{00000000-0005-0000-0000-000023000000}"/>
    <cellStyle name="20% - uthevingsfarge 3 10" xfId="42" xr:uid="{00000000-0005-0000-0000-000024000000}"/>
    <cellStyle name="20% - uthevingsfarge 3 11" xfId="43" xr:uid="{00000000-0005-0000-0000-000025000000}"/>
    <cellStyle name="20% - uthevingsfarge 3 12" xfId="44" xr:uid="{00000000-0005-0000-0000-000026000000}"/>
    <cellStyle name="20% - uthevingsfarge 3 13" xfId="45" xr:uid="{00000000-0005-0000-0000-000027000000}"/>
    <cellStyle name="20% - uthevingsfarge 3 14" xfId="46" xr:uid="{00000000-0005-0000-0000-000028000000}"/>
    <cellStyle name="20% - uthevingsfarge 3 15" xfId="47" xr:uid="{00000000-0005-0000-0000-000029000000}"/>
    <cellStyle name="20% - uthevingsfarge 3 16" xfId="48" xr:uid="{00000000-0005-0000-0000-00002A000000}"/>
    <cellStyle name="20% - uthevingsfarge 3 2" xfId="49" xr:uid="{00000000-0005-0000-0000-00002B000000}"/>
    <cellStyle name="20% - uthevingsfarge 3 3" xfId="50" xr:uid="{00000000-0005-0000-0000-00002C000000}"/>
    <cellStyle name="20% - uthevingsfarge 3 4" xfId="51" xr:uid="{00000000-0005-0000-0000-00002D000000}"/>
    <cellStyle name="20% - uthevingsfarge 3 5" xfId="52" xr:uid="{00000000-0005-0000-0000-00002E000000}"/>
    <cellStyle name="20% - uthevingsfarge 3 6" xfId="53" xr:uid="{00000000-0005-0000-0000-00002F000000}"/>
    <cellStyle name="20% - uthevingsfarge 3 7" xfId="54" xr:uid="{00000000-0005-0000-0000-000030000000}"/>
    <cellStyle name="20% - uthevingsfarge 3 8" xfId="55" xr:uid="{00000000-0005-0000-0000-000031000000}"/>
    <cellStyle name="20% - uthevingsfarge 3 9" xfId="56" xr:uid="{00000000-0005-0000-0000-000032000000}"/>
    <cellStyle name="20% - uthevingsfarge 4 10" xfId="57" xr:uid="{00000000-0005-0000-0000-000033000000}"/>
    <cellStyle name="20% - uthevingsfarge 4 11" xfId="58" xr:uid="{00000000-0005-0000-0000-000034000000}"/>
    <cellStyle name="20% - uthevingsfarge 4 12" xfId="59" xr:uid="{00000000-0005-0000-0000-000035000000}"/>
    <cellStyle name="20% - uthevingsfarge 4 13" xfId="60" xr:uid="{00000000-0005-0000-0000-000036000000}"/>
    <cellStyle name="20% - uthevingsfarge 4 14" xfId="61" xr:uid="{00000000-0005-0000-0000-000037000000}"/>
    <cellStyle name="20% - uthevingsfarge 4 15" xfId="62" xr:uid="{00000000-0005-0000-0000-000038000000}"/>
    <cellStyle name="20% - uthevingsfarge 4 16" xfId="63" xr:uid="{00000000-0005-0000-0000-000039000000}"/>
    <cellStyle name="20% - uthevingsfarge 4 2" xfId="64" xr:uid="{00000000-0005-0000-0000-00003A000000}"/>
    <cellStyle name="20% - uthevingsfarge 4 3" xfId="65" xr:uid="{00000000-0005-0000-0000-00003B000000}"/>
    <cellStyle name="20% - uthevingsfarge 4 4" xfId="66" xr:uid="{00000000-0005-0000-0000-00003C000000}"/>
    <cellStyle name="20% - uthevingsfarge 4 5" xfId="67" xr:uid="{00000000-0005-0000-0000-00003D000000}"/>
    <cellStyle name="20% - uthevingsfarge 4 6" xfId="68" xr:uid="{00000000-0005-0000-0000-00003E000000}"/>
    <cellStyle name="20% - uthevingsfarge 4 7" xfId="69" xr:uid="{00000000-0005-0000-0000-00003F000000}"/>
    <cellStyle name="20% - uthevingsfarge 4 8" xfId="70" xr:uid="{00000000-0005-0000-0000-000040000000}"/>
    <cellStyle name="20% - uthevingsfarge 4 9" xfId="71" xr:uid="{00000000-0005-0000-0000-000041000000}"/>
    <cellStyle name="20% - uthevingsfarge 5 10" xfId="72" xr:uid="{00000000-0005-0000-0000-000042000000}"/>
    <cellStyle name="20% - uthevingsfarge 5 11" xfId="73" xr:uid="{00000000-0005-0000-0000-000043000000}"/>
    <cellStyle name="20% - uthevingsfarge 5 12" xfId="74" xr:uid="{00000000-0005-0000-0000-000044000000}"/>
    <cellStyle name="20% - uthevingsfarge 5 13" xfId="75" xr:uid="{00000000-0005-0000-0000-000045000000}"/>
    <cellStyle name="20% - uthevingsfarge 5 14" xfId="76" xr:uid="{00000000-0005-0000-0000-000046000000}"/>
    <cellStyle name="20% - uthevingsfarge 5 15" xfId="77" xr:uid="{00000000-0005-0000-0000-000047000000}"/>
    <cellStyle name="20% - uthevingsfarge 5 16" xfId="78" xr:uid="{00000000-0005-0000-0000-000048000000}"/>
    <cellStyle name="20% - uthevingsfarge 5 2" xfId="79" xr:uid="{00000000-0005-0000-0000-000049000000}"/>
    <cellStyle name="20% - uthevingsfarge 5 3" xfId="80" xr:uid="{00000000-0005-0000-0000-00004A000000}"/>
    <cellStyle name="20% - uthevingsfarge 5 4" xfId="81" xr:uid="{00000000-0005-0000-0000-00004B000000}"/>
    <cellStyle name="20% - uthevingsfarge 5 5" xfId="82" xr:uid="{00000000-0005-0000-0000-00004C000000}"/>
    <cellStyle name="20% - uthevingsfarge 5 6" xfId="83" xr:uid="{00000000-0005-0000-0000-00004D000000}"/>
    <cellStyle name="20% - uthevingsfarge 5 7" xfId="84" xr:uid="{00000000-0005-0000-0000-00004E000000}"/>
    <cellStyle name="20% - uthevingsfarge 5 8" xfId="85" xr:uid="{00000000-0005-0000-0000-00004F000000}"/>
    <cellStyle name="20% - uthevingsfarge 5 9" xfId="86" xr:uid="{00000000-0005-0000-0000-000050000000}"/>
    <cellStyle name="20% - uthevingsfarge 6 10" xfId="87" xr:uid="{00000000-0005-0000-0000-000051000000}"/>
    <cellStyle name="20% - uthevingsfarge 6 11" xfId="88" xr:uid="{00000000-0005-0000-0000-000052000000}"/>
    <cellStyle name="20% - uthevingsfarge 6 12" xfId="89" xr:uid="{00000000-0005-0000-0000-000053000000}"/>
    <cellStyle name="20% - uthevingsfarge 6 13" xfId="90" xr:uid="{00000000-0005-0000-0000-000054000000}"/>
    <cellStyle name="20% - uthevingsfarge 6 14" xfId="91" xr:uid="{00000000-0005-0000-0000-000055000000}"/>
    <cellStyle name="20% - uthevingsfarge 6 15" xfId="92" xr:uid="{00000000-0005-0000-0000-000056000000}"/>
    <cellStyle name="20% - uthevingsfarge 6 16" xfId="93" xr:uid="{00000000-0005-0000-0000-000057000000}"/>
    <cellStyle name="20% - uthevingsfarge 6 2" xfId="94" xr:uid="{00000000-0005-0000-0000-000058000000}"/>
    <cellStyle name="20% - uthevingsfarge 6 3" xfId="95" xr:uid="{00000000-0005-0000-0000-000059000000}"/>
    <cellStyle name="20% - uthevingsfarge 6 4" xfId="96" xr:uid="{00000000-0005-0000-0000-00005A000000}"/>
    <cellStyle name="20% - uthevingsfarge 6 5" xfId="97" xr:uid="{00000000-0005-0000-0000-00005B000000}"/>
    <cellStyle name="20% - uthevingsfarge 6 6" xfId="98" xr:uid="{00000000-0005-0000-0000-00005C000000}"/>
    <cellStyle name="20% - uthevingsfarge 6 7" xfId="99" xr:uid="{00000000-0005-0000-0000-00005D000000}"/>
    <cellStyle name="20% - uthevingsfarge 6 8" xfId="100" xr:uid="{00000000-0005-0000-0000-00005E000000}"/>
    <cellStyle name="20% - uthevingsfarge 6 9" xfId="101" xr:uid="{00000000-0005-0000-0000-00005F000000}"/>
    <cellStyle name="40% - Accent1" xfId="102" xr:uid="{00000000-0005-0000-0000-000060000000}"/>
    <cellStyle name="40% - Accent2" xfId="103" xr:uid="{00000000-0005-0000-0000-000061000000}"/>
    <cellStyle name="40% - Accent3" xfId="104" xr:uid="{00000000-0005-0000-0000-000062000000}"/>
    <cellStyle name="40% - Accent4" xfId="105" xr:uid="{00000000-0005-0000-0000-000063000000}"/>
    <cellStyle name="40% - Accent5" xfId="106" xr:uid="{00000000-0005-0000-0000-000064000000}"/>
    <cellStyle name="40% - Accent6" xfId="107" xr:uid="{00000000-0005-0000-0000-000065000000}"/>
    <cellStyle name="40% - uthevingsfarge 1 10" xfId="108" xr:uid="{00000000-0005-0000-0000-000066000000}"/>
    <cellStyle name="40% - uthevingsfarge 1 11" xfId="109" xr:uid="{00000000-0005-0000-0000-000067000000}"/>
    <cellStyle name="40% - uthevingsfarge 1 12" xfId="110" xr:uid="{00000000-0005-0000-0000-000068000000}"/>
    <cellStyle name="40% - uthevingsfarge 1 13" xfId="111" xr:uid="{00000000-0005-0000-0000-000069000000}"/>
    <cellStyle name="40% - uthevingsfarge 1 14" xfId="112" xr:uid="{00000000-0005-0000-0000-00006A000000}"/>
    <cellStyle name="40% - uthevingsfarge 1 15" xfId="113" xr:uid="{00000000-0005-0000-0000-00006B000000}"/>
    <cellStyle name="40% - uthevingsfarge 1 16" xfId="114" xr:uid="{00000000-0005-0000-0000-00006C000000}"/>
    <cellStyle name="40% - uthevingsfarge 1 2" xfId="115" xr:uid="{00000000-0005-0000-0000-00006D000000}"/>
    <cellStyle name="40% - uthevingsfarge 1 3" xfId="116" xr:uid="{00000000-0005-0000-0000-00006E000000}"/>
    <cellStyle name="40% - uthevingsfarge 1 4" xfId="117" xr:uid="{00000000-0005-0000-0000-00006F000000}"/>
    <cellStyle name="40% - uthevingsfarge 1 5" xfId="118" xr:uid="{00000000-0005-0000-0000-000070000000}"/>
    <cellStyle name="40% - uthevingsfarge 1 6" xfId="119" xr:uid="{00000000-0005-0000-0000-000071000000}"/>
    <cellStyle name="40% - uthevingsfarge 1 7" xfId="120" xr:uid="{00000000-0005-0000-0000-000072000000}"/>
    <cellStyle name="40% - uthevingsfarge 1 8" xfId="121" xr:uid="{00000000-0005-0000-0000-000073000000}"/>
    <cellStyle name="40% - uthevingsfarge 1 9" xfId="122" xr:uid="{00000000-0005-0000-0000-000074000000}"/>
    <cellStyle name="40% - uthevingsfarge 2 10" xfId="123" xr:uid="{00000000-0005-0000-0000-000075000000}"/>
    <cellStyle name="40% - uthevingsfarge 2 11" xfId="124" xr:uid="{00000000-0005-0000-0000-000076000000}"/>
    <cellStyle name="40% - uthevingsfarge 2 12" xfId="125" xr:uid="{00000000-0005-0000-0000-000077000000}"/>
    <cellStyle name="40% - uthevingsfarge 2 13" xfId="126" xr:uid="{00000000-0005-0000-0000-000078000000}"/>
    <cellStyle name="40% - uthevingsfarge 2 14" xfId="127" xr:uid="{00000000-0005-0000-0000-000079000000}"/>
    <cellStyle name="40% - uthevingsfarge 2 15" xfId="128" xr:uid="{00000000-0005-0000-0000-00007A000000}"/>
    <cellStyle name="40% - uthevingsfarge 2 16" xfId="129" xr:uid="{00000000-0005-0000-0000-00007B000000}"/>
    <cellStyle name="40% - uthevingsfarge 2 2" xfId="130" xr:uid="{00000000-0005-0000-0000-00007C000000}"/>
    <cellStyle name="40% - uthevingsfarge 2 3" xfId="131" xr:uid="{00000000-0005-0000-0000-00007D000000}"/>
    <cellStyle name="40% - uthevingsfarge 2 4" xfId="132" xr:uid="{00000000-0005-0000-0000-00007E000000}"/>
    <cellStyle name="40% - uthevingsfarge 2 5" xfId="133" xr:uid="{00000000-0005-0000-0000-00007F000000}"/>
    <cellStyle name="40% - uthevingsfarge 2 6" xfId="134" xr:uid="{00000000-0005-0000-0000-000080000000}"/>
    <cellStyle name="40% - uthevingsfarge 2 7" xfId="135" xr:uid="{00000000-0005-0000-0000-000081000000}"/>
    <cellStyle name="40% - uthevingsfarge 2 8" xfId="136" xr:uid="{00000000-0005-0000-0000-000082000000}"/>
    <cellStyle name="40% - uthevingsfarge 2 9" xfId="137" xr:uid="{00000000-0005-0000-0000-000083000000}"/>
    <cellStyle name="40% - uthevingsfarge 3 10" xfId="138" xr:uid="{00000000-0005-0000-0000-000084000000}"/>
    <cellStyle name="40% - uthevingsfarge 3 11" xfId="139" xr:uid="{00000000-0005-0000-0000-000085000000}"/>
    <cellStyle name="40% - uthevingsfarge 3 12" xfId="140" xr:uid="{00000000-0005-0000-0000-000086000000}"/>
    <cellStyle name="40% - uthevingsfarge 3 13" xfId="141" xr:uid="{00000000-0005-0000-0000-000087000000}"/>
    <cellStyle name="40% - uthevingsfarge 3 14" xfId="142" xr:uid="{00000000-0005-0000-0000-000088000000}"/>
    <cellStyle name="40% - uthevingsfarge 3 15" xfId="143" xr:uid="{00000000-0005-0000-0000-000089000000}"/>
    <cellStyle name="40% - uthevingsfarge 3 16" xfId="144" xr:uid="{00000000-0005-0000-0000-00008A000000}"/>
    <cellStyle name="40% - uthevingsfarge 3 2" xfId="145" xr:uid="{00000000-0005-0000-0000-00008B000000}"/>
    <cellStyle name="40% - uthevingsfarge 3 3" xfId="146" xr:uid="{00000000-0005-0000-0000-00008C000000}"/>
    <cellStyle name="40% - uthevingsfarge 3 4" xfId="147" xr:uid="{00000000-0005-0000-0000-00008D000000}"/>
    <cellStyle name="40% - uthevingsfarge 3 5" xfId="148" xr:uid="{00000000-0005-0000-0000-00008E000000}"/>
    <cellStyle name="40% - uthevingsfarge 3 6" xfId="149" xr:uid="{00000000-0005-0000-0000-00008F000000}"/>
    <cellStyle name="40% - uthevingsfarge 3 7" xfId="150" xr:uid="{00000000-0005-0000-0000-000090000000}"/>
    <cellStyle name="40% - uthevingsfarge 3 8" xfId="151" xr:uid="{00000000-0005-0000-0000-000091000000}"/>
    <cellStyle name="40% - uthevingsfarge 3 9" xfId="152" xr:uid="{00000000-0005-0000-0000-000092000000}"/>
    <cellStyle name="40% - uthevingsfarge 4 10" xfId="153" xr:uid="{00000000-0005-0000-0000-000093000000}"/>
    <cellStyle name="40% - uthevingsfarge 4 11" xfId="154" xr:uid="{00000000-0005-0000-0000-000094000000}"/>
    <cellStyle name="40% - uthevingsfarge 4 12" xfId="155" xr:uid="{00000000-0005-0000-0000-000095000000}"/>
    <cellStyle name="40% - uthevingsfarge 4 13" xfId="156" xr:uid="{00000000-0005-0000-0000-000096000000}"/>
    <cellStyle name="40% - uthevingsfarge 4 14" xfId="157" xr:uid="{00000000-0005-0000-0000-000097000000}"/>
    <cellStyle name="40% - uthevingsfarge 4 15" xfId="158" xr:uid="{00000000-0005-0000-0000-000098000000}"/>
    <cellStyle name="40% - uthevingsfarge 4 16" xfId="159" xr:uid="{00000000-0005-0000-0000-000099000000}"/>
    <cellStyle name="40% - uthevingsfarge 4 2" xfId="160" xr:uid="{00000000-0005-0000-0000-00009A000000}"/>
    <cellStyle name="40% - uthevingsfarge 4 3" xfId="161" xr:uid="{00000000-0005-0000-0000-00009B000000}"/>
    <cellStyle name="40% - uthevingsfarge 4 4" xfId="162" xr:uid="{00000000-0005-0000-0000-00009C000000}"/>
    <cellStyle name="40% - uthevingsfarge 4 5" xfId="163" xr:uid="{00000000-0005-0000-0000-00009D000000}"/>
    <cellStyle name="40% - uthevingsfarge 4 6" xfId="164" xr:uid="{00000000-0005-0000-0000-00009E000000}"/>
    <cellStyle name="40% - uthevingsfarge 4 7" xfId="165" xr:uid="{00000000-0005-0000-0000-00009F000000}"/>
    <cellStyle name="40% - uthevingsfarge 4 8" xfId="166" xr:uid="{00000000-0005-0000-0000-0000A0000000}"/>
    <cellStyle name="40% - uthevingsfarge 4 9" xfId="167" xr:uid="{00000000-0005-0000-0000-0000A1000000}"/>
    <cellStyle name="40% - uthevingsfarge 5 10" xfId="168" xr:uid="{00000000-0005-0000-0000-0000A2000000}"/>
    <cellStyle name="40% - uthevingsfarge 5 11" xfId="169" xr:uid="{00000000-0005-0000-0000-0000A3000000}"/>
    <cellStyle name="40% - uthevingsfarge 5 12" xfId="170" xr:uid="{00000000-0005-0000-0000-0000A4000000}"/>
    <cellStyle name="40% - uthevingsfarge 5 13" xfId="171" xr:uid="{00000000-0005-0000-0000-0000A5000000}"/>
    <cellStyle name="40% - uthevingsfarge 5 14" xfId="172" xr:uid="{00000000-0005-0000-0000-0000A6000000}"/>
    <cellStyle name="40% - uthevingsfarge 5 15" xfId="173" xr:uid="{00000000-0005-0000-0000-0000A7000000}"/>
    <cellStyle name="40% - uthevingsfarge 5 16" xfId="174" xr:uid="{00000000-0005-0000-0000-0000A8000000}"/>
    <cellStyle name="40% - uthevingsfarge 5 2" xfId="175" xr:uid="{00000000-0005-0000-0000-0000A9000000}"/>
    <cellStyle name="40% - uthevingsfarge 5 3" xfId="176" xr:uid="{00000000-0005-0000-0000-0000AA000000}"/>
    <cellStyle name="40% - uthevingsfarge 5 4" xfId="177" xr:uid="{00000000-0005-0000-0000-0000AB000000}"/>
    <cellStyle name="40% - uthevingsfarge 5 5" xfId="178" xr:uid="{00000000-0005-0000-0000-0000AC000000}"/>
    <cellStyle name="40% - uthevingsfarge 5 6" xfId="179" xr:uid="{00000000-0005-0000-0000-0000AD000000}"/>
    <cellStyle name="40% - uthevingsfarge 5 7" xfId="180" xr:uid="{00000000-0005-0000-0000-0000AE000000}"/>
    <cellStyle name="40% - uthevingsfarge 5 8" xfId="181" xr:uid="{00000000-0005-0000-0000-0000AF000000}"/>
    <cellStyle name="40% - uthevingsfarge 5 9" xfId="182" xr:uid="{00000000-0005-0000-0000-0000B0000000}"/>
    <cellStyle name="40% - uthevingsfarge 6 10" xfId="183" xr:uid="{00000000-0005-0000-0000-0000B1000000}"/>
    <cellStyle name="40% - uthevingsfarge 6 11" xfId="184" xr:uid="{00000000-0005-0000-0000-0000B2000000}"/>
    <cellStyle name="40% - uthevingsfarge 6 12" xfId="185" xr:uid="{00000000-0005-0000-0000-0000B3000000}"/>
    <cellStyle name="40% - uthevingsfarge 6 13" xfId="186" xr:uid="{00000000-0005-0000-0000-0000B4000000}"/>
    <cellStyle name="40% - uthevingsfarge 6 14" xfId="187" xr:uid="{00000000-0005-0000-0000-0000B5000000}"/>
    <cellStyle name="40% - uthevingsfarge 6 15" xfId="188" xr:uid="{00000000-0005-0000-0000-0000B6000000}"/>
    <cellStyle name="40% - uthevingsfarge 6 16" xfId="189" xr:uid="{00000000-0005-0000-0000-0000B7000000}"/>
    <cellStyle name="40% - uthevingsfarge 6 2" xfId="190" xr:uid="{00000000-0005-0000-0000-0000B8000000}"/>
    <cellStyle name="40% - uthevingsfarge 6 3" xfId="191" xr:uid="{00000000-0005-0000-0000-0000B9000000}"/>
    <cellStyle name="40% - uthevingsfarge 6 4" xfId="192" xr:uid="{00000000-0005-0000-0000-0000BA000000}"/>
    <cellStyle name="40% - uthevingsfarge 6 5" xfId="193" xr:uid="{00000000-0005-0000-0000-0000BB000000}"/>
    <cellStyle name="40% - uthevingsfarge 6 6" xfId="194" xr:uid="{00000000-0005-0000-0000-0000BC000000}"/>
    <cellStyle name="40% - uthevingsfarge 6 7" xfId="195" xr:uid="{00000000-0005-0000-0000-0000BD000000}"/>
    <cellStyle name="40% - uthevingsfarge 6 8" xfId="196" xr:uid="{00000000-0005-0000-0000-0000BE000000}"/>
    <cellStyle name="40% - uthevingsfarge 6 9" xfId="197" xr:uid="{00000000-0005-0000-0000-0000BF000000}"/>
    <cellStyle name="60% - Accent1" xfId="198" xr:uid="{00000000-0005-0000-0000-0000C0000000}"/>
    <cellStyle name="60% - Accent2" xfId="199" xr:uid="{00000000-0005-0000-0000-0000C1000000}"/>
    <cellStyle name="60% - Accent3" xfId="200" xr:uid="{00000000-0005-0000-0000-0000C2000000}"/>
    <cellStyle name="60% - Accent4" xfId="201" xr:uid="{00000000-0005-0000-0000-0000C3000000}"/>
    <cellStyle name="60% - Accent5" xfId="202" xr:uid="{00000000-0005-0000-0000-0000C4000000}"/>
    <cellStyle name="60% - Accent6" xfId="203" xr:uid="{00000000-0005-0000-0000-0000C5000000}"/>
    <cellStyle name="60% - uthevingsfarge 1 10" xfId="204" xr:uid="{00000000-0005-0000-0000-0000C6000000}"/>
    <cellStyle name="60% - uthevingsfarge 1 11" xfId="205" xr:uid="{00000000-0005-0000-0000-0000C7000000}"/>
    <cellStyle name="60% - uthevingsfarge 1 12" xfId="206" xr:uid="{00000000-0005-0000-0000-0000C8000000}"/>
    <cellStyle name="60% - uthevingsfarge 1 13" xfId="207" xr:uid="{00000000-0005-0000-0000-0000C9000000}"/>
    <cellStyle name="60% - uthevingsfarge 1 14" xfId="208" xr:uid="{00000000-0005-0000-0000-0000CA000000}"/>
    <cellStyle name="60% - uthevingsfarge 1 15" xfId="209" xr:uid="{00000000-0005-0000-0000-0000CB000000}"/>
    <cellStyle name="60% - uthevingsfarge 1 16" xfId="210" xr:uid="{00000000-0005-0000-0000-0000CC000000}"/>
    <cellStyle name="60% - uthevingsfarge 1 2" xfId="211" xr:uid="{00000000-0005-0000-0000-0000CD000000}"/>
    <cellStyle name="60% - uthevingsfarge 1 3" xfId="212" xr:uid="{00000000-0005-0000-0000-0000CE000000}"/>
    <cellStyle name="60% - uthevingsfarge 1 4" xfId="213" xr:uid="{00000000-0005-0000-0000-0000CF000000}"/>
    <cellStyle name="60% - uthevingsfarge 1 5" xfId="214" xr:uid="{00000000-0005-0000-0000-0000D0000000}"/>
    <cellStyle name="60% - uthevingsfarge 1 6" xfId="215" xr:uid="{00000000-0005-0000-0000-0000D1000000}"/>
    <cellStyle name="60% - uthevingsfarge 1 7" xfId="216" xr:uid="{00000000-0005-0000-0000-0000D2000000}"/>
    <cellStyle name="60% - uthevingsfarge 1 8" xfId="217" xr:uid="{00000000-0005-0000-0000-0000D3000000}"/>
    <cellStyle name="60% - uthevingsfarge 1 9" xfId="218" xr:uid="{00000000-0005-0000-0000-0000D4000000}"/>
    <cellStyle name="60% - uthevingsfarge 2 10" xfId="219" xr:uid="{00000000-0005-0000-0000-0000D5000000}"/>
    <cellStyle name="60% - uthevingsfarge 2 11" xfId="220" xr:uid="{00000000-0005-0000-0000-0000D6000000}"/>
    <cellStyle name="60% - uthevingsfarge 2 12" xfId="221" xr:uid="{00000000-0005-0000-0000-0000D7000000}"/>
    <cellStyle name="60% - uthevingsfarge 2 13" xfId="222" xr:uid="{00000000-0005-0000-0000-0000D8000000}"/>
    <cellStyle name="60% - uthevingsfarge 2 14" xfId="223" xr:uid="{00000000-0005-0000-0000-0000D9000000}"/>
    <cellStyle name="60% - uthevingsfarge 2 15" xfId="224" xr:uid="{00000000-0005-0000-0000-0000DA000000}"/>
    <cellStyle name="60% - uthevingsfarge 2 16" xfId="225" xr:uid="{00000000-0005-0000-0000-0000DB000000}"/>
    <cellStyle name="60% - uthevingsfarge 2 2" xfId="226" xr:uid="{00000000-0005-0000-0000-0000DC000000}"/>
    <cellStyle name="60% - uthevingsfarge 2 3" xfId="227" xr:uid="{00000000-0005-0000-0000-0000DD000000}"/>
    <cellStyle name="60% - uthevingsfarge 2 4" xfId="228" xr:uid="{00000000-0005-0000-0000-0000DE000000}"/>
    <cellStyle name="60% - uthevingsfarge 2 5" xfId="229" xr:uid="{00000000-0005-0000-0000-0000DF000000}"/>
    <cellStyle name="60% - uthevingsfarge 2 6" xfId="230" xr:uid="{00000000-0005-0000-0000-0000E0000000}"/>
    <cellStyle name="60% - uthevingsfarge 2 7" xfId="231" xr:uid="{00000000-0005-0000-0000-0000E1000000}"/>
    <cellStyle name="60% - uthevingsfarge 2 8" xfId="232" xr:uid="{00000000-0005-0000-0000-0000E2000000}"/>
    <cellStyle name="60% - uthevingsfarge 2 9" xfId="233" xr:uid="{00000000-0005-0000-0000-0000E3000000}"/>
    <cellStyle name="60% - uthevingsfarge 3 10" xfId="234" xr:uid="{00000000-0005-0000-0000-0000E4000000}"/>
    <cellStyle name="60% - uthevingsfarge 3 11" xfId="235" xr:uid="{00000000-0005-0000-0000-0000E5000000}"/>
    <cellStyle name="60% - uthevingsfarge 3 12" xfId="236" xr:uid="{00000000-0005-0000-0000-0000E6000000}"/>
    <cellStyle name="60% - uthevingsfarge 3 13" xfId="237" xr:uid="{00000000-0005-0000-0000-0000E7000000}"/>
    <cellStyle name="60% - uthevingsfarge 3 14" xfId="238" xr:uid="{00000000-0005-0000-0000-0000E8000000}"/>
    <cellStyle name="60% - uthevingsfarge 3 15" xfId="239" xr:uid="{00000000-0005-0000-0000-0000E9000000}"/>
    <cellStyle name="60% - uthevingsfarge 3 16" xfId="240" xr:uid="{00000000-0005-0000-0000-0000EA000000}"/>
    <cellStyle name="60% - uthevingsfarge 3 2" xfId="241" xr:uid="{00000000-0005-0000-0000-0000EB000000}"/>
    <cellStyle name="60% - uthevingsfarge 3 3" xfId="242" xr:uid="{00000000-0005-0000-0000-0000EC000000}"/>
    <cellStyle name="60% - uthevingsfarge 3 4" xfId="243" xr:uid="{00000000-0005-0000-0000-0000ED000000}"/>
    <cellStyle name="60% - uthevingsfarge 3 5" xfId="244" xr:uid="{00000000-0005-0000-0000-0000EE000000}"/>
    <cellStyle name="60% - uthevingsfarge 3 6" xfId="245" xr:uid="{00000000-0005-0000-0000-0000EF000000}"/>
    <cellStyle name="60% - uthevingsfarge 3 7" xfId="246" xr:uid="{00000000-0005-0000-0000-0000F0000000}"/>
    <cellStyle name="60% - uthevingsfarge 3 8" xfId="247" xr:uid="{00000000-0005-0000-0000-0000F1000000}"/>
    <cellStyle name="60% - uthevingsfarge 3 9" xfId="248" xr:uid="{00000000-0005-0000-0000-0000F2000000}"/>
    <cellStyle name="60% - uthevingsfarge 4 10" xfId="249" xr:uid="{00000000-0005-0000-0000-0000F3000000}"/>
    <cellStyle name="60% - uthevingsfarge 4 11" xfId="250" xr:uid="{00000000-0005-0000-0000-0000F4000000}"/>
    <cellStyle name="60% - uthevingsfarge 4 12" xfId="251" xr:uid="{00000000-0005-0000-0000-0000F5000000}"/>
    <cellStyle name="60% - uthevingsfarge 4 13" xfId="252" xr:uid="{00000000-0005-0000-0000-0000F6000000}"/>
    <cellStyle name="60% - uthevingsfarge 4 14" xfId="253" xr:uid="{00000000-0005-0000-0000-0000F7000000}"/>
    <cellStyle name="60% - uthevingsfarge 4 15" xfId="254" xr:uid="{00000000-0005-0000-0000-0000F8000000}"/>
    <cellStyle name="60% - uthevingsfarge 4 16" xfId="255" xr:uid="{00000000-0005-0000-0000-0000F9000000}"/>
    <cellStyle name="60% - uthevingsfarge 4 2" xfId="256" xr:uid="{00000000-0005-0000-0000-0000FA000000}"/>
    <cellStyle name="60% - uthevingsfarge 4 3" xfId="257" xr:uid="{00000000-0005-0000-0000-0000FB000000}"/>
    <cellStyle name="60% - uthevingsfarge 4 4" xfId="258" xr:uid="{00000000-0005-0000-0000-0000FC000000}"/>
    <cellStyle name="60% - uthevingsfarge 4 5" xfId="259" xr:uid="{00000000-0005-0000-0000-0000FD000000}"/>
    <cellStyle name="60% - uthevingsfarge 4 6" xfId="260" xr:uid="{00000000-0005-0000-0000-0000FE000000}"/>
    <cellStyle name="60% - uthevingsfarge 4 7" xfId="261" xr:uid="{00000000-0005-0000-0000-0000FF000000}"/>
    <cellStyle name="60% - uthevingsfarge 4 8" xfId="262" xr:uid="{00000000-0005-0000-0000-000000010000}"/>
    <cellStyle name="60% - uthevingsfarge 4 9" xfId="263" xr:uid="{00000000-0005-0000-0000-000001010000}"/>
    <cellStyle name="60% - uthevingsfarge 5 10" xfId="264" xr:uid="{00000000-0005-0000-0000-000002010000}"/>
    <cellStyle name="60% - uthevingsfarge 5 11" xfId="265" xr:uid="{00000000-0005-0000-0000-000003010000}"/>
    <cellStyle name="60% - uthevingsfarge 5 12" xfId="266" xr:uid="{00000000-0005-0000-0000-000004010000}"/>
    <cellStyle name="60% - uthevingsfarge 5 13" xfId="267" xr:uid="{00000000-0005-0000-0000-000005010000}"/>
    <cellStyle name="60% - uthevingsfarge 5 14" xfId="268" xr:uid="{00000000-0005-0000-0000-000006010000}"/>
    <cellStyle name="60% - uthevingsfarge 5 15" xfId="269" xr:uid="{00000000-0005-0000-0000-000007010000}"/>
    <cellStyle name="60% - uthevingsfarge 5 16" xfId="270" xr:uid="{00000000-0005-0000-0000-000008010000}"/>
    <cellStyle name="60% - uthevingsfarge 5 2" xfId="271" xr:uid="{00000000-0005-0000-0000-000009010000}"/>
    <cellStyle name="60% - uthevingsfarge 5 3" xfId="272" xr:uid="{00000000-0005-0000-0000-00000A010000}"/>
    <cellStyle name="60% - uthevingsfarge 5 4" xfId="273" xr:uid="{00000000-0005-0000-0000-00000B010000}"/>
    <cellStyle name="60% - uthevingsfarge 5 5" xfId="274" xr:uid="{00000000-0005-0000-0000-00000C010000}"/>
    <cellStyle name="60% - uthevingsfarge 5 6" xfId="275" xr:uid="{00000000-0005-0000-0000-00000D010000}"/>
    <cellStyle name="60% - uthevingsfarge 5 7" xfId="276" xr:uid="{00000000-0005-0000-0000-00000E010000}"/>
    <cellStyle name="60% - uthevingsfarge 5 8" xfId="277" xr:uid="{00000000-0005-0000-0000-00000F010000}"/>
    <cellStyle name="60% - uthevingsfarge 5 9" xfId="278" xr:uid="{00000000-0005-0000-0000-000010010000}"/>
    <cellStyle name="60% - uthevingsfarge 6 10" xfId="279" xr:uid="{00000000-0005-0000-0000-000011010000}"/>
    <cellStyle name="60% - uthevingsfarge 6 11" xfId="280" xr:uid="{00000000-0005-0000-0000-000012010000}"/>
    <cellStyle name="60% - uthevingsfarge 6 12" xfId="281" xr:uid="{00000000-0005-0000-0000-000013010000}"/>
    <cellStyle name="60% - uthevingsfarge 6 13" xfId="282" xr:uid="{00000000-0005-0000-0000-000014010000}"/>
    <cellStyle name="60% - uthevingsfarge 6 14" xfId="283" xr:uid="{00000000-0005-0000-0000-000015010000}"/>
    <cellStyle name="60% - uthevingsfarge 6 15" xfId="284" xr:uid="{00000000-0005-0000-0000-000016010000}"/>
    <cellStyle name="60% - uthevingsfarge 6 16" xfId="285" xr:uid="{00000000-0005-0000-0000-000017010000}"/>
    <cellStyle name="60% - uthevingsfarge 6 2" xfId="286" xr:uid="{00000000-0005-0000-0000-000018010000}"/>
    <cellStyle name="60% - uthevingsfarge 6 3" xfId="287" xr:uid="{00000000-0005-0000-0000-000019010000}"/>
    <cellStyle name="60% - uthevingsfarge 6 4" xfId="288" xr:uid="{00000000-0005-0000-0000-00001A010000}"/>
    <cellStyle name="60% - uthevingsfarge 6 5" xfId="289" xr:uid="{00000000-0005-0000-0000-00001B010000}"/>
    <cellStyle name="60% - uthevingsfarge 6 6" xfId="290" xr:uid="{00000000-0005-0000-0000-00001C010000}"/>
    <cellStyle name="60% - uthevingsfarge 6 7" xfId="291" xr:uid="{00000000-0005-0000-0000-00001D010000}"/>
    <cellStyle name="60% - uthevingsfarge 6 8" xfId="292" xr:uid="{00000000-0005-0000-0000-00001E010000}"/>
    <cellStyle name="60% - uthevingsfarge 6 9" xfId="293" xr:uid="{00000000-0005-0000-0000-00001F010000}"/>
    <cellStyle name="Accent1" xfId="294" xr:uid="{00000000-0005-0000-0000-000020010000}"/>
    <cellStyle name="Accent2" xfId="295" xr:uid="{00000000-0005-0000-0000-000021010000}"/>
    <cellStyle name="Accent3" xfId="296" xr:uid="{00000000-0005-0000-0000-000022010000}"/>
    <cellStyle name="Accent4" xfId="297" xr:uid="{00000000-0005-0000-0000-000023010000}"/>
    <cellStyle name="Accent5" xfId="298" xr:uid="{00000000-0005-0000-0000-000024010000}"/>
    <cellStyle name="Accent6" xfId="299" xr:uid="{00000000-0005-0000-0000-000025010000}"/>
    <cellStyle name="Bad" xfId="300" xr:uid="{00000000-0005-0000-0000-000026010000}"/>
    <cellStyle name="Benyttet hyperkobling 2" xfId="301" xr:uid="{00000000-0005-0000-0000-000027010000}"/>
    <cellStyle name="Beregning 10" xfId="302" xr:uid="{00000000-0005-0000-0000-000028010000}"/>
    <cellStyle name="Beregning 11" xfId="303" xr:uid="{00000000-0005-0000-0000-000029010000}"/>
    <cellStyle name="Beregning 12" xfId="304" xr:uid="{00000000-0005-0000-0000-00002A010000}"/>
    <cellStyle name="Beregning 13" xfId="305" xr:uid="{00000000-0005-0000-0000-00002B010000}"/>
    <cellStyle name="Beregning 14" xfId="306" xr:uid="{00000000-0005-0000-0000-00002C010000}"/>
    <cellStyle name="Beregning 15" xfId="307" xr:uid="{00000000-0005-0000-0000-00002D010000}"/>
    <cellStyle name="Beregning 16" xfId="308" xr:uid="{00000000-0005-0000-0000-00002E010000}"/>
    <cellStyle name="Beregning 2" xfId="309" xr:uid="{00000000-0005-0000-0000-00002F010000}"/>
    <cellStyle name="Beregning 3" xfId="310" xr:uid="{00000000-0005-0000-0000-000030010000}"/>
    <cellStyle name="Beregning 4" xfId="311" xr:uid="{00000000-0005-0000-0000-000031010000}"/>
    <cellStyle name="Beregning 5" xfId="312" xr:uid="{00000000-0005-0000-0000-000032010000}"/>
    <cellStyle name="Beregning 6" xfId="313" xr:uid="{00000000-0005-0000-0000-000033010000}"/>
    <cellStyle name="Beregning 7" xfId="314" xr:uid="{00000000-0005-0000-0000-000034010000}"/>
    <cellStyle name="Beregning 8" xfId="315" xr:uid="{00000000-0005-0000-0000-000035010000}"/>
    <cellStyle name="Beregning 9" xfId="316" xr:uid="{00000000-0005-0000-0000-000036010000}"/>
    <cellStyle name="Calculation" xfId="317" xr:uid="{00000000-0005-0000-0000-000037010000}"/>
    <cellStyle name="Check Cell" xfId="318" xr:uid="{00000000-0005-0000-0000-000038010000}"/>
    <cellStyle name="Comma" xfId="3427" xr:uid="{3C5249F5-2A03-4625-A516-87BBCAA931A1}"/>
    <cellStyle name="Dårlig 10" xfId="319" xr:uid="{00000000-0005-0000-0000-000039010000}"/>
    <cellStyle name="Dårlig 11" xfId="320" xr:uid="{00000000-0005-0000-0000-00003A010000}"/>
    <cellStyle name="Dårlig 12" xfId="321" xr:uid="{00000000-0005-0000-0000-00003B010000}"/>
    <cellStyle name="Dårlig 13" xfId="322" xr:uid="{00000000-0005-0000-0000-00003C010000}"/>
    <cellStyle name="Dårlig 14" xfId="323" xr:uid="{00000000-0005-0000-0000-00003D010000}"/>
    <cellStyle name="Dårlig 15" xfId="324" xr:uid="{00000000-0005-0000-0000-00003E010000}"/>
    <cellStyle name="Dårlig 16" xfId="325" xr:uid="{00000000-0005-0000-0000-00003F010000}"/>
    <cellStyle name="Dårlig 2" xfId="326" xr:uid="{00000000-0005-0000-0000-000040010000}"/>
    <cellStyle name="Dårlig 3" xfId="327" xr:uid="{00000000-0005-0000-0000-000041010000}"/>
    <cellStyle name="Dårlig 4" xfId="328" xr:uid="{00000000-0005-0000-0000-000042010000}"/>
    <cellStyle name="Dårlig 5" xfId="329" xr:uid="{00000000-0005-0000-0000-000043010000}"/>
    <cellStyle name="Dårlig 6" xfId="330" xr:uid="{00000000-0005-0000-0000-000044010000}"/>
    <cellStyle name="Dårlig 7" xfId="331" xr:uid="{00000000-0005-0000-0000-000045010000}"/>
    <cellStyle name="Dårlig 8" xfId="332" xr:uid="{00000000-0005-0000-0000-000046010000}"/>
    <cellStyle name="Dårlig 9" xfId="333" xr:uid="{00000000-0005-0000-0000-000047010000}"/>
    <cellStyle name="Explanatory Text" xfId="334" xr:uid="{00000000-0005-0000-0000-000048010000}"/>
    <cellStyle name="Forklarende tekst 10" xfId="335" xr:uid="{00000000-0005-0000-0000-000049010000}"/>
    <cellStyle name="Forklarende tekst 11" xfId="336" xr:uid="{00000000-0005-0000-0000-00004A010000}"/>
    <cellStyle name="Forklarende tekst 12" xfId="337" xr:uid="{00000000-0005-0000-0000-00004B010000}"/>
    <cellStyle name="Forklarende tekst 13" xfId="338" xr:uid="{00000000-0005-0000-0000-00004C010000}"/>
    <cellStyle name="Forklarende tekst 14" xfId="339" xr:uid="{00000000-0005-0000-0000-00004D010000}"/>
    <cellStyle name="Forklarende tekst 15" xfId="340" xr:uid="{00000000-0005-0000-0000-00004E010000}"/>
    <cellStyle name="Forklarende tekst 16" xfId="341" xr:uid="{00000000-0005-0000-0000-00004F010000}"/>
    <cellStyle name="Forklarende tekst 2" xfId="342" xr:uid="{00000000-0005-0000-0000-000050010000}"/>
    <cellStyle name="Forklarende tekst 3" xfId="343" xr:uid="{00000000-0005-0000-0000-000051010000}"/>
    <cellStyle name="Forklarende tekst 4" xfId="344" xr:uid="{00000000-0005-0000-0000-000052010000}"/>
    <cellStyle name="Forklarende tekst 5" xfId="345" xr:uid="{00000000-0005-0000-0000-000053010000}"/>
    <cellStyle name="Forklarende tekst 6" xfId="346" xr:uid="{00000000-0005-0000-0000-000054010000}"/>
    <cellStyle name="Forklarende tekst 7" xfId="347" xr:uid="{00000000-0005-0000-0000-000055010000}"/>
    <cellStyle name="Forklarende tekst 8" xfId="348" xr:uid="{00000000-0005-0000-0000-000056010000}"/>
    <cellStyle name="Forklarende tekst 9" xfId="349" xr:uid="{00000000-0005-0000-0000-000057010000}"/>
    <cellStyle name="God 10" xfId="350" xr:uid="{00000000-0005-0000-0000-000058010000}"/>
    <cellStyle name="God 11" xfId="351" xr:uid="{00000000-0005-0000-0000-000059010000}"/>
    <cellStyle name="God 12" xfId="352" xr:uid="{00000000-0005-0000-0000-00005A010000}"/>
    <cellStyle name="God 13" xfId="353" xr:uid="{00000000-0005-0000-0000-00005B010000}"/>
    <cellStyle name="God 14" xfId="354" xr:uid="{00000000-0005-0000-0000-00005C010000}"/>
    <cellStyle name="God 15" xfId="355" xr:uid="{00000000-0005-0000-0000-00005D010000}"/>
    <cellStyle name="God 16" xfId="356" xr:uid="{00000000-0005-0000-0000-00005E010000}"/>
    <cellStyle name="God 2" xfId="357" xr:uid="{00000000-0005-0000-0000-00005F010000}"/>
    <cellStyle name="God 3" xfId="358" xr:uid="{00000000-0005-0000-0000-000060010000}"/>
    <cellStyle name="God 4" xfId="359" xr:uid="{00000000-0005-0000-0000-000061010000}"/>
    <cellStyle name="God 5" xfId="360" xr:uid="{00000000-0005-0000-0000-000062010000}"/>
    <cellStyle name="God 6" xfId="361" xr:uid="{00000000-0005-0000-0000-000063010000}"/>
    <cellStyle name="God 7" xfId="362" xr:uid="{00000000-0005-0000-0000-000064010000}"/>
    <cellStyle name="God 8" xfId="363" xr:uid="{00000000-0005-0000-0000-000065010000}"/>
    <cellStyle name="God 9" xfId="364" xr:uid="{00000000-0005-0000-0000-000066010000}"/>
    <cellStyle name="Good" xfId="365" xr:uid="{00000000-0005-0000-0000-000067010000}"/>
    <cellStyle name="Heading 1" xfId="366" xr:uid="{00000000-0005-0000-0000-000068010000}"/>
    <cellStyle name="Heading 2" xfId="367" xr:uid="{00000000-0005-0000-0000-000069010000}"/>
    <cellStyle name="Heading 3" xfId="368" xr:uid="{00000000-0005-0000-0000-00006A010000}"/>
    <cellStyle name="Heading 4" xfId="369" xr:uid="{00000000-0005-0000-0000-00006B010000}"/>
    <cellStyle name="Hyperkobling 2" xfId="370" xr:uid="{00000000-0005-0000-0000-00006D010000}"/>
    <cellStyle name="Hyperkobling 3" xfId="3420" xr:uid="{00000000-0005-0000-0000-00006E010000}"/>
    <cellStyle name="Hyperkobling 4" xfId="3423" xr:uid="{00000000-0005-0000-0000-00006F010000}"/>
    <cellStyle name="Inndata 10" xfId="371" xr:uid="{00000000-0005-0000-0000-000070010000}"/>
    <cellStyle name="Inndata 11" xfId="372" xr:uid="{00000000-0005-0000-0000-000071010000}"/>
    <cellStyle name="Inndata 12" xfId="373" xr:uid="{00000000-0005-0000-0000-000072010000}"/>
    <cellStyle name="Inndata 13" xfId="374" xr:uid="{00000000-0005-0000-0000-000073010000}"/>
    <cellStyle name="Inndata 14" xfId="375" xr:uid="{00000000-0005-0000-0000-000074010000}"/>
    <cellStyle name="Inndata 15" xfId="376" xr:uid="{00000000-0005-0000-0000-000075010000}"/>
    <cellStyle name="Inndata 16" xfId="377" xr:uid="{00000000-0005-0000-0000-000076010000}"/>
    <cellStyle name="Inndata 2" xfId="378" xr:uid="{00000000-0005-0000-0000-000077010000}"/>
    <cellStyle name="Inndata 3" xfId="379" xr:uid="{00000000-0005-0000-0000-000078010000}"/>
    <cellStyle name="Inndata 4" xfId="380" xr:uid="{00000000-0005-0000-0000-000079010000}"/>
    <cellStyle name="Inndata 5" xfId="381" xr:uid="{00000000-0005-0000-0000-00007A010000}"/>
    <cellStyle name="Inndata 6" xfId="382" xr:uid="{00000000-0005-0000-0000-00007B010000}"/>
    <cellStyle name="Inndata 7" xfId="383" xr:uid="{00000000-0005-0000-0000-00007C010000}"/>
    <cellStyle name="Inndata 8" xfId="384" xr:uid="{00000000-0005-0000-0000-00007D010000}"/>
    <cellStyle name="Inndata 9" xfId="385" xr:uid="{00000000-0005-0000-0000-00007E010000}"/>
    <cellStyle name="Input" xfId="386" xr:uid="{00000000-0005-0000-0000-00007F010000}"/>
    <cellStyle name="Koblet celle 10" xfId="387" xr:uid="{00000000-0005-0000-0000-000080010000}"/>
    <cellStyle name="Koblet celle 11" xfId="388" xr:uid="{00000000-0005-0000-0000-000081010000}"/>
    <cellStyle name="Koblet celle 12" xfId="389" xr:uid="{00000000-0005-0000-0000-000082010000}"/>
    <cellStyle name="Koblet celle 13" xfId="390" xr:uid="{00000000-0005-0000-0000-000083010000}"/>
    <cellStyle name="Koblet celle 14" xfId="391" xr:uid="{00000000-0005-0000-0000-000084010000}"/>
    <cellStyle name="Koblet celle 15" xfId="392" xr:uid="{00000000-0005-0000-0000-000085010000}"/>
    <cellStyle name="Koblet celle 16" xfId="393" xr:uid="{00000000-0005-0000-0000-000086010000}"/>
    <cellStyle name="Koblet celle 2" xfId="394" xr:uid="{00000000-0005-0000-0000-000087010000}"/>
    <cellStyle name="Koblet celle 3" xfId="395" xr:uid="{00000000-0005-0000-0000-000088010000}"/>
    <cellStyle name="Koblet celle 4" xfId="396" xr:uid="{00000000-0005-0000-0000-000089010000}"/>
    <cellStyle name="Koblet celle 5" xfId="397" xr:uid="{00000000-0005-0000-0000-00008A010000}"/>
    <cellStyle name="Koblet celle 6" xfId="398" xr:uid="{00000000-0005-0000-0000-00008B010000}"/>
    <cellStyle name="Koblet celle 7" xfId="399" xr:uid="{00000000-0005-0000-0000-00008C010000}"/>
    <cellStyle name="Koblet celle 8" xfId="400" xr:uid="{00000000-0005-0000-0000-00008D010000}"/>
    <cellStyle name="Koblet celle 9" xfId="401" xr:uid="{00000000-0005-0000-0000-00008E010000}"/>
    <cellStyle name="Komma" xfId="1" builtinId="3"/>
    <cellStyle name="Komma 2" xfId="5" xr:uid="{00000000-0005-0000-0000-000090010000}"/>
    <cellStyle name="Komma 2 2" xfId="402" xr:uid="{00000000-0005-0000-0000-000091010000}"/>
    <cellStyle name="Komma 3" xfId="403" xr:uid="{00000000-0005-0000-0000-000092010000}"/>
    <cellStyle name="Komma 4" xfId="3425" xr:uid="{00000000-0005-0000-0000-000093010000}"/>
    <cellStyle name="Kontrollcelle 10" xfId="404" xr:uid="{00000000-0005-0000-0000-000094010000}"/>
    <cellStyle name="Kontrollcelle 11" xfId="405" xr:uid="{00000000-0005-0000-0000-000095010000}"/>
    <cellStyle name="Kontrollcelle 12" xfId="406" xr:uid="{00000000-0005-0000-0000-000096010000}"/>
    <cellStyle name="Kontrollcelle 13" xfId="407" xr:uid="{00000000-0005-0000-0000-000097010000}"/>
    <cellStyle name="Kontrollcelle 14" xfId="408" xr:uid="{00000000-0005-0000-0000-000098010000}"/>
    <cellStyle name="Kontrollcelle 15" xfId="409" xr:uid="{00000000-0005-0000-0000-000099010000}"/>
    <cellStyle name="Kontrollcelle 16" xfId="410" xr:uid="{00000000-0005-0000-0000-00009A010000}"/>
    <cellStyle name="Kontrollcelle 2" xfId="411" xr:uid="{00000000-0005-0000-0000-00009B010000}"/>
    <cellStyle name="Kontrollcelle 3" xfId="412" xr:uid="{00000000-0005-0000-0000-00009C010000}"/>
    <cellStyle name="Kontrollcelle 4" xfId="413" xr:uid="{00000000-0005-0000-0000-00009D010000}"/>
    <cellStyle name="Kontrollcelle 5" xfId="414" xr:uid="{00000000-0005-0000-0000-00009E010000}"/>
    <cellStyle name="Kontrollcelle 6" xfId="415" xr:uid="{00000000-0005-0000-0000-00009F010000}"/>
    <cellStyle name="Kontrollcelle 7" xfId="416" xr:uid="{00000000-0005-0000-0000-0000A0010000}"/>
    <cellStyle name="Kontrollcelle 8" xfId="417" xr:uid="{00000000-0005-0000-0000-0000A1010000}"/>
    <cellStyle name="Kontrollcelle 9" xfId="418" xr:uid="{00000000-0005-0000-0000-0000A2010000}"/>
    <cellStyle name="Linked Cell" xfId="419" xr:uid="{00000000-0005-0000-0000-0000A3010000}"/>
    <cellStyle name="Merknad 10" xfId="420" xr:uid="{00000000-0005-0000-0000-0000A4010000}"/>
    <cellStyle name="Merknad 11" xfId="421" xr:uid="{00000000-0005-0000-0000-0000A5010000}"/>
    <cellStyle name="Merknad 12" xfId="422" xr:uid="{00000000-0005-0000-0000-0000A6010000}"/>
    <cellStyle name="Merknad 13" xfId="423" xr:uid="{00000000-0005-0000-0000-0000A7010000}"/>
    <cellStyle name="Merknad 14" xfId="424" xr:uid="{00000000-0005-0000-0000-0000A8010000}"/>
    <cellStyle name="Merknad 15" xfId="425" xr:uid="{00000000-0005-0000-0000-0000A9010000}"/>
    <cellStyle name="Merknad 16" xfId="426" xr:uid="{00000000-0005-0000-0000-0000AA010000}"/>
    <cellStyle name="Merknad 2" xfId="427" xr:uid="{00000000-0005-0000-0000-0000AB010000}"/>
    <cellStyle name="Merknad 3" xfId="428" xr:uid="{00000000-0005-0000-0000-0000AC010000}"/>
    <cellStyle name="Merknad 4" xfId="429" xr:uid="{00000000-0005-0000-0000-0000AD010000}"/>
    <cellStyle name="Merknad 5" xfId="430" xr:uid="{00000000-0005-0000-0000-0000AE010000}"/>
    <cellStyle name="Merknad 6" xfId="431" xr:uid="{00000000-0005-0000-0000-0000AF010000}"/>
    <cellStyle name="Merknad 7" xfId="432" xr:uid="{00000000-0005-0000-0000-0000B0010000}"/>
    <cellStyle name="Merknad 8" xfId="433" xr:uid="{00000000-0005-0000-0000-0000B1010000}"/>
    <cellStyle name="Merknad 9" xfId="434" xr:uid="{00000000-0005-0000-0000-0000B2010000}"/>
    <cellStyle name="Neutral" xfId="435" xr:uid="{00000000-0005-0000-0000-0000B3010000}"/>
    <cellStyle name="Normal" xfId="0" builtinId="0"/>
    <cellStyle name="Normal 10" xfId="436" xr:uid="{00000000-0005-0000-0000-0000B5010000}"/>
    <cellStyle name="Normal 10 2" xfId="437" xr:uid="{00000000-0005-0000-0000-0000B6010000}"/>
    <cellStyle name="Normal 10 2 10" xfId="438" xr:uid="{00000000-0005-0000-0000-0000B7010000}"/>
    <cellStyle name="Normal 10 2 2" xfId="439" xr:uid="{00000000-0005-0000-0000-0000B8010000}"/>
    <cellStyle name="Normal 10 2 3" xfId="440" xr:uid="{00000000-0005-0000-0000-0000B9010000}"/>
    <cellStyle name="Normal 10 2 4" xfId="441" xr:uid="{00000000-0005-0000-0000-0000BA010000}"/>
    <cellStyle name="Normal 10 2 5" xfId="442" xr:uid="{00000000-0005-0000-0000-0000BB010000}"/>
    <cellStyle name="Normal 10 2 6" xfId="443" xr:uid="{00000000-0005-0000-0000-0000BC010000}"/>
    <cellStyle name="Normal 10 2 7" xfId="444" xr:uid="{00000000-0005-0000-0000-0000BD010000}"/>
    <cellStyle name="Normal 10 2 8" xfId="445" xr:uid="{00000000-0005-0000-0000-0000BE010000}"/>
    <cellStyle name="Normal 10 2 9" xfId="446" xr:uid="{00000000-0005-0000-0000-0000BF010000}"/>
    <cellStyle name="Normal 10 3" xfId="447" xr:uid="{00000000-0005-0000-0000-0000C0010000}"/>
    <cellStyle name="Normal 10 3 10" xfId="448" xr:uid="{00000000-0005-0000-0000-0000C1010000}"/>
    <cellStyle name="Normal 10 3 2" xfId="449" xr:uid="{00000000-0005-0000-0000-0000C2010000}"/>
    <cellStyle name="Normal 10 3 3" xfId="450" xr:uid="{00000000-0005-0000-0000-0000C3010000}"/>
    <cellStyle name="Normal 10 3 4" xfId="451" xr:uid="{00000000-0005-0000-0000-0000C4010000}"/>
    <cellStyle name="Normal 10 3 5" xfId="452" xr:uid="{00000000-0005-0000-0000-0000C5010000}"/>
    <cellStyle name="Normal 10 3 6" xfId="453" xr:uid="{00000000-0005-0000-0000-0000C6010000}"/>
    <cellStyle name="Normal 10 3 7" xfId="454" xr:uid="{00000000-0005-0000-0000-0000C7010000}"/>
    <cellStyle name="Normal 10 3 8" xfId="455" xr:uid="{00000000-0005-0000-0000-0000C8010000}"/>
    <cellStyle name="Normal 10 3 9" xfId="456" xr:uid="{00000000-0005-0000-0000-0000C9010000}"/>
    <cellStyle name="Normal 10 4" xfId="457" xr:uid="{00000000-0005-0000-0000-0000CA010000}"/>
    <cellStyle name="Normal 10 4 10" xfId="458" xr:uid="{00000000-0005-0000-0000-0000CB010000}"/>
    <cellStyle name="Normal 10 4 2" xfId="459" xr:uid="{00000000-0005-0000-0000-0000CC010000}"/>
    <cellStyle name="Normal 10 4 3" xfId="460" xr:uid="{00000000-0005-0000-0000-0000CD010000}"/>
    <cellStyle name="Normal 10 4 4" xfId="461" xr:uid="{00000000-0005-0000-0000-0000CE010000}"/>
    <cellStyle name="Normal 10 4 5" xfId="462" xr:uid="{00000000-0005-0000-0000-0000CF010000}"/>
    <cellStyle name="Normal 10 4 6" xfId="463" xr:uid="{00000000-0005-0000-0000-0000D0010000}"/>
    <cellStyle name="Normal 10 4 7" xfId="464" xr:uid="{00000000-0005-0000-0000-0000D1010000}"/>
    <cellStyle name="Normal 10 4 8" xfId="465" xr:uid="{00000000-0005-0000-0000-0000D2010000}"/>
    <cellStyle name="Normal 10 4 9" xfId="466" xr:uid="{00000000-0005-0000-0000-0000D3010000}"/>
    <cellStyle name="Normal 10 5" xfId="467" xr:uid="{00000000-0005-0000-0000-0000D4010000}"/>
    <cellStyle name="Normal 10 5 10" xfId="468" xr:uid="{00000000-0005-0000-0000-0000D5010000}"/>
    <cellStyle name="Normal 10 5 2" xfId="469" xr:uid="{00000000-0005-0000-0000-0000D6010000}"/>
    <cellStyle name="Normal 10 5 3" xfId="470" xr:uid="{00000000-0005-0000-0000-0000D7010000}"/>
    <cellStyle name="Normal 10 5 4" xfId="471" xr:uid="{00000000-0005-0000-0000-0000D8010000}"/>
    <cellStyle name="Normal 10 5 5" xfId="472" xr:uid="{00000000-0005-0000-0000-0000D9010000}"/>
    <cellStyle name="Normal 10 5 6" xfId="473" xr:uid="{00000000-0005-0000-0000-0000DA010000}"/>
    <cellStyle name="Normal 10 5 7" xfId="474" xr:uid="{00000000-0005-0000-0000-0000DB010000}"/>
    <cellStyle name="Normal 10 5 8" xfId="475" xr:uid="{00000000-0005-0000-0000-0000DC010000}"/>
    <cellStyle name="Normal 10 5 9" xfId="476" xr:uid="{00000000-0005-0000-0000-0000DD010000}"/>
    <cellStyle name="Normal 10 6" xfId="477" xr:uid="{00000000-0005-0000-0000-0000DE010000}"/>
    <cellStyle name="Normal 10 6 2" xfId="478" xr:uid="{00000000-0005-0000-0000-0000DF010000}"/>
    <cellStyle name="Normal 10 6 3" xfId="479" xr:uid="{00000000-0005-0000-0000-0000E0010000}"/>
    <cellStyle name="Normal 10 6 4" xfId="480" xr:uid="{00000000-0005-0000-0000-0000E1010000}"/>
    <cellStyle name="Normal 10 6 5" xfId="481" xr:uid="{00000000-0005-0000-0000-0000E2010000}"/>
    <cellStyle name="Normal 10 6 6" xfId="482" xr:uid="{00000000-0005-0000-0000-0000E3010000}"/>
    <cellStyle name="Normal 10 6 7" xfId="483" xr:uid="{00000000-0005-0000-0000-0000E4010000}"/>
    <cellStyle name="Normal 10 6 8" xfId="484" xr:uid="{00000000-0005-0000-0000-0000E5010000}"/>
    <cellStyle name="Normal 10 6 9" xfId="485" xr:uid="{00000000-0005-0000-0000-0000E6010000}"/>
    <cellStyle name="Normal 10 7" xfId="486" xr:uid="{00000000-0005-0000-0000-0000E7010000}"/>
    <cellStyle name="Normal 10 7 2" xfId="487" xr:uid="{00000000-0005-0000-0000-0000E8010000}"/>
    <cellStyle name="Normal 10 7 3" xfId="488" xr:uid="{00000000-0005-0000-0000-0000E9010000}"/>
    <cellStyle name="Normal 10 7 4" xfId="489" xr:uid="{00000000-0005-0000-0000-0000EA010000}"/>
    <cellStyle name="Normal 10 7 5" xfId="490" xr:uid="{00000000-0005-0000-0000-0000EB010000}"/>
    <cellStyle name="Normal 10 7 6" xfId="491" xr:uid="{00000000-0005-0000-0000-0000EC010000}"/>
    <cellStyle name="Normal 10 7 7" xfId="492" xr:uid="{00000000-0005-0000-0000-0000ED010000}"/>
    <cellStyle name="Normal 10 7 8" xfId="493" xr:uid="{00000000-0005-0000-0000-0000EE010000}"/>
    <cellStyle name="Normal 10 7 9" xfId="494" xr:uid="{00000000-0005-0000-0000-0000EF010000}"/>
    <cellStyle name="Normal 10 8" xfId="495" xr:uid="{00000000-0005-0000-0000-0000F0010000}"/>
    <cellStyle name="Normal 10 9" xfId="496" xr:uid="{00000000-0005-0000-0000-0000F1010000}"/>
    <cellStyle name="Normal 11" xfId="497" xr:uid="{00000000-0005-0000-0000-0000F2010000}"/>
    <cellStyle name="Normal 11 2" xfId="498" xr:uid="{00000000-0005-0000-0000-0000F3010000}"/>
    <cellStyle name="Normal 11 3" xfId="499" xr:uid="{00000000-0005-0000-0000-0000F4010000}"/>
    <cellStyle name="Normal 11 4" xfId="500" xr:uid="{00000000-0005-0000-0000-0000F5010000}"/>
    <cellStyle name="Normal 11 5" xfId="501" xr:uid="{00000000-0005-0000-0000-0000F6010000}"/>
    <cellStyle name="Normal 11 6" xfId="502" xr:uid="{00000000-0005-0000-0000-0000F7010000}"/>
    <cellStyle name="Normal 11 7" xfId="503" xr:uid="{00000000-0005-0000-0000-0000F8010000}"/>
    <cellStyle name="Normal 11 8" xfId="504" xr:uid="{00000000-0005-0000-0000-0000F9010000}"/>
    <cellStyle name="Normal 11 9" xfId="505" xr:uid="{00000000-0005-0000-0000-0000FA010000}"/>
    <cellStyle name="Normal 12" xfId="506" xr:uid="{00000000-0005-0000-0000-0000FB010000}"/>
    <cellStyle name="Normal 12 2" xfId="507" xr:uid="{00000000-0005-0000-0000-0000FC010000}"/>
    <cellStyle name="Normal 12 2 10" xfId="508" xr:uid="{00000000-0005-0000-0000-0000FD010000}"/>
    <cellStyle name="Normal 12 2 2" xfId="509" xr:uid="{00000000-0005-0000-0000-0000FE010000}"/>
    <cellStyle name="Normal 12 2 3" xfId="510" xr:uid="{00000000-0005-0000-0000-0000FF010000}"/>
    <cellStyle name="Normal 12 2 4" xfId="511" xr:uid="{00000000-0005-0000-0000-000000020000}"/>
    <cellStyle name="Normal 12 2 5" xfId="512" xr:uid="{00000000-0005-0000-0000-000001020000}"/>
    <cellStyle name="Normal 12 2 6" xfId="513" xr:uid="{00000000-0005-0000-0000-000002020000}"/>
    <cellStyle name="Normal 12 2 7" xfId="514" xr:uid="{00000000-0005-0000-0000-000003020000}"/>
    <cellStyle name="Normal 12 2 8" xfId="515" xr:uid="{00000000-0005-0000-0000-000004020000}"/>
    <cellStyle name="Normal 12 2 9" xfId="516" xr:uid="{00000000-0005-0000-0000-000005020000}"/>
    <cellStyle name="Normal 12 3" xfId="517" xr:uid="{00000000-0005-0000-0000-000006020000}"/>
    <cellStyle name="Normal 12 3 10" xfId="518" xr:uid="{00000000-0005-0000-0000-000007020000}"/>
    <cellStyle name="Normal 12 3 2" xfId="519" xr:uid="{00000000-0005-0000-0000-000008020000}"/>
    <cellStyle name="Normal 12 3 3" xfId="520" xr:uid="{00000000-0005-0000-0000-000009020000}"/>
    <cellStyle name="Normal 12 3 4" xfId="521" xr:uid="{00000000-0005-0000-0000-00000A020000}"/>
    <cellStyle name="Normal 12 3 5" xfId="522" xr:uid="{00000000-0005-0000-0000-00000B020000}"/>
    <cellStyle name="Normal 12 3 6" xfId="523" xr:uid="{00000000-0005-0000-0000-00000C020000}"/>
    <cellStyle name="Normal 12 3 7" xfId="524" xr:uid="{00000000-0005-0000-0000-00000D020000}"/>
    <cellStyle name="Normal 12 3 8" xfId="525" xr:uid="{00000000-0005-0000-0000-00000E020000}"/>
    <cellStyle name="Normal 12 3 9" xfId="526" xr:uid="{00000000-0005-0000-0000-00000F020000}"/>
    <cellStyle name="Normal 12 4" xfId="527" xr:uid="{00000000-0005-0000-0000-000010020000}"/>
    <cellStyle name="Normal 12 4 10" xfId="528" xr:uid="{00000000-0005-0000-0000-000011020000}"/>
    <cellStyle name="Normal 12 4 2" xfId="529" xr:uid="{00000000-0005-0000-0000-000012020000}"/>
    <cellStyle name="Normal 12 4 3" xfId="530" xr:uid="{00000000-0005-0000-0000-000013020000}"/>
    <cellStyle name="Normal 12 4 4" xfId="531" xr:uid="{00000000-0005-0000-0000-000014020000}"/>
    <cellStyle name="Normal 12 4 5" xfId="532" xr:uid="{00000000-0005-0000-0000-000015020000}"/>
    <cellStyle name="Normal 12 4 6" xfId="533" xr:uid="{00000000-0005-0000-0000-000016020000}"/>
    <cellStyle name="Normal 12 4 7" xfId="534" xr:uid="{00000000-0005-0000-0000-000017020000}"/>
    <cellStyle name="Normal 12 4 8" xfId="535" xr:uid="{00000000-0005-0000-0000-000018020000}"/>
    <cellStyle name="Normal 12 4 9" xfId="536" xr:uid="{00000000-0005-0000-0000-000019020000}"/>
    <cellStyle name="Normal 12 5" xfId="537" xr:uid="{00000000-0005-0000-0000-00001A020000}"/>
    <cellStyle name="Normal 12 5 10" xfId="538" xr:uid="{00000000-0005-0000-0000-00001B020000}"/>
    <cellStyle name="Normal 12 5 2" xfId="539" xr:uid="{00000000-0005-0000-0000-00001C020000}"/>
    <cellStyle name="Normal 12 5 3" xfId="540" xr:uid="{00000000-0005-0000-0000-00001D020000}"/>
    <cellStyle name="Normal 12 5 4" xfId="541" xr:uid="{00000000-0005-0000-0000-00001E020000}"/>
    <cellStyle name="Normal 12 5 5" xfId="542" xr:uid="{00000000-0005-0000-0000-00001F020000}"/>
    <cellStyle name="Normal 12 5 6" xfId="543" xr:uid="{00000000-0005-0000-0000-000020020000}"/>
    <cellStyle name="Normal 12 5 7" xfId="544" xr:uid="{00000000-0005-0000-0000-000021020000}"/>
    <cellStyle name="Normal 12 5 8" xfId="545" xr:uid="{00000000-0005-0000-0000-000022020000}"/>
    <cellStyle name="Normal 12 5 9" xfId="546" xr:uid="{00000000-0005-0000-0000-000023020000}"/>
    <cellStyle name="Normal 12 6" xfId="547" xr:uid="{00000000-0005-0000-0000-000024020000}"/>
    <cellStyle name="Normal 12 6 2" xfId="548" xr:uid="{00000000-0005-0000-0000-000025020000}"/>
    <cellStyle name="Normal 12 6 3" xfId="549" xr:uid="{00000000-0005-0000-0000-000026020000}"/>
    <cellStyle name="Normal 12 6 4" xfId="550" xr:uid="{00000000-0005-0000-0000-000027020000}"/>
    <cellStyle name="Normal 12 6 5" xfId="551" xr:uid="{00000000-0005-0000-0000-000028020000}"/>
    <cellStyle name="Normal 12 6 6" xfId="552" xr:uid="{00000000-0005-0000-0000-000029020000}"/>
    <cellStyle name="Normal 12 6 7" xfId="553" xr:uid="{00000000-0005-0000-0000-00002A020000}"/>
    <cellStyle name="Normal 12 6 8" xfId="554" xr:uid="{00000000-0005-0000-0000-00002B020000}"/>
    <cellStyle name="Normal 12 6 9" xfId="555" xr:uid="{00000000-0005-0000-0000-00002C020000}"/>
    <cellStyle name="Normal 12 7" xfId="556" xr:uid="{00000000-0005-0000-0000-00002D020000}"/>
    <cellStyle name="Normal 12 7 2" xfId="557" xr:uid="{00000000-0005-0000-0000-00002E020000}"/>
    <cellStyle name="Normal 12 7 3" xfId="558" xr:uid="{00000000-0005-0000-0000-00002F020000}"/>
    <cellStyle name="Normal 12 7 4" xfId="559" xr:uid="{00000000-0005-0000-0000-000030020000}"/>
    <cellStyle name="Normal 12 7 5" xfId="560" xr:uid="{00000000-0005-0000-0000-000031020000}"/>
    <cellStyle name="Normal 12 7 6" xfId="561" xr:uid="{00000000-0005-0000-0000-000032020000}"/>
    <cellStyle name="Normal 12 7 7" xfId="562" xr:uid="{00000000-0005-0000-0000-000033020000}"/>
    <cellStyle name="Normal 12 7 8" xfId="563" xr:uid="{00000000-0005-0000-0000-000034020000}"/>
    <cellStyle name="Normal 12 7 9" xfId="564" xr:uid="{00000000-0005-0000-0000-000035020000}"/>
    <cellStyle name="Normal 12 8" xfId="565" xr:uid="{00000000-0005-0000-0000-000036020000}"/>
    <cellStyle name="Normal 12 9" xfId="566" xr:uid="{00000000-0005-0000-0000-000037020000}"/>
    <cellStyle name="Normal 13" xfId="567" xr:uid="{00000000-0005-0000-0000-000038020000}"/>
    <cellStyle name="Normal 13 2" xfId="568" xr:uid="{00000000-0005-0000-0000-000039020000}"/>
    <cellStyle name="Normal 13 2 10" xfId="569" xr:uid="{00000000-0005-0000-0000-00003A020000}"/>
    <cellStyle name="Normal 13 2 2" xfId="570" xr:uid="{00000000-0005-0000-0000-00003B020000}"/>
    <cellStyle name="Normal 13 2 3" xfId="571" xr:uid="{00000000-0005-0000-0000-00003C020000}"/>
    <cellStyle name="Normal 13 2 4" xfId="572" xr:uid="{00000000-0005-0000-0000-00003D020000}"/>
    <cellStyle name="Normal 13 2 5" xfId="573" xr:uid="{00000000-0005-0000-0000-00003E020000}"/>
    <cellStyle name="Normal 13 2 6" xfId="574" xr:uid="{00000000-0005-0000-0000-00003F020000}"/>
    <cellStyle name="Normal 13 2 7" xfId="575" xr:uid="{00000000-0005-0000-0000-000040020000}"/>
    <cellStyle name="Normal 13 2 8" xfId="576" xr:uid="{00000000-0005-0000-0000-000041020000}"/>
    <cellStyle name="Normal 13 2 9" xfId="577" xr:uid="{00000000-0005-0000-0000-000042020000}"/>
    <cellStyle name="Normal 13 3" xfId="578" xr:uid="{00000000-0005-0000-0000-000043020000}"/>
    <cellStyle name="Normal 13 3 10" xfId="579" xr:uid="{00000000-0005-0000-0000-000044020000}"/>
    <cellStyle name="Normal 13 3 2" xfId="580" xr:uid="{00000000-0005-0000-0000-000045020000}"/>
    <cellStyle name="Normal 13 3 3" xfId="581" xr:uid="{00000000-0005-0000-0000-000046020000}"/>
    <cellStyle name="Normal 13 3 4" xfId="582" xr:uid="{00000000-0005-0000-0000-000047020000}"/>
    <cellStyle name="Normal 13 3 5" xfId="583" xr:uid="{00000000-0005-0000-0000-000048020000}"/>
    <cellStyle name="Normal 13 3 6" xfId="584" xr:uid="{00000000-0005-0000-0000-000049020000}"/>
    <cellStyle name="Normal 13 3 7" xfId="585" xr:uid="{00000000-0005-0000-0000-00004A020000}"/>
    <cellStyle name="Normal 13 3 8" xfId="586" xr:uid="{00000000-0005-0000-0000-00004B020000}"/>
    <cellStyle name="Normal 13 3 9" xfId="587" xr:uid="{00000000-0005-0000-0000-00004C020000}"/>
    <cellStyle name="Normal 13 4" xfId="588" xr:uid="{00000000-0005-0000-0000-00004D020000}"/>
    <cellStyle name="Normal 13 4 10" xfId="589" xr:uid="{00000000-0005-0000-0000-00004E020000}"/>
    <cellStyle name="Normal 13 4 2" xfId="590" xr:uid="{00000000-0005-0000-0000-00004F020000}"/>
    <cellStyle name="Normal 13 4 3" xfId="591" xr:uid="{00000000-0005-0000-0000-000050020000}"/>
    <cellStyle name="Normal 13 4 4" xfId="592" xr:uid="{00000000-0005-0000-0000-000051020000}"/>
    <cellStyle name="Normal 13 4 5" xfId="593" xr:uid="{00000000-0005-0000-0000-000052020000}"/>
    <cellStyle name="Normal 13 4 6" xfId="594" xr:uid="{00000000-0005-0000-0000-000053020000}"/>
    <cellStyle name="Normal 13 4 7" xfId="595" xr:uid="{00000000-0005-0000-0000-000054020000}"/>
    <cellStyle name="Normal 13 4 8" xfId="596" xr:uid="{00000000-0005-0000-0000-000055020000}"/>
    <cellStyle name="Normal 13 4 9" xfId="597" xr:uid="{00000000-0005-0000-0000-000056020000}"/>
    <cellStyle name="Normal 13 5" xfId="598" xr:uid="{00000000-0005-0000-0000-000057020000}"/>
    <cellStyle name="Normal 13 5 10" xfId="599" xr:uid="{00000000-0005-0000-0000-000058020000}"/>
    <cellStyle name="Normal 13 5 2" xfId="600" xr:uid="{00000000-0005-0000-0000-000059020000}"/>
    <cellStyle name="Normal 13 5 3" xfId="601" xr:uid="{00000000-0005-0000-0000-00005A020000}"/>
    <cellStyle name="Normal 13 5 4" xfId="602" xr:uid="{00000000-0005-0000-0000-00005B020000}"/>
    <cellStyle name="Normal 13 5 5" xfId="603" xr:uid="{00000000-0005-0000-0000-00005C020000}"/>
    <cellStyle name="Normal 13 5 6" xfId="604" xr:uid="{00000000-0005-0000-0000-00005D020000}"/>
    <cellStyle name="Normal 13 5 7" xfId="605" xr:uid="{00000000-0005-0000-0000-00005E020000}"/>
    <cellStyle name="Normal 13 5 8" xfId="606" xr:uid="{00000000-0005-0000-0000-00005F020000}"/>
    <cellStyle name="Normal 13 5 9" xfId="607" xr:uid="{00000000-0005-0000-0000-000060020000}"/>
    <cellStyle name="Normal 13 6" xfId="608" xr:uid="{00000000-0005-0000-0000-000061020000}"/>
    <cellStyle name="Normal 13 6 2" xfId="609" xr:uid="{00000000-0005-0000-0000-000062020000}"/>
    <cellStyle name="Normal 13 6 3" xfId="610" xr:uid="{00000000-0005-0000-0000-000063020000}"/>
    <cellStyle name="Normal 13 6 4" xfId="611" xr:uid="{00000000-0005-0000-0000-000064020000}"/>
    <cellStyle name="Normal 13 6 5" xfId="612" xr:uid="{00000000-0005-0000-0000-000065020000}"/>
    <cellStyle name="Normal 13 6 6" xfId="613" xr:uid="{00000000-0005-0000-0000-000066020000}"/>
    <cellStyle name="Normal 13 6 7" xfId="614" xr:uid="{00000000-0005-0000-0000-000067020000}"/>
    <cellStyle name="Normal 13 6 8" xfId="615" xr:uid="{00000000-0005-0000-0000-000068020000}"/>
    <cellStyle name="Normal 13 6 9" xfId="616" xr:uid="{00000000-0005-0000-0000-000069020000}"/>
    <cellStyle name="Normal 13 7" xfId="617" xr:uid="{00000000-0005-0000-0000-00006A020000}"/>
    <cellStyle name="Normal 13 7 2" xfId="618" xr:uid="{00000000-0005-0000-0000-00006B020000}"/>
    <cellStyle name="Normal 13 7 3" xfId="619" xr:uid="{00000000-0005-0000-0000-00006C020000}"/>
    <cellStyle name="Normal 13 7 4" xfId="620" xr:uid="{00000000-0005-0000-0000-00006D020000}"/>
    <cellStyle name="Normal 13 7 5" xfId="621" xr:uid="{00000000-0005-0000-0000-00006E020000}"/>
    <cellStyle name="Normal 13 7 6" xfId="622" xr:uid="{00000000-0005-0000-0000-00006F020000}"/>
    <cellStyle name="Normal 13 7 7" xfId="623" xr:uid="{00000000-0005-0000-0000-000070020000}"/>
    <cellStyle name="Normal 13 7 8" xfId="624" xr:uid="{00000000-0005-0000-0000-000071020000}"/>
    <cellStyle name="Normal 13 7 9" xfId="625" xr:uid="{00000000-0005-0000-0000-000072020000}"/>
    <cellStyle name="Normal 13 8" xfId="626" xr:uid="{00000000-0005-0000-0000-000073020000}"/>
    <cellStyle name="Normal 13 9" xfId="627" xr:uid="{00000000-0005-0000-0000-000074020000}"/>
    <cellStyle name="Normal 14" xfId="628" xr:uid="{00000000-0005-0000-0000-000075020000}"/>
    <cellStyle name="Normal 14 2" xfId="629" xr:uid="{00000000-0005-0000-0000-000076020000}"/>
    <cellStyle name="Normal 14 2 10" xfId="630" xr:uid="{00000000-0005-0000-0000-000077020000}"/>
    <cellStyle name="Normal 14 2 2" xfId="631" xr:uid="{00000000-0005-0000-0000-000078020000}"/>
    <cellStyle name="Normal 14 2 3" xfId="632" xr:uid="{00000000-0005-0000-0000-000079020000}"/>
    <cellStyle name="Normal 14 2 4" xfId="633" xr:uid="{00000000-0005-0000-0000-00007A020000}"/>
    <cellStyle name="Normal 14 2 5" xfId="634" xr:uid="{00000000-0005-0000-0000-00007B020000}"/>
    <cellStyle name="Normal 14 2 6" xfId="635" xr:uid="{00000000-0005-0000-0000-00007C020000}"/>
    <cellStyle name="Normal 14 2 7" xfId="636" xr:uid="{00000000-0005-0000-0000-00007D020000}"/>
    <cellStyle name="Normal 14 2 8" xfId="637" xr:uid="{00000000-0005-0000-0000-00007E020000}"/>
    <cellStyle name="Normal 14 2 9" xfId="638" xr:uid="{00000000-0005-0000-0000-00007F020000}"/>
    <cellStyle name="Normal 14 3" xfId="639" xr:uid="{00000000-0005-0000-0000-000080020000}"/>
    <cellStyle name="Normal 14 3 10" xfId="640" xr:uid="{00000000-0005-0000-0000-000081020000}"/>
    <cellStyle name="Normal 14 3 2" xfId="641" xr:uid="{00000000-0005-0000-0000-000082020000}"/>
    <cellStyle name="Normal 14 3 3" xfId="642" xr:uid="{00000000-0005-0000-0000-000083020000}"/>
    <cellStyle name="Normal 14 3 4" xfId="643" xr:uid="{00000000-0005-0000-0000-000084020000}"/>
    <cellStyle name="Normal 14 3 5" xfId="644" xr:uid="{00000000-0005-0000-0000-000085020000}"/>
    <cellStyle name="Normal 14 3 6" xfId="645" xr:uid="{00000000-0005-0000-0000-000086020000}"/>
    <cellStyle name="Normal 14 3 7" xfId="646" xr:uid="{00000000-0005-0000-0000-000087020000}"/>
    <cellStyle name="Normal 14 3 8" xfId="647" xr:uid="{00000000-0005-0000-0000-000088020000}"/>
    <cellStyle name="Normal 14 3 9" xfId="648" xr:uid="{00000000-0005-0000-0000-000089020000}"/>
    <cellStyle name="Normal 14 4" xfId="649" xr:uid="{00000000-0005-0000-0000-00008A020000}"/>
    <cellStyle name="Normal 14 4 10" xfId="650" xr:uid="{00000000-0005-0000-0000-00008B020000}"/>
    <cellStyle name="Normal 14 4 2" xfId="651" xr:uid="{00000000-0005-0000-0000-00008C020000}"/>
    <cellStyle name="Normal 14 4 3" xfId="652" xr:uid="{00000000-0005-0000-0000-00008D020000}"/>
    <cellStyle name="Normal 14 4 4" xfId="653" xr:uid="{00000000-0005-0000-0000-00008E020000}"/>
    <cellStyle name="Normal 14 4 5" xfId="654" xr:uid="{00000000-0005-0000-0000-00008F020000}"/>
    <cellStyle name="Normal 14 4 6" xfId="655" xr:uid="{00000000-0005-0000-0000-000090020000}"/>
    <cellStyle name="Normal 14 4 7" xfId="656" xr:uid="{00000000-0005-0000-0000-000091020000}"/>
    <cellStyle name="Normal 14 4 8" xfId="657" xr:uid="{00000000-0005-0000-0000-000092020000}"/>
    <cellStyle name="Normal 14 4 9" xfId="658" xr:uid="{00000000-0005-0000-0000-000093020000}"/>
    <cellStyle name="Normal 14 5" xfId="659" xr:uid="{00000000-0005-0000-0000-000094020000}"/>
    <cellStyle name="Normal 14 5 10" xfId="660" xr:uid="{00000000-0005-0000-0000-000095020000}"/>
    <cellStyle name="Normal 14 5 2" xfId="661" xr:uid="{00000000-0005-0000-0000-000096020000}"/>
    <cellStyle name="Normal 14 5 3" xfId="662" xr:uid="{00000000-0005-0000-0000-000097020000}"/>
    <cellStyle name="Normal 14 5 4" xfId="663" xr:uid="{00000000-0005-0000-0000-000098020000}"/>
    <cellStyle name="Normal 14 5 5" xfId="664" xr:uid="{00000000-0005-0000-0000-000099020000}"/>
    <cellStyle name="Normal 14 5 6" xfId="665" xr:uid="{00000000-0005-0000-0000-00009A020000}"/>
    <cellStyle name="Normal 14 5 7" xfId="666" xr:uid="{00000000-0005-0000-0000-00009B020000}"/>
    <cellStyle name="Normal 14 5 8" xfId="667" xr:uid="{00000000-0005-0000-0000-00009C020000}"/>
    <cellStyle name="Normal 14 5 9" xfId="668" xr:uid="{00000000-0005-0000-0000-00009D020000}"/>
    <cellStyle name="Normal 14 6" xfId="669" xr:uid="{00000000-0005-0000-0000-00009E020000}"/>
    <cellStyle name="Normal 14 6 2" xfId="670" xr:uid="{00000000-0005-0000-0000-00009F020000}"/>
    <cellStyle name="Normal 14 6 3" xfId="671" xr:uid="{00000000-0005-0000-0000-0000A0020000}"/>
    <cellStyle name="Normal 14 6 4" xfId="672" xr:uid="{00000000-0005-0000-0000-0000A1020000}"/>
    <cellStyle name="Normal 14 6 5" xfId="673" xr:uid="{00000000-0005-0000-0000-0000A2020000}"/>
    <cellStyle name="Normal 14 6 6" xfId="674" xr:uid="{00000000-0005-0000-0000-0000A3020000}"/>
    <cellStyle name="Normal 14 6 7" xfId="675" xr:uid="{00000000-0005-0000-0000-0000A4020000}"/>
    <cellStyle name="Normal 14 6 8" xfId="676" xr:uid="{00000000-0005-0000-0000-0000A5020000}"/>
    <cellStyle name="Normal 14 6 9" xfId="677" xr:uid="{00000000-0005-0000-0000-0000A6020000}"/>
    <cellStyle name="Normal 14 7" xfId="678" xr:uid="{00000000-0005-0000-0000-0000A7020000}"/>
    <cellStyle name="Normal 14 7 2" xfId="679" xr:uid="{00000000-0005-0000-0000-0000A8020000}"/>
    <cellStyle name="Normal 14 7 3" xfId="680" xr:uid="{00000000-0005-0000-0000-0000A9020000}"/>
    <cellStyle name="Normal 14 7 4" xfId="681" xr:uid="{00000000-0005-0000-0000-0000AA020000}"/>
    <cellStyle name="Normal 14 7 5" xfId="682" xr:uid="{00000000-0005-0000-0000-0000AB020000}"/>
    <cellStyle name="Normal 14 7 6" xfId="683" xr:uid="{00000000-0005-0000-0000-0000AC020000}"/>
    <cellStyle name="Normal 14 7 7" xfId="684" xr:uid="{00000000-0005-0000-0000-0000AD020000}"/>
    <cellStyle name="Normal 14 7 8" xfId="685" xr:uid="{00000000-0005-0000-0000-0000AE020000}"/>
    <cellStyle name="Normal 14 7 9" xfId="686" xr:uid="{00000000-0005-0000-0000-0000AF020000}"/>
    <cellStyle name="Normal 14 8" xfId="687" xr:uid="{00000000-0005-0000-0000-0000B0020000}"/>
    <cellStyle name="Normal 14 9" xfId="688" xr:uid="{00000000-0005-0000-0000-0000B1020000}"/>
    <cellStyle name="Normal 15" xfId="689" xr:uid="{00000000-0005-0000-0000-0000B2020000}"/>
    <cellStyle name="Normal 15 2" xfId="690" xr:uid="{00000000-0005-0000-0000-0000B3020000}"/>
    <cellStyle name="Normal 15 2 10" xfId="691" xr:uid="{00000000-0005-0000-0000-0000B4020000}"/>
    <cellStyle name="Normal 15 2 2" xfId="692" xr:uid="{00000000-0005-0000-0000-0000B5020000}"/>
    <cellStyle name="Normal 15 2 3" xfId="693" xr:uid="{00000000-0005-0000-0000-0000B6020000}"/>
    <cellStyle name="Normal 15 2 4" xfId="694" xr:uid="{00000000-0005-0000-0000-0000B7020000}"/>
    <cellStyle name="Normal 15 2 5" xfId="695" xr:uid="{00000000-0005-0000-0000-0000B8020000}"/>
    <cellStyle name="Normal 15 2 6" xfId="696" xr:uid="{00000000-0005-0000-0000-0000B9020000}"/>
    <cellStyle name="Normal 15 2 7" xfId="697" xr:uid="{00000000-0005-0000-0000-0000BA020000}"/>
    <cellStyle name="Normal 15 2 8" xfId="698" xr:uid="{00000000-0005-0000-0000-0000BB020000}"/>
    <cellStyle name="Normal 15 2 9" xfId="699" xr:uid="{00000000-0005-0000-0000-0000BC020000}"/>
    <cellStyle name="Normal 15 3" xfId="700" xr:uid="{00000000-0005-0000-0000-0000BD020000}"/>
    <cellStyle name="Normal 15 3 10" xfId="701" xr:uid="{00000000-0005-0000-0000-0000BE020000}"/>
    <cellStyle name="Normal 15 3 2" xfId="702" xr:uid="{00000000-0005-0000-0000-0000BF020000}"/>
    <cellStyle name="Normal 15 3 3" xfId="703" xr:uid="{00000000-0005-0000-0000-0000C0020000}"/>
    <cellStyle name="Normal 15 3 4" xfId="704" xr:uid="{00000000-0005-0000-0000-0000C1020000}"/>
    <cellStyle name="Normal 15 3 5" xfId="705" xr:uid="{00000000-0005-0000-0000-0000C2020000}"/>
    <cellStyle name="Normal 15 3 6" xfId="706" xr:uid="{00000000-0005-0000-0000-0000C3020000}"/>
    <cellStyle name="Normal 15 3 7" xfId="707" xr:uid="{00000000-0005-0000-0000-0000C4020000}"/>
    <cellStyle name="Normal 15 3 8" xfId="708" xr:uid="{00000000-0005-0000-0000-0000C5020000}"/>
    <cellStyle name="Normal 15 3 9" xfId="709" xr:uid="{00000000-0005-0000-0000-0000C6020000}"/>
    <cellStyle name="Normal 15 4" xfId="710" xr:uid="{00000000-0005-0000-0000-0000C7020000}"/>
    <cellStyle name="Normal 15 4 10" xfId="711" xr:uid="{00000000-0005-0000-0000-0000C8020000}"/>
    <cellStyle name="Normal 15 4 2" xfId="712" xr:uid="{00000000-0005-0000-0000-0000C9020000}"/>
    <cellStyle name="Normal 15 4 3" xfId="713" xr:uid="{00000000-0005-0000-0000-0000CA020000}"/>
    <cellStyle name="Normal 15 4 4" xfId="714" xr:uid="{00000000-0005-0000-0000-0000CB020000}"/>
    <cellStyle name="Normal 15 4 5" xfId="715" xr:uid="{00000000-0005-0000-0000-0000CC020000}"/>
    <cellStyle name="Normal 15 4 6" xfId="716" xr:uid="{00000000-0005-0000-0000-0000CD020000}"/>
    <cellStyle name="Normal 15 4 7" xfId="717" xr:uid="{00000000-0005-0000-0000-0000CE020000}"/>
    <cellStyle name="Normal 15 4 8" xfId="718" xr:uid="{00000000-0005-0000-0000-0000CF020000}"/>
    <cellStyle name="Normal 15 4 9" xfId="719" xr:uid="{00000000-0005-0000-0000-0000D0020000}"/>
    <cellStyle name="Normal 15 5" xfId="720" xr:uid="{00000000-0005-0000-0000-0000D1020000}"/>
    <cellStyle name="Normal 15 5 10" xfId="721" xr:uid="{00000000-0005-0000-0000-0000D2020000}"/>
    <cellStyle name="Normal 15 5 2" xfId="722" xr:uid="{00000000-0005-0000-0000-0000D3020000}"/>
    <cellStyle name="Normal 15 5 3" xfId="723" xr:uid="{00000000-0005-0000-0000-0000D4020000}"/>
    <cellStyle name="Normal 15 5 4" xfId="724" xr:uid="{00000000-0005-0000-0000-0000D5020000}"/>
    <cellStyle name="Normal 15 5 5" xfId="725" xr:uid="{00000000-0005-0000-0000-0000D6020000}"/>
    <cellStyle name="Normal 15 5 6" xfId="726" xr:uid="{00000000-0005-0000-0000-0000D7020000}"/>
    <cellStyle name="Normal 15 5 7" xfId="727" xr:uid="{00000000-0005-0000-0000-0000D8020000}"/>
    <cellStyle name="Normal 15 5 8" xfId="728" xr:uid="{00000000-0005-0000-0000-0000D9020000}"/>
    <cellStyle name="Normal 15 5 9" xfId="729" xr:uid="{00000000-0005-0000-0000-0000DA020000}"/>
    <cellStyle name="Normal 15 6" xfId="730" xr:uid="{00000000-0005-0000-0000-0000DB020000}"/>
    <cellStyle name="Normal 15 6 2" xfId="731" xr:uid="{00000000-0005-0000-0000-0000DC020000}"/>
    <cellStyle name="Normal 15 6 3" xfId="732" xr:uid="{00000000-0005-0000-0000-0000DD020000}"/>
    <cellStyle name="Normal 15 6 4" xfId="733" xr:uid="{00000000-0005-0000-0000-0000DE020000}"/>
    <cellStyle name="Normal 15 6 5" xfId="734" xr:uid="{00000000-0005-0000-0000-0000DF020000}"/>
    <cellStyle name="Normal 15 6 6" xfId="735" xr:uid="{00000000-0005-0000-0000-0000E0020000}"/>
    <cellStyle name="Normal 15 6 7" xfId="736" xr:uid="{00000000-0005-0000-0000-0000E1020000}"/>
    <cellStyle name="Normal 15 6 8" xfId="737" xr:uid="{00000000-0005-0000-0000-0000E2020000}"/>
    <cellStyle name="Normal 15 6 9" xfId="738" xr:uid="{00000000-0005-0000-0000-0000E3020000}"/>
    <cellStyle name="Normal 15 7" xfId="739" xr:uid="{00000000-0005-0000-0000-0000E4020000}"/>
    <cellStyle name="Normal 15 7 2" xfId="740" xr:uid="{00000000-0005-0000-0000-0000E5020000}"/>
    <cellStyle name="Normal 15 7 3" xfId="741" xr:uid="{00000000-0005-0000-0000-0000E6020000}"/>
    <cellStyle name="Normal 15 7 4" xfId="742" xr:uid="{00000000-0005-0000-0000-0000E7020000}"/>
    <cellStyle name="Normal 15 7 5" xfId="743" xr:uid="{00000000-0005-0000-0000-0000E8020000}"/>
    <cellStyle name="Normal 15 7 6" xfId="744" xr:uid="{00000000-0005-0000-0000-0000E9020000}"/>
    <cellStyle name="Normal 15 7 7" xfId="745" xr:uid="{00000000-0005-0000-0000-0000EA020000}"/>
    <cellStyle name="Normal 15 7 8" xfId="746" xr:uid="{00000000-0005-0000-0000-0000EB020000}"/>
    <cellStyle name="Normal 15 7 9" xfId="747" xr:uid="{00000000-0005-0000-0000-0000EC020000}"/>
    <cellStyle name="Normal 15 8" xfId="748" xr:uid="{00000000-0005-0000-0000-0000ED020000}"/>
    <cellStyle name="Normal 15 9" xfId="749" xr:uid="{00000000-0005-0000-0000-0000EE020000}"/>
    <cellStyle name="Normal 16" xfId="750" xr:uid="{00000000-0005-0000-0000-0000EF020000}"/>
    <cellStyle name="Normal 16 2" xfId="751" xr:uid="{00000000-0005-0000-0000-0000F0020000}"/>
    <cellStyle name="Normal 16 2 10" xfId="752" xr:uid="{00000000-0005-0000-0000-0000F1020000}"/>
    <cellStyle name="Normal 16 2 2" xfId="753" xr:uid="{00000000-0005-0000-0000-0000F2020000}"/>
    <cellStyle name="Normal 16 2 3" xfId="754" xr:uid="{00000000-0005-0000-0000-0000F3020000}"/>
    <cellStyle name="Normal 16 2 4" xfId="755" xr:uid="{00000000-0005-0000-0000-0000F4020000}"/>
    <cellStyle name="Normal 16 2 5" xfId="756" xr:uid="{00000000-0005-0000-0000-0000F5020000}"/>
    <cellStyle name="Normal 16 2 6" xfId="757" xr:uid="{00000000-0005-0000-0000-0000F6020000}"/>
    <cellStyle name="Normal 16 2 7" xfId="758" xr:uid="{00000000-0005-0000-0000-0000F7020000}"/>
    <cellStyle name="Normal 16 2 8" xfId="759" xr:uid="{00000000-0005-0000-0000-0000F8020000}"/>
    <cellStyle name="Normal 16 2 9" xfId="760" xr:uid="{00000000-0005-0000-0000-0000F9020000}"/>
    <cellStyle name="Normal 16 3" xfId="761" xr:uid="{00000000-0005-0000-0000-0000FA020000}"/>
    <cellStyle name="Normal 16 3 10" xfId="762" xr:uid="{00000000-0005-0000-0000-0000FB020000}"/>
    <cellStyle name="Normal 16 3 2" xfId="763" xr:uid="{00000000-0005-0000-0000-0000FC020000}"/>
    <cellStyle name="Normal 16 3 3" xfId="764" xr:uid="{00000000-0005-0000-0000-0000FD020000}"/>
    <cellStyle name="Normal 16 3 4" xfId="765" xr:uid="{00000000-0005-0000-0000-0000FE020000}"/>
    <cellStyle name="Normal 16 3 5" xfId="766" xr:uid="{00000000-0005-0000-0000-0000FF020000}"/>
    <cellStyle name="Normal 16 3 6" xfId="767" xr:uid="{00000000-0005-0000-0000-000000030000}"/>
    <cellStyle name="Normal 16 3 7" xfId="768" xr:uid="{00000000-0005-0000-0000-000001030000}"/>
    <cellStyle name="Normal 16 3 8" xfId="769" xr:uid="{00000000-0005-0000-0000-000002030000}"/>
    <cellStyle name="Normal 16 3 9" xfId="770" xr:uid="{00000000-0005-0000-0000-000003030000}"/>
    <cellStyle name="Normal 16 4" xfId="771" xr:uid="{00000000-0005-0000-0000-000004030000}"/>
    <cellStyle name="Normal 16 4 10" xfId="772" xr:uid="{00000000-0005-0000-0000-000005030000}"/>
    <cellStyle name="Normal 16 4 2" xfId="773" xr:uid="{00000000-0005-0000-0000-000006030000}"/>
    <cellStyle name="Normal 16 4 3" xfId="774" xr:uid="{00000000-0005-0000-0000-000007030000}"/>
    <cellStyle name="Normal 16 4 4" xfId="775" xr:uid="{00000000-0005-0000-0000-000008030000}"/>
    <cellStyle name="Normal 16 4 5" xfId="776" xr:uid="{00000000-0005-0000-0000-000009030000}"/>
    <cellStyle name="Normal 16 4 6" xfId="777" xr:uid="{00000000-0005-0000-0000-00000A030000}"/>
    <cellStyle name="Normal 16 4 7" xfId="778" xr:uid="{00000000-0005-0000-0000-00000B030000}"/>
    <cellStyle name="Normal 16 4 8" xfId="779" xr:uid="{00000000-0005-0000-0000-00000C030000}"/>
    <cellStyle name="Normal 16 4 9" xfId="780" xr:uid="{00000000-0005-0000-0000-00000D030000}"/>
    <cellStyle name="Normal 16 5" xfId="781" xr:uid="{00000000-0005-0000-0000-00000E030000}"/>
    <cellStyle name="Normal 16 5 10" xfId="782" xr:uid="{00000000-0005-0000-0000-00000F030000}"/>
    <cellStyle name="Normal 16 5 2" xfId="783" xr:uid="{00000000-0005-0000-0000-000010030000}"/>
    <cellStyle name="Normal 16 5 3" xfId="784" xr:uid="{00000000-0005-0000-0000-000011030000}"/>
    <cellStyle name="Normal 16 5 4" xfId="785" xr:uid="{00000000-0005-0000-0000-000012030000}"/>
    <cellStyle name="Normal 16 5 5" xfId="786" xr:uid="{00000000-0005-0000-0000-000013030000}"/>
    <cellStyle name="Normal 16 5 6" xfId="787" xr:uid="{00000000-0005-0000-0000-000014030000}"/>
    <cellStyle name="Normal 16 5 7" xfId="788" xr:uid="{00000000-0005-0000-0000-000015030000}"/>
    <cellStyle name="Normal 16 5 8" xfId="789" xr:uid="{00000000-0005-0000-0000-000016030000}"/>
    <cellStyle name="Normal 16 5 9" xfId="790" xr:uid="{00000000-0005-0000-0000-000017030000}"/>
    <cellStyle name="Normal 16 6" xfId="791" xr:uid="{00000000-0005-0000-0000-000018030000}"/>
    <cellStyle name="Normal 16 6 2" xfId="792" xr:uid="{00000000-0005-0000-0000-000019030000}"/>
    <cellStyle name="Normal 16 6 3" xfId="793" xr:uid="{00000000-0005-0000-0000-00001A030000}"/>
    <cellStyle name="Normal 16 6 4" xfId="794" xr:uid="{00000000-0005-0000-0000-00001B030000}"/>
    <cellStyle name="Normal 16 6 5" xfId="795" xr:uid="{00000000-0005-0000-0000-00001C030000}"/>
    <cellStyle name="Normal 16 6 6" xfId="796" xr:uid="{00000000-0005-0000-0000-00001D030000}"/>
    <cellStyle name="Normal 16 6 7" xfId="797" xr:uid="{00000000-0005-0000-0000-00001E030000}"/>
    <cellStyle name="Normal 16 6 8" xfId="798" xr:uid="{00000000-0005-0000-0000-00001F030000}"/>
    <cellStyle name="Normal 16 6 9" xfId="799" xr:uid="{00000000-0005-0000-0000-000020030000}"/>
    <cellStyle name="Normal 16 7" xfId="800" xr:uid="{00000000-0005-0000-0000-000021030000}"/>
    <cellStyle name="Normal 16 7 2" xfId="801" xr:uid="{00000000-0005-0000-0000-000022030000}"/>
    <cellStyle name="Normal 16 7 3" xfId="802" xr:uid="{00000000-0005-0000-0000-000023030000}"/>
    <cellStyle name="Normal 16 7 4" xfId="803" xr:uid="{00000000-0005-0000-0000-000024030000}"/>
    <cellStyle name="Normal 16 7 5" xfId="804" xr:uid="{00000000-0005-0000-0000-000025030000}"/>
    <cellStyle name="Normal 16 7 6" xfId="805" xr:uid="{00000000-0005-0000-0000-000026030000}"/>
    <cellStyle name="Normal 16 7 7" xfId="806" xr:uid="{00000000-0005-0000-0000-000027030000}"/>
    <cellStyle name="Normal 16 7 8" xfId="807" xr:uid="{00000000-0005-0000-0000-000028030000}"/>
    <cellStyle name="Normal 16 7 9" xfId="808" xr:uid="{00000000-0005-0000-0000-000029030000}"/>
    <cellStyle name="Normal 16 8" xfId="809" xr:uid="{00000000-0005-0000-0000-00002A030000}"/>
    <cellStyle name="Normal 16 9" xfId="810" xr:uid="{00000000-0005-0000-0000-00002B030000}"/>
    <cellStyle name="Normal 17" xfId="811" xr:uid="{00000000-0005-0000-0000-00002C030000}"/>
    <cellStyle name="Normal 17 2" xfId="812" xr:uid="{00000000-0005-0000-0000-00002D030000}"/>
    <cellStyle name="Normal 17 3" xfId="813" xr:uid="{00000000-0005-0000-0000-00002E030000}"/>
    <cellStyle name="Normal 17 4" xfId="814" xr:uid="{00000000-0005-0000-0000-00002F030000}"/>
    <cellStyle name="Normal 17 5" xfId="815" xr:uid="{00000000-0005-0000-0000-000030030000}"/>
    <cellStyle name="Normal 17 6" xfId="816" xr:uid="{00000000-0005-0000-0000-000031030000}"/>
    <cellStyle name="Normal 17 7" xfId="817" xr:uid="{00000000-0005-0000-0000-000032030000}"/>
    <cellStyle name="Normal 17 8" xfId="818" xr:uid="{00000000-0005-0000-0000-000033030000}"/>
    <cellStyle name="Normal 17 9" xfId="819" xr:uid="{00000000-0005-0000-0000-000034030000}"/>
    <cellStyle name="Normal 18" xfId="820" xr:uid="{00000000-0005-0000-0000-000035030000}"/>
    <cellStyle name="Normal 18 2" xfId="821" xr:uid="{00000000-0005-0000-0000-000036030000}"/>
    <cellStyle name="Normal 18 3" xfId="822" xr:uid="{00000000-0005-0000-0000-000037030000}"/>
    <cellStyle name="Normal 18 4" xfId="823" xr:uid="{00000000-0005-0000-0000-000038030000}"/>
    <cellStyle name="Normal 18 4 10" xfId="824" xr:uid="{00000000-0005-0000-0000-000039030000}"/>
    <cellStyle name="Normal 18 4 10 2" xfId="825" xr:uid="{00000000-0005-0000-0000-00003A030000}"/>
    <cellStyle name="Normal 18 4 10 3" xfId="826" xr:uid="{00000000-0005-0000-0000-00003B030000}"/>
    <cellStyle name="Normal 18 4 10 4" xfId="827" xr:uid="{00000000-0005-0000-0000-00003C030000}"/>
    <cellStyle name="Normal 18 4 10 5" xfId="828" xr:uid="{00000000-0005-0000-0000-00003D030000}"/>
    <cellStyle name="Normal 18 4 10 6" xfId="829" xr:uid="{00000000-0005-0000-0000-00003E030000}"/>
    <cellStyle name="Normal 18 4 10 7" xfId="830" xr:uid="{00000000-0005-0000-0000-00003F030000}"/>
    <cellStyle name="Normal 18 4 10 8" xfId="831" xr:uid="{00000000-0005-0000-0000-000040030000}"/>
    <cellStyle name="Normal 18 4 2" xfId="832" xr:uid="{00000000-0005-0000-0000-000041030000}"/>
    <cellStyle name="Normal 18 4 2 10" xfId="833" xr:uid="{00000000-0005-0000-0000-000042030000}"/>
    <cellStyle name="Normal 18 4 2 11" xfId="834" xr:uid="{00000000-0005-0000-0000-000043030000}"/>
    <cellStyle name="Normal 18 4 2 12" xfId="835" xr:uid="{00000000-0005-0000-0000-000044030000}"/>
    <cellStyle name="Normal 18 4 2 13" xfId="836" xr:uid="{00000000-0005-0000-0000-000045030000}"/>
    <cellStyle name="Normal 18 4 2 14" xfId="837" xr:uid="{00000000-0005-0000-0000-000046030000}"/>
    <cellStyle name="Normal 18 4 2 15" xfId="838" xr:uid="{00000000-0005-0000-0000-000047030000}"/>
    <cellStyle name="Normal 18 4 2 16" xfId="839" xr:uid="{00000000-0005-0000-0000-000048030000}"/>
    <cellStyle name="Normal 18 4 2 2" xfId="840" xr:uid="{00000000-0005-0000-0000-000049030000}"/>
    <cellStyle name="Normal 18 4 2 3" xfId="841" xr:uid="{00000000-0005-0000-0000-00004A030000}"/>
    <cellStyle name="Normal 18 4 2 4" xfId="842" xr:uid="{00000000-0005-0000-0000-00004B030000}"/>
    <cellStyle name="Normal 18 4 2 5" xfId="843" xr:uid="{00000000-0005-0000-0000-00004C030000}"/>
    <cellStyle name="Normal 18 4 2 6" xfId="844" xr:uid="{00000000-0005-0000-0000-00004D030000}"/>
    <cellStyle name="Normal 18 4 2 7" xfId="845" xr:uid="{00000000-0005-0000-0000-00004E030000}"/>
    <cellStyle name="Normal 18 4 2 8" xfId="846" xr:uid="{00000000-0005-0000-0000-00004F030000}"/>
    <cellStyle name="Normal 18 4 2 9" xfId="847" xr:uid="{00000000-0005-0000-0000-000050030000}"/>
    <cellStyle name="Normal 18 4 3" xfId="848" xr:uid="{00000000-0005-0000-0000-000051030000}"/>
    <cellStyle name="Normal 18 4 4" xfId="849" xr:uid="{00000000-0005-0000-0000-000052030000}"/>
    <cellStyle name="Normal 18 4 4 2" xfId="850" xr:uid="{00000000-0005-0000-0000-000053030000}"/>
    <cellStyle name="Normal 18 4 4 3" xfId="851" xr:uid="{00000000-0005-0000-0000-000054030000}"/>
    <cellStyle name="Normal 18 4 4 4" xfId="852" xr:uid="{00000000-0005-0000-0000-000055030000}"/>
    <cellStyle name="Normal 18 4 4 5" xfId="853" xr:uid="{00000000-0005-0000-0000-000056030000}"/>
    <cellStyle name="Normal 18 4 4 6" xfId="854" xr:uid="{00000000-0005-0000-0000-000057030000}"/>
    <cellStyle name="Normal 18 4 4 7" xfId="855" xr:uid="{00000000-0005-0000-0000-000058030000}"/>
    <cellStyle name="Normal 18 4 4 8" xfId="856" xr:uid="{00000000-0005-0000-0000-000059030000}"/>
    <cellStyle name="Normal 18 4 5" xfId="857" xr:uid="{00000000-0005-0000-0000-00005A030000}"/>
    <cellStyle name="Normal 18 4 5 2" xfId="858" xr:uid="{00000000-0005-0000-0000-00005B030000}"/>
    <cellStyle name="Normal 18 4 5 3" xfId="859" xr:uid="{00000000-0005-0000-0000-00005C030000}"/>
    <cellStyle name="Normal 18 4 5 4" xfId="860" xr:uid="{00000000-0005-0000-0000-00005D030000}"/>
    <cellStyle name="Normal 18 4 5 5" xfId="861" xr:uid="{00000000-0005-0000-0000-00005E030000}"/>
    <cellStyle name="Normal 18 4 5 6" xfId="862" xr:uid="{00000000-0005-0000-0000-00005F030000}"/>
    <cellStyle name="Normal 18 4 5 7" xfId="863" xr:uid="{00000000-0005-0000-0000-000060030000}"/>
    <cellStyle name="Normal 18 4 5 8" xfId="864" xr:uid="{00000000-0005-0000-0000-000061030000}"/>
    <cellStyle name="Normal 18 4 6" xfId="865" xr:uid="{00000000-0005-0000-0000-000062030000}"/>
    <cellStyle name="Normal 18 4 6 2" xfId="866" xr:uid="{00000000-0005-0000-0000-000063030000}"/>
    <cellStyle name="Normal 18 4 6 3" xfId="867" xr:uid="{00000000-0005-0000-0000-000064030000}"/>
    <cellStyle name="Normal 18 4 6 4" xfId="868" xr:uid="{00000000-0005-0000-0000-000065030000}"/>
    <cellStyle name="Normal 18 4 6 5" xfId="869" xr:uid="{00000000-0005-0000-0000-000066030000}"/>
    <cellStyle name="Normal 18 4 6 6" xfId="870" xr:uid="{00000000-0005-0000-0000-000067030000}"/>
    <cellStyle name="Normal 18 4 6 7" xfId="871" xr:uid="{00000000-0005-0000-0000-000068030000}"/>
    <cellStyle name="Normal 18 4 6 8" xfId="872" xr:uid="{00000000-0005-0000-0000-000069030000}"/>
    <cellStyle name="Normal 18 4 7" xfId="873" xr:uid="{00000000-0005-0000-0000-00006A030000}"/>
    <cellStyle name="Normal 18 4 7 2" xfId="874" xr:uid="{00000000-0005-0000-0000-00006B030000}"/>
    <cellStyle name="Normal 18 4 7 3" xfId="875" xr:uid="{00000000-0005-0000-0000-00006C030000}"/>
    <cellStyle name="Normal 18 4 7 4" xfId="876" xr:uid="{00000000-0005-0000-0000-00006D030000}"/>
    <cellStyle name="Normal 18 4 7 5" xfId="877" xr:uid="{00000000-0005-0000-0000-00006E030000}"/>
    <cellStyle name="Normal 18 4 7 6" xfId="878" xr:uid="{00000000-0005-0000-0000-00006F030000}"/>
    <cellStyle name="Normal 18 4 7 7" xfId="879" xr:uid="{00000000-0005-0000-0000-000070030000}"/>
    <cellStyle name="Normal 18 4 7 8" xfId="880" xr:uid="{00000000-0005-0000-0000-000071030000}"/>
    <cellStyle name="Normal 18 4 8" xfId="881" xr:uid="{00000000-0005-0000-0000-000072030000}"/>
    <cellStyle name="Normal 18 4 8 2" xfId="882" xr:uid="{00000000-0005-0000-0000-000073030000}"/>
    <cellStyle name="Normal 18 4 8 3" xfId="883" xr:uid="{00000000-0005-0000-0000-000074030000}"/>
    <cellStyle name="Normal 18 4 8 4" xfId="884" xr:uid="{00000000-0005-0000-0000-000075030000}"/>
    <cellStyle name="Normal 18 4 8 5" xfId="885" xr:uid="{00000000-0005-0000-0000-000076030000}"/>
    <cellStyle name="Normal 18 4 8 6" xfId="886" xr:uid="{00000000-0005-0000-0000-000077030000}"/>
    <cellStyle name="Normal 18 4 8 7" xfId="887" xr:uid="{00000000-0005-0000-0000-000078030000}"/>
    <cellStyle name="Normal 18 4 8 8" xfId="888" xr:uid="{00000000-0005-0000-0000-000079030000}"/>
    <cellStyle name="Normal 18 4 9" xfId="889" xr:uid="{00000000-0005-0000-0000-00007A030000}"/>
    <cellStyle name="Normal 18 4 9 2" xfId="890" xr:uid="{00000000-0005-0000-0000-00007B030000}"/>
    <cellStyle name="Normal 18 4 9 3" xfId="891" xr:uid="{00000000-0005-0000-0000-00007C030000}"/>
    <cellStyle name="Normal 18 4 9 4" xfId="892" xr:uid="{00000000-0005-0000-0000-00007D030000}"/>
    <cellStyle name="Normal 18 4 9 5" xfId="893" xr:uid="{00000000-0005-0000-0000-00007E030000}"/>
    <cellStyle name="Normal 18 4 9 6" xfId="894" xr:uid="{00000000-0005-0000-0000-00007F030000}"/>
    <cellStyle name="Normal 18 4 9 7" xfId="895" xr:uid="{00000000-0005-0000-0000-000080030000}"/>
    <cellStyle name="Normal 18 4 9 8" xfId="896" xr:uid="{00000000-0005-0000-0000-000081030000}"/>
    <cellStyle name="Normal 18 5" xfId="897" xr:uid="{00000000-0005-0000-0000-000082030000}"/>
    <cellStyle name="Normal 18 5 10" xfId="898" xr:uid="{00000000-0005-0000-0000-000083030000}"/>
    <cellStyle name="Normal 18 5 10 2" xfId="899" xr:uid="{00000000-0005-0000-0000-000084030000}"/>
    <cellStyle name="Normal 18 5 10 3" xfId="900" xr:uid="{00000000-0005-0000-0000-000085030000}"/>
    <cellStyle name="Normal 18 5 10 4" xfId="901" xr:uid="{00000000-0005-0000-0000-000086030000}"/>
    <cellStyle name="Normal 18 5 10 5" xfId="902" xr:uid="{00000000-0005-0000-0000-000087030000}"/>
    <cellStyle name="Normal 18 5 10 6" xfId="903" xr:uid="{00000000-0005-0000-0000-000088030000}"/>
    <cellStyle name="Normal 18 5 10 7" xfId="904" xr:uid="{00000000-0005-0000-0000-000089030000}"/>
    <cellStyle name="Normal 18 5 10 8" xfId="905" xr:uid="{00000000-0005-0000-0000-00008A030000}"/>
    <cellStyle name="Normal 18 5 2" xfId="906" xr:uid="{00000000-0005-0000-0000-00008B030000}"/>
    <cellStyle name="Normal 18 5 2 10" xfId="907" xr:uid="{00000000-0005-0000-0000-00008C030000}"/>
    <cellStyle name="Normal 18 5 2 11" xfId="908" xr:uid="{00000000-0005-0000-0000-00008D030000}"/>
    <cellStyle name="Normal 18 5 2 12" xfId="909" xr:uid="{00000000-0005-0000-0000-00008E030000}"/>
    <cellStyle name="Normal 18 5 2 13" xfId="910" xr:uid="{00000000-0005-0000-0000-00008F030000}"/>
    <cellStyle name="Normal 18 5 2 14" xfId="911" xr:uid="{00000000-0005-0000-0000-000090030000}"/>
    <cellStyle name="Normal 18 5 2 15" xfId="912" xr:uid="{00000000-0005-0000-0000-000091030000}"/>
    <cellStyle name="Normal 18 5 2 16" xfId="913" xr:uid="{00000000-0005-0000-0000-000092030000}"/>
    <cellStyle name="Normal 18 5 2 2" xfId="914" xr:uid="{00000000-0005-0000-0000-000093030000}"/>
    <cellStyle name="Normal 18 5 2 3" xfId="915" xr:uid="{00000000-0005-0000-0000-000094030000}"/>
    <cellStyle name="Normal 18 5 2 4" xfId="916" xr:uid="{00000000-0005-0000-0000-000095030000}"/>
    <cellStyle name="Normal 18 5 2 5" xfId="917" xr:uid="{00000000-0005-0000-0000-000096030000}"/>
    <cellStyle name="Normal 18 5 2 6" xfId="918" xr:uid="{00000000-0005-0000-0000-000097030000}"/>
    <cellStyle name="Normal 18 5 2 7" xfId="919" xr:uid="{00000000-0005-0000-0000-000098030000}"/>
    <cellStyle name="Normal 18 5 2 8" xfId="920" xr:uid="{00000000-0005-0000-0000-000099030000}"/>
    <cellStyle name="Normal 18 5 2 9" xfId="921" xr:uid="{00000000-0005-0000-0000-00009A030000}"/>
    <cellStyle name="Normal 18 5 3" xfId="922" xr:uid="{00000000-0005-0000-0000-00009B030000}"/>
    <cellStyle name="Normal 18 5 4" xfId="923" xr:uid="{00000000-0005-0000-0000-00009C030000}"/>
    <cellStyle name="Normal 18 5 4 2" xfId="924" xr:uid="{00000000-0005-0000-0000-00009D030000}"/>
    <cellStyle name="Normal 18 5 4 3" xfId="925" xr:uid="{00000000-0005-0000-0000-00009E030000}"/>
    <cellStyle name="Normal 18 5 4 4" xfId="926" xr:uid="{00000000-0005-0000-0000-00009F030000}"/>
    <cellStyle name="Normal 18 5 4 5" xfId="927" xr:uid="{00000000-0005-0000-0000-0000A0030000}"/>
    <cellStyle name="Normal 18 5 4 6" xfId="928" xr:uid="{00000000-0005-0000-0000-0000A1030000}"/>
    <cellStyle name="Normal 18 5 4 7" xfId="929" xr:uid="{00000000-0005-0000-0000-0000A2030000}"/>
    <cellStyle name="Normal 18 5 4 8" xfId="930" xr:uid="{00000000-0005-0000-0000-0000A3030000}"/>
    <cellStyle name="Normal 18 5 5" xfId="931" xr:uid="{00000000-0005-0000-0000-0000A4030000}"/>
    <cellStyle name="Normal 18 5 5 2" xfId="932" xr:uid="{00000000-0005-0000-0000-0000A5030000}"/>
    <cellStyle name="Normal 18 5 5 3" xfId="933" xr:uid="{00000000-0005-0000-0000-0000A6030000}"/>
    <cellStyle name="Normal 18 5 5 4" xfId="934" xr:uid="{00000000-0005-0000-0000-0000A7030000}"/>
    <cellStyle name="Normal 18 5 5 5" xfId="935" xr:uid="{00000000-0005-0000-0000-0000A8030000}"/>
    <cellStyle name="Normal 18 5 5 6" xfId="936" xr:uid="{00000000-0005-0000-0000-0000A9030000}"/>
    <cellStyle name="Normal 18 5 5 7" xfId="937" xr:uid="{00000000-0005-0000-0000-0000AA030000}"/>
    <cellStyle name="Normal 18 5 5 8" xfId="938" xr:uid="{00000000-0005-0000-0000-0000AB030000}"/>
    <cellStyle name="Normal 18 5 6" xfId="939" xr:uid="{00000000-0005-0000-0000-0000AC030000}"/>
    <cellStyle name="Normal 18 5 6 2" xfId="940" xr:uid="{00000000-0005-0000-0000-0000AD030000}"/>
    <cellStyle name="Normal 18 5 6 3" xfId="941" xr:uid="{00000000-0005-0000-0000-0000AE030000}"/>
    <cellStyle name="Normal 18 5 6 4" xfId="942" xr:uid="{00000000-0005-0000-0000-0000AF030000}"/>
    <cellStyle name="Normal 18 5 6 5" xfId="943" xr:uid="{00000000-0005-0000-0000-0000B0030000}"/>
    <cellStyle name="Normal 18 5 6 6" xfId="944" xr:uid="{00000000-0005-0000-0000-0000B1030000}"/>
    <cellStyle name="Normal 18 5 6 7" xfId="945" xr:uid="{00000000-0005-0000-0000-0000B2030000}"/>
    <cellStyle name="Normal 18 5 6 8" xfId="946" xr:uid="{00000000-0005-0000-0000-0000B3030000}"/>
    <cellStyle name="Normal 18 5 7" xfId="947" xr:uid="{00000000-0005-0000-0000-0000B4030000}"/>
    <cellStyle name="Normal 18 5 7 2" xfId="948" xr:uid="{00000000-0005-0000-0000-0000B5030000}"/>
    <cellStyle name="Normal 18 5 7 3" xfId="949" xr:uid="{00000000-0005-0000-0000-0000B6030000}"/>
    <cellStyle name="Normal 18 5 7 4" xfId="950" xr:uid="{00000000-0005-0000-0000-0000B7030000}"/>
    <cellStyle name="Normal 18 5 7 5" xfId="951" xr:uid="{00000000-0005-0000-0000-0000B8030000}"/>
    <cellStyle name="Normal 18 5 7 6" xfId="952" xr:uid="{00000000-0005-0000-0000-0000B9030000}"/>
    <cellStyle name="Normal 18 5 7 7" xfId="953" xr:uid="{00000000-0005-0000-0000-0000BA030000}"/>
    <cellStyle name="Normal 18 5 7 8" xfId="954" xr:uid="{00000000-0005-0000-0000-0000BB030000}"/>
    <cellStyle name="Normal 18 5 8" xfId="955" xr:uid="{00000000-0005-0000-0000-0000BC030000}"/>
    <cellStyle name="Normal 18 5 8 2" xfId="956" xr:uid="{00000000-0005-0000-0000-0000BD030000}"/>
    <cellStyle name="Normal 18 5 8 3" xfId="957" xr:uid="{00000000-0005-0000-0000-0000BE030000}"/>
    <cellStyle name="Normal 18 5 8 4" xfId="958" xr:uid="{00000000-0005-0000-0000-0000BF030000}"/>
    <cellStyle name="Normal 18 5 8 5" xfId="959" xr:uid="{00000000-0005-0000-0000-0000C0030000}"/>
    <cellStyle name="Normal 18 5 8 6" xfId="960" xr:uid="{00000000-0005-0000-0000-0000C1030000}"/>
    <cellStyle name="Normal 18 5 8 7" xfId="961" xr:uid="{00000000-0005-0000-0000-0000C2030000}"/>
    <cellStyle name="Normal 18 5 8 8" xfId="962" xr:uid="{00000000-0005-0000-0000-0000C3030000}"/>
    <cellStyle name="Normal 18 5 9" xfId="963" xr:uid="{00000000-0005-0000-0000-0000C4030000}"/>
    <cellStyle name="Normal 18 5 9 2" xfId="964" xr:uid="{00000000-0005-0000-0000-0000C5030000}"/>
    <cellStyle name="Normal 18 5 9 3" xfId="965" xr:uid="{00000000-0005-0000-0000-0000C6030000}"/>
    <cellStyle name="Normal 18 5 9 4" xfId="966" xr:uid="{00000000-0005-0000-0000-0000C7030000}"/>
    <cellStyle name="Normal 18 5 9 5" xfId="967" xr:uid="{00000000-0005-0000-0000-0000C8030000}"/>
    <cellStyle name="Normal 18 5 9 6" xfId="968" xr:uid="{00000000-0005-0000-0000-0000C9030000}"/>
    <cellStyle name="Normal 18 5 9 7" xfId="969" xr:uid="{00000000-0005-0000-0000-0000CA030000}"/>
    <cellStyle name="Normal 18 5 9 8" xfId="970" xr:uid="{00000000-0005-0000-0000-0000CB030000}"/>
    <cellStyle name="Normal 18 6" xfId="971" xr:uid="{00000000-0005-0000-0000-0000CC030000}"/>
    <cellStyle name="Normal 18 7" xfId="972" xr:uid="{00000000-0005-0000-0000-0000CD030000}"/>
    <cellStyle name="Normal 18 8" xfId="973" xr:uid="{00000000-0005-0000-0000-0000CE030000}"/>
    <cellStyle name="Normal 18 9" xfId="974" xr:uid="{00000000-0005-0000-0000-0000CF030000}"/>
    <cellStyle name="Normal 19" xfId="975" xr:uid="{00000000-0005-0000-0000-0000D0030000}"/>
    <cellStyle name="Normal 19 2" xfId="976" xr:uid="{00000000-0005-0000-0000-0000D1030000}"/>
    <cellStyle name="Normal 19 3" xfId="977" xr:uid="{00000000-0005-0000-0000-0000D2030000}"/>
    <cellStyle name="Normal 19 4" xfId="978" xr:uid="{00000000-0005-0000-0000-0000D3030000}"/>
    <cellStyle name="Normal 19 4 10" xfId="979" xr:uid="{00000000-0005-0000-0000-0000D4030000}"/>
    <cellStyle name="Normal 19 4 10 2" xfId="980" xr:uid="{00000000-0005-0000-0000-0000D5030000}"/>
    <cellStyle name="Normal 19 4 10 3" xfId="981" xr:uid="{00000000-0005-0000-0000-0000D6030000}"/>
    <cellStyle name="Normal 19 4 10 4" xfId="982" xr:uid="{00000000-0005-0000-0000-0000D7030000}"/>
    <cellStyle name="Normal 19 4 10 5" xfId="983" xr:uid="{00000000-0005-0000-0000-0000D8030000}"/>
    <cellStyle name="Normal 19 4 10 6" xfId="984" xr:uid="{00000000-0005-0000-0000-0000D9030000}"/>
    <cellStyle name="Normal 19 4 10 7" xfId="985" xr:uid="{00000000-0005-0000-0000-0000DA030000}"/>
    <cellStyle name="Normal 19 4 10 8" xfId="986" xr:uid="{00000000-0005-0000-0000-0000DB030000}"/>
    <cellStyle name="Normal 19 4 2" xfId="987" xr:uid="{00000000-0005-0000-0000-0000DC030000}"/>
    <cellStyle name="Normal 19 4 2 10" xfId="988" xr:uid="{00000000-0005-0000-0000-0000DD030000}"/>
    <cellStyle name="Normal 19 4 2 11" xfId="989" xr:uid="{00000000-0005-0000-0000-0000DE030000}"/>
    <cellStyle name="Normal 19 4 2 12" xfId="990" xr:uid="{00000000-0005-0000-0000-0000DF030000}"/>
    <cellStyle name="Normal 19 4 2 13" xfId="991" xr:uid="{00000000-0005-0000-0000-0000E0030000}"/>
    <cellStyle name="Normal 19 4 2 14" xfId="992" xr:uid="{00000000-0005-0000-0000-0000E1030000}"/>
    <cellStyle name="Normal 19 4 2 15" xfId="993" xr:uid="{00000000-0005-0000-0000-0000E2030000}"/>
    <cellStyle name="Normal 19 4 2 16" xfId="994" xr:uid="{00000000-0005-0000-0000-0000E3030000}"/>
    <cellStyle name="Normal 19 4 2 2" xfId="995" xr:uid="{00000000-0005-0000-0000-0000E4030000}"/>
    <cellStyle name="Normal 19 4 2 3" xfId="996" xr:uid="{00000000-0005-0000-0000-0000E5030000}"/>
    <cellStyle name="Normal 19 4 2 4" xfId="997" xr:uid="{00000000-0005-0000-0000-0000E6030000}"/>
    <cellStyle name="Normal 19 4 2 5" xfId="998" xr:uid="{00000000-0005-0000-0000-0000E7030000}"/>
    <cellStyle name="Normal 19 4 2 6" xfId="999" xr:uid="{00000000-0005-0000-0000-0000E8030000}"/>
    <cellStyle name="Normal 19 4 2 7" xfId="1000" xr:uid="{00000000-0005-0000-0000-0000E9030000}"/>
    <cellStyle name="Normal 19 4 2 8" xfId="1001" xr:uid="{00000000-0005-0000-0000-0000EA030000}"/>
    <cellStyle name="Normal 19 4 2 9" xfId="1002" xr:uid="{00000000-0005-0000-0000-0000EB030000}"/>
    <cellStyle name="Normal 19 4 3" xfId="1003" xr:uid="{00000000-0005-0000-0000-0000EC030000}"/>
    <cellStyle name="Normal 19 4 4" xfId="1004" xr:uid="{00000000-0005-0000-0000-0000ED030000}"/>
    <cellStyle name="Normal 19 4 4 2" xfId="1005" xr:uid="{00000000-0005-0000-0000-0000EE030000}"/>
    <cellStyle name="Normal 19 4 4 3" xfId="1006" xr:uid="{00000000-0005-0000-0000-0000EF030000}"/>
    <cellStyle name="Normal 19 4 4 4" xfId="1007" xr:uid="{00000000-0005-0000-0000-0000F0030000}"/>
    <cellStyle name="Normal 19 4 4 5" xfId="1008" xr:uid="{00000000-0005-0000-0000-0000F1030000}"/>
    <cellStyle name="Normal 19 4 4 6" xfId="1009" xr:uid="{00000000-0005-0000-0000-0000F2030000}"/>
    <cellStyle name="Normal 19 4 4 7" xfId="1010" xr:uid="{00000000-0005-0000-0000-0000F3030000}"/>
    <cellStyle name="Normal 19 4 4 8" xfId="1011" xr:uid="{00000000-0005-0000-0000-0000F4030000}"/>
    <cellStyle name="Normal 19 4 5" xfId="1012" xr:uid="{00000000-0005-0000-0000-0000F5030000}"/>
    <cellStyle name="Normal 19 4 5 2" xfId="1013" xr:uid="{00000000-0005-0000-0000-0000F6030000}"/>
    <cellStyle name="Normal 19 4 5 3" xfId="1014" xr:uid="{00000000-0005-0000-0000-0000F7030000}"/>
    <cellStyle name="Normal 19 4 5 4" xfId="1015" xr:uid="{00000000-0005-0000-0000-0000F8030000}"/>
    <cellStyle name="Normal 19 4 5 5" xfId="1016" xr:uid="{00000000-0005-0000-0000-0000F9030000}"/>
    <cellStyle name="Normal 19 4 5 6" xfId="1017" xr:uid="{00000000-0005-0000-0000-0000FA030000}"/>
    <cellStyle name="Normal 19 4 5 7" xfId="1018" xr:uid="{00000000-0005-0000-0000-0000FB030000}"/>
    <cellStyle name="Normal 19 4 5 8" xfId="1019" xr:uid="{00000000-0005-0000-0000-0000FC030000}"/>
    <cellStyle name="Normal 19 4 6" xfId="1020" xr:uid="{00000000-0005-0000-0000-0000FD030000}"/>
    <cellStyle name="Normal 19 4 6 2" xfId="1021" xr:uid="{00000000-0005-0000-0000-0000FE030000}"/>
    <cellStyle name="Normal 19 4 6 3" xfId="1022" xr:uid="{00000000-0005-0000-0000-0000FF030000}"/>
    <cellStyle name="Normal 19 4 6 4" xfId="1023" xr:uid="{00000000-0005-0000-0000-000000040000}"/>
    <cellStyle name="Normal 19 4 6 5" xfId="1024" xr:uid="{00000000-0005-0000-0000-000001040000}"/>
    <cellStyle name="Normal 19 4 6 6" xfId="1025" xr:uid="{00000000-0005-0000-0000-000002040000}"/>
    <cellStyle name="Normal 19 4 6 7" xfId="1026" xr:uid="{00000000-0005-0000-0000-000003040000}"/>
    <cellStyle name="Normal 19 4 6 8" xfId="1027" xr:uid="{00000000-0005-0000-0000-000004040000}"/>
    <cellStyle name="Normal 19 4 7" xfId="1028" xr:uid="{00000000-0005-0000-0000-000005040000}"/>
    <cellStyle name="Normal 19 4 7 2" xfId="1029" xr:uid="{00000000-0005-0000-0000-000006040000}"/>
    <cellStyle name="Normal 19 4 7 3" xfId="1030" xr:uid="{00000000-0005-0000-0000-000007040000}"/>
    <cellStyle name="Normal 19 4 7 4" xfId="1031" xr:uid="{00000000-0005-0000-0000-000008040000}"/>
    <cellStyle name="Normal 19 4 7 5" xfId="1032" xr:uid="{00000000-0005-0000-0000-000009040000}"/>
    <cellStyle name="Normal 19 4 7 6" xfId="1033" xr:uid="{00000000-0005-0000-0000-00000A040000}"/>
    <cellStyle name="Normal 19 4 7 7" xfId="1034" xr:uid="{00000000-0005-0000-0000-00000B040000}"/>
    <cellStyle name="Normal 19 4 7 8" xfId="1035" xr:uid="{00000000-0005-0000-0000-00000C040000}"/>
    <cellStyle name="Normal 19 4 8" xfId="1036" xr:uid="{00000000-0005-0000-0000-00000D040000}"/>
    <cellStyle name="Normal 19 4 8 2" xfId="1037" xr:uid="{00000000-0005-0000-0000-00000E040000}"/>
    <cellStyle name="Normal 19 4 8 3" xfId="1038" xr:uid="{00000000-0005-0000-0000-00000F040000}"/>
    <cellStyle name="Normal 19 4 8 4" xfId="1039" xr:uid="{00000000-0005-0000-0000-000010040000}"/>
    <cellStyle name="Normal 19 4 8 5" xfId="1040" xr:uid="{00000000-0005-0000-0000-000011040000}"/>
    <cellStyle name="Normal 19 4 8 6" xfId="1041" xr:uid="{00000000-0005-0000-0000-000012040000}"/>
    <cellStyle name="Normal 19 4 8 7" xfId="1042" xr:uid="{00000000-0005-0000-0000-000013040000}"/>
    <cellStyle name="Normal 19 4 8 8" xfId="1043" xr:uid="{00000000-0005-0000-0000-000014040000}"/>
    <cellStyle name="Normal 19 4 9" xfId="1044" xr:uid="{00000000-0005-0000-0000-000015040000}"/>
    <cellStyle name="Normal 19 4 9 2" xfId="1045" xr:uid="{00000000-0005-0000-0000-000016040000}"/>
    <cellStyle name="Normal 19 4 9 3" xfId="1046" xr:uid="{00000000-0005-0000-0000-000017040000}"/>
    <cellStyle name="Normal 19 4 9 4" xfId="1047" xr:uid="{00000000-0005-0000-0000-000018040000}"/>
    <cellStyle name="Normal 19 4 9 5" xfId="1048" xr:uid="{00000000-0005-0000-0000-000019040000}"/>
    <cellStyle name="Normal 19 4 9 6" xfId="1049" xr:uid="{00000000-0005-0000-0000-00001A040000}"/>
    <cellStyle name="Normal 19 4 9 7" xfId="1050" xr:uid="{00000000-0005-0000-0000-00001B040000}"/>
    <cellStyle name="Normal 19 4 9 8" xfId="1051" xr:uid="{00000000-0005-0000-0000-00001C040000}"/>
    <cellStyle name="Normal 19 5" xfId="1052" xr:uid="{00000000-0005-0000-0000-00001D040000}"/>
    <cellStyle name="Normal 19 5 10" xfId="1053" xr:uid="{00000000-0005-0000-0000-00001E040000}"/>
    <cellStyle name="Normal 19 5 10 2" xfId="1054" xr:uid="{00000000-0005-0000-0000-00001F040000}"/>
    <cellStyle name="Normal 19 5 10 3" xfId="1055" xr:uid="{00000000-0005-0000-0000-000020040000}"/>
    <cellStyle name="Normal 19 5 10 4" xfId="1056" xr:uid="{00000000-0005-0000-0000-000021040000}"/>
    <cellStyle name="Normal 19 5 10 5" xfId="1057" xr:uid="{00000000-0005-0000-0000-000022040000}"/>
    <cellStyle name="Normal 19 5 10 6" xfId="1058" xr:uid="{00000000-0005-0000-0000-000023040000}"/>
    <cellStyle name="Normal 19 5 10 7" xfId="1059" xr:uid="{00000000-0005-0000-0000-000024040000}"/>
    <cellStyle name="Normal 19 5 10 8" xfId="1060" xr:uid="{00000000-0005-0000-0000-000025040000}"/>
    <cellStyle name="Normal 19 5 2" xfId="1061" xr:uid="{00000000-0005-0000-0000-000026040000}"/>
    <cellStyle name="Normal 19 5 2 10" xfId="1062" xr:uid="{00000000-0005-0000-0000-000027040000}"/>
    <cellStyle name="Normal 19 5 2 11" xfId="1063" xr:uid="{00000000-0005-0000-0000-000028040000}"/>
    <cellStyle name="Normal 19 5 2 12" xfId="1064" xr:uid="{00000000-0005-0000-0000-000029040000}"/>
    <cellStyle name="Normal 19 5 2 13" xfId="1065" xr:uid="{00000000-0005-0000-0000-00002A040000}"/>
    <cellStyle name="Normal 19 5 2 14" xfId="1066" xr:uid="{00000000-0005-0000-0000-00002B040000}"/>
    <cellStyle name="Normal 19 5 2 15" xfId="1067" xr:uid="{00000000-0005-0000-0000-00002C040000}"/>
    <cellStyle name="Normal 19 5 2 16" xfId="1068" xr:uid="{00000000-0005-0000-0000-00002D040000}"/>
    <cellStyle name="Normal 19 5 2 2" xfId="1069" xr:uid="{00000000-0005-0000-0000-00002E040000}"/>
    <cellStyle name="Normal 19 5 2 3" xfId="1070" xr:uid="{00000000-0005-0000-0000-00002F040000}"/>
    <cellStyle name="Normal 19 5 2 4" xfId="1071" xr:uid="{00000000-0005-0000-0000-000030040000}"/>
    <cellStyle name="Normal 19 5 2 5" xfId="1072" xr:uid="{00000000-0005-0000-0000-000031040000}"/>
    <cellStyle name="Normal 19 5 2 6" xfId="1073" xr:uid="{00000000-0005-0000-0000-000032040000}"/>
    <cellStyle name="Normal 19 5 2 7" xfId="1074" xr:uid="{00000000-0005-0000-0000-000033040000}"/>
    <cellStyle name="Normal 19 5 2 8" xfId="1075" xr:uid="{00000000-0005-0000-0000-000034040000}"/>
    <cellStyle name="Normal 19 5 2 9" xfId="1076" xr:uid="{00000000-0005-0000-0000-000035040000}"/>
    <cellStyle name="Normal 19 5 3" xfId="1077" xr:uid="{00000000-0005-0000-0000-000036040000}"/>
    <cellStyle name="Normal 19 5 4" xfId="1078" xr:uid="{00000000-0005-0000-0000-000037040000}"/>
    <cellStyle name="Normal 19 5 4 2" xfId="1079" xr:uid="{00000000-0005-0000-0000-000038040000}"/>
    <cellStyle name="Normal 19 5 4 3" xfId="1080" xr:uid="{00000000-0005-0000-0000-000039040000}"/>
    <cellStyle name="Normal 19 5 4 4" xfId="1081" xr:uid="{00000000-0005-0000-0000-00003A040000}"/>
    <cellStyle name="Normal 19 5 4 5" xfId="1082" xr:uid="{00000000-0005-0000-0000-00003B040000}"/>
    <cellStyle name="Normal 19 5 4 6" xfId="1083" xr:uid="{00000000-0005-0000-0000-00003C040000}"/>
    <cellStyle name="Normal 19 5 4 7" xfId="1084" xr:uid="{00000000-0005-0000-0000-00003D040000}"/>
    <cellStyle name="Normal 19 5 4 8" xfId="1085" xr:uid="{00000000-0005-0000-0000-00003E040000}"/>
    <cellStyle name="Normal 19 5 5" xfId="1086" xr:uid="{00000000-0005-0000-0000-00003F040000}"/>
    <cellStyle name="Normal 19 5 5 2" xfId="1087" xr:uid="{00000000-0005-0000-0000-000040040000}"/>
    <cellStyle name="Normal 19 5 5 3" xfId="1088" xr:uid="{00000000-0005-0000-0000-000041040000}"/>
    <cellStyle name="Normal 19 5 5 4" xfId="1089" xr:uid="{00000000-0005-0000-0000-000042040000}"/>
    <cellStyle name="Normal 19 5 5 5" xfId="1090" xr:uid="{00000000-0005-0000-0000-000043040000}"/>
    <cellStyle name="Normal 19 5 5 6" xfId="1091" xr:uid="{00000000-0005-0000-0000-000044040000}"/>
    <cellStyle name="Normal 19 5 5 7" xfId="1092" xr:uid="{00000000-0005-0000-0000-000045040000}"/>
    <cellStyle name="Normal 19 5 5 8" xfId="1093" xr:uid="{00000000-0005-0000-0000-000046040000}"/>
    <cellStyle name="Normal 19 5 6" xfId="1094" xr:uid="{00000000-0005-0000-0000-000047040000}"/>
    <cellStyle name="Normal 19 5 6 2" xfId="1095" xr:uid="{00000000-0005-0000-0000-000048040000}"/>
    <cellStyle name="Normal 19 5 6 3" xfId="1096" xr:uid="{00000000-0005-0000-0000-000049040000}"/>
    <cellStyle name="Normal 19 5 6 4" xfId="1097" xr:uid="{00000000-0005-0000-0000-00004A040000}"/>
    <cellStyle name="Normal 19 5 6 5" xfId="1098" xr:uid="{00000000-0005-0000-0000-00004B040000}"/>
    <cellStyle name="Normal 19 5 6 6" xfId="1099" xr:uid="{00000000-0005-0000-0000-00004C040000}"/>
    <cellStyle name="Normal 19 5 6 7" xfId="1100" xr:uid="{00000000-0005-0000-0000-00004D040000}"/>
    <cellStyle name="Normal 19 5 6 8" xfId="1101" xr:uid="{00000000-0005-0000-0000-00004E040000}"/>
    <cellStyle name="Normal 19 5 7" xfId="1102" xr:uid="{00000000-0005-0000-0000-00004F040000}"/>
    <cellStyle name="Normal 19 5 7 2" xfId="1103" xr:uid="{00000000-0005-0000-0000-000050040000}"/>
    <cellStyle name="Normal 19 5 7 3" xfId="1104" xr:uid="{00000000-0005-0000-0000-000051040000}"/>
    <cellStyle name="Normal 19 5 7 4" xfId="1105" xr:uid="{00000000-0005-0000-0000-000052040000}"/>
    <cellStyle name="Normal 19 5 7 5" xfId="1106" xr:uid="{00000000-0005-0000-0000-000053040000}"/>
    <cellStyle name="Normal 19 5 7 6" xfId="1107" xr:uid="{00000000-0005-0000-0000-000054040000}"/>
    <cellStyle name="Normal 19 5 7 7" xfId="1108" xr:uid="{00000000-0005-0000-0000-000055040000}"/>
    <cellStyle name="Normal 19 5 7 8" xfId="1109" xr:uid="{00000000-0005-0000-0000-000056040000}"/>
    <cellStyle name="Normal 19 5 8" xfId="1110" xr:uid="{00000000-0005-0000-0000-000057040000}"/>
    <cellStyle name="Normal 19 5 8 2" xfId="1111" xr:uid="{00000000-0005-0000-0000-000058040000}"/>
    <cellStyle name="Normal 19 5 8 3" xfId="1112" xr:uid="{00000000-0005-0000-0000-000059040000}"/>
    <cellStyle name="Normal 19 5 8 4" xfId="1113" xr:uid="{00000000-0005-0000-0000-00005A040000}"/>
    <cellStyle name="Normal 19 5 8 5" xfId="1114" xr:uid="{00000000-0005-0000-0000-00005B040000}"/>
    <cellStyle name="Normal 19 5 8 6" xfId="1115" xr:uid="{00000000-0005-0000-0000-00005C040000}"/>
    <cellStyle name="Normal 19 5 8 7" xfId="1116" xr:uid="{00000000-0005-0000-0000-00005D040000}"/>
    <cellStyle name="Normal 19 5 8 8" xfId="1117" xr:uid="{00000000-0005-0000-0000-00005E040000}"/>
    <cellStyle name="Normal 19 5 9" xfId="1118" xr:uid="{00000000-0005-0000-0000-00005F040000}"/>
    <cellStyle name="Normal 19 5 9 2" xfId="1119" xr:uid="{00000000-0005-0000-0000-000060040000}"/>
    <cellStyle name="Normal 19 5 9 3" xfId="1120" xr:uid="{00000000-0005-0000-0000-000061040000}"/>
    <cellStyle name="Normal 19 5 9 4" xfId="1121" xr:uid="{00000000-0005-0000-0000-000062040000}"/>
    <cellStyle name="Normal 19 5 9 5" xfId="1122" xr:uid="{00000000-0005-0000-0000-000063040000}"/>
    <cellStyle name="Normal 19 5 9 6" xfId="1123" xr:uid="{00000000-0005-0000-0000-000064040000}"/>
    <cellStyle name="Normal 19 5 9 7" xfId="1124" xr:uid="{00000000-0005-0000-0000-000065040000}"/>
    <cellStyle name="Normal 19 5 9 8" xfId="1125" xr:uid="{00000000-0005-0000-0000-000066040000}"/>
    <cellStyle name="Normal 19 6" xfId="1126" xr:uid="{00000000-0005-0000-0000-000067040000}"/>
    <cellStyle name="Normal 19 7" xfId="1127" xr:uid="{00000000-0005-0000-0000-000068040000}"/>
    <cellStyle name="Normal 19 8" xfId="1128" xr:uid="{00000000-0005-0000-0000-000069040000}"/>
    <cellStyle name="Normal 19 9" xfId="1129" xr:uid="{00000000-0005-0000-0000-00006A040000}"/>
    <cellStyle name="Normal 2" xfId="3" xr:uid="{00000000-0005-0000-0000-00006B040000}"/>
    <cellStyle name="Normal 2 10" xfId="1130" xr:uid="{00000000-0005-0000-0000-00006C040000}"/>
    <cellStyle name="Normal 2 11" xfId="1131" xr:uid="{00000000-0005-0000-0000-00006D040000}"/>
    <cellStyle name="Normal 2 12" xfId="1132" xr:uid="{00000000-0005-0000-0000-00006E040000}"/>
    <cellStyle name="Normal 2 13" xfId="1133" xr:uid="{00000000-0005-0000-0000-00006F040000}"/>
    <cellStyle name="Normal 2 14" xfId="1134" xr:uid="{00000000-0005-0000-0000-000070040000}"/>
    <cellStyle name="Normal 2 15" xfId="1135" xr:uid="{00000000-0005-0000-0000-000071040000}"/>
    <cellStyle name="Normal 2 16" xfId="1136" xr:uid="{00000000-0005-0000-0000-000072040000}"/>
    <cellStyle name="Normal 2 17" xfId="1137" xr:uid="{00000000-0005-0000-0000-000073040000}"/>
    <cellStyle name="Normal 2 18" xfId="1138" xr:uid="{00000000-0005-0000-0000-000074040000}"/>
    <cellStyle name="Normal 2 19" xfId="1139" xr:uid="{00000000-0005-0000-0000-000075040000}"/>
    <cellStyle name="Normal 2 2" xfId="1140" xr:uid="{00000000-0005-0000-0000-000076040000}"/>
    <cellStyle name="Normal 2 2 10" xfId="1141" xr:uid="{00000000-0005-0000-0000-000077040000}"/>
    <cellStyle name="Normal 2 2 11" xfId="1142" xr:uid="{00000000-0005-0000-0000-000078040000}"/>
    <cellStyle name="Normal 2 2 12" xfId="1143" xr:uid="{00000000-0005-0000-0000-000079040000}"/>
    <cellStyle name="Normal 2 2 13" xfId="1144" xr:uid="{00000000-0005-0000-0000-00007A040000}"/>
    <cellStyle name="Normal 2 2 14" xfId="1145" xr:uid="{00000000-0005-0000-0000-00007B040000}"/>
    <cellStyle name="Normal 2 2 15" xfId="1146" xr:uid="{00000000-0005-0000-0000-00007C040000}"/>
    <cellStyle name="Normal 2 2 16" xfId="1147" xr:uid="{00000000-0005-0000-0000-00007D040000}"/>
    <cellStyle name="Normal 2 2 17" xfId="1148" xr:uid="{00000000-0005-0000-0000-00007E040000}"/>
    <cellStyle name="Normal 2 2 18" xfId="1149" xr:uid="{00000000-0005-0000-0000-00007F040000}"/>
    <cellStyle name="Normal 2 2 19" xfId="1150" xr:uid="{00000000-0005-0000-0000-000080040000}"/>
    <cellStyle name="Normal 2 2 2" xfId="1151" xr:uid="{00000000-0005-0000-0000-000081040000}"/>
    <cellStyle name="Normal 2 2 20" xfId="1152" xr:uid="{00000000-0005-0000-0000-000082040000}"/>
    <cellStyle name="Normal 2 2 21" xfId="1153" xr:uid="{00000000-0005-0000-0000-000083040000}"/>
    <cellStyle name="Normal 2 2 22" xfId="1154" xr:uid="{00000000-0005-0000-0000-000084040000}"/>
    <cellStyle name="Normal 2 2 23" xfId="1155" xr:uid="{00000000-0005-0000-0000-000085040000}"/>
    <cellStyle name="Normal 2 2 24" xfId="1156" xr:uid="{00000000-0005-0000-0000-000086040000}"/>
    <cellStyle name="Normal 2 2 3" xfId="1157" xr:uid="{00000000-0005-0000-0000-000087040000}"/>
    <cellStyle name="Normal 2 2 4" xfId="1158" xr:uid="{00000000-0005-0000-0000-000088040000}"/>
    <cellStyle name="Normal 2 2 5" xfId="1159" xr:uid="{00000000-0005-0000-0000-000089040000}"/>
    <cellStyle name="Normal 2 2 6" xfId="1160" xr:uid="{00000000-0005-0000-0000-00008A040000}"/>
    <cellStyle name="Normal 2 2 7" xfId="1161" xr:uid="{00000000-0005-0000-0000-00008B040000}"/>
    <cellStyle name="Normal 2 2 8" xfId="1162" xr:uid="{00000000-0005-0000-0000-00008C040000}"/>
    <cellStyle name="Normal 2 2 9" xfId="1163" xr:uid="{00000000-0005-0000-0000-00008D040000}"/>
    <cellStyle name="Normal 2 20" xfId="1164" xr:uid="{00000000-0005-0000-0000-00008E040000}"/>
    <cellStyle name="Normal 2 21" xfId="1165" xr:uid="{00000000-0005-0000-0000-00008F040000}"/>
    <cellStyle name="Normal 2 22" xfId="1166" xr:uid="{00000000-0005-0000-0000-000090040000}"/>
    <cellStyle name="Normal 2 23" xfId="1167" xr:uid="{00000000-0005-0000-0000-000091040000}"/>
    <cellStyle name="Normal 2 3" xfId="1168" xr:uid="{00000000-0005-0000-0000-000092040000}"/>
    <cellStyle name="Normal 2 3 10" xfId="1169" xr:uid="{00000000-0005-0000-0000-000093040000}"/>
    <cellStyle name="Normal 2 3 2" xfId="1170" xr:uid="{00000000-0005-0000-0000-000094040000}"/>
    <cellStyle name="Normal 2 3 3" xfId="1171" xr:uid="{00000000-0005-0000-0000-000095040000}"/>
    <cellStyle name="Normal 2 3 4" xfId="1172" xr:uid="{00000000-0005-0000-0000-000096040000}"/>
    <cellStyle name="Normal 2 3 5" xfId="1173" xr:uid="{00000000-0005-0000-0000-000097040000}"/>
    <cellStyle name="Normal 2 3 6" xfId="1174" xr:uid="{00000000-0005-0000-0000-000098040000}"/>
    <cellStyle name="Normal 2 3 7" xfId="1175" xr:uid="{00000000-0005-0000-0000-000099040000}"/>
    <cellStyle name="Normal 2 3 8" xfId="1176" xr:uid="{00000000-0005-0000-0000-00009A040000}"/>
    <cellStyle name="Normal 2 3 9" xfId="1177" xr:uid="{00000000-0005-0000-0000-00009B040000}"/>
    <cellStyle name="Normal 2 4" xfId="1178" xr:uid="{00000000-0005-0000-0000-00009C040000}"/>
    <cellStyle name="Normal 2 4 10" xfId="1179" xr:uid="{00000000-0005-0000-0000-00009D040000}"/>
    <cellStyle name="Normal 2 4 2" xfId="1180" xr:uid="{00000000-0005-0000-0000-00009E040000}"/>
    <cellStyle name="Normal 2 4 3" xfId="1181" xr:uid="{00000000-0005-0000-0000-00009F040000}"/>
    <cellStyle name="Normal 2 4 4" xfId="1182" xr:uid="{00000000-0005-0000-0000-0000A0040000}"/>
    <cellStyle name="Normal 2 4 5" xfId="1183" xr:uid="{00000000-0005-0000-0000-0000A1040000}"/>
    <cellStyle name="Normal 2 4 6" xfId="1184" xr:uid="{00000000-0005-0000-0000-0000A2040000}"/>
    <cellStyle name="Normal 2 4 7" xfId="1185" xr:uid="{00000000-0005-0000-0000-0000A3040000}"/>
    <cellStyle name="Normal 2 4 8" xfId="1186" xr:uid="{00000000-0005-0000-0000-0000A4040000}"/>
    <cellStyle name="Normal 2 4 9" xfId="1187" xr:uid="{00000000-0005-0000-0000-0000A5040000}"/>
    <cellStyle name="Normal 2 5" xfId="1188" xr:uid="{00000000-0005-0000-0000-0000A6040000}"/>
    <cellStyle name="Normal 2 5 10" xfId="1189" xr:uid="{00000000-0005-0000-0000-0000A7040000}"/>
    <cellStyle name="Normal 2 5 2" xfId="1190" xr:uid="{00000000-0005-0000-0000-0000A8040000}"/>
    <cellStyle name="Normal 2 5 3" xfId="1191" xr:uid="{00000000-0005-0000-0000-0000A9040000}"/>
    <cellStyle name="Normal 2 5 4" xfId="1192" xr:uid="{00000000-0005-0000-0000-0000AA040000}"/>
    <cellStyle name="Normal 2 5 5" xfId="1193" xr:uid="{00000000-0005-0000-0000-0000AB040000}"/>
    <cellStyle name="Normal 2 5 6" xfId="1194" xr:uid="{00000000-0005-0000-0000-0000AC040000}"/>
    <cellStyle name="Normal 2 5 7" xfId="1195" xr:uid="{00000000-0005-0000-0000-0000AD040000}"/>
    <cellStyle name="Normal 2 5 8" xfId="1196" xr:uid="{00000000-0005-0000-0000-0000AE040000}"/>
    <cellStyle name="Normal 2 5 9" xfId="1197" xr:uid="{00000000-0005-0000-0000-0000AF040000}"/>
    <cellStyle name="Normal 2 6" xfId="1198" xr:uid="{00000000-0005-0000-0000-0000B0040000}"/>
    <cellStyle name="Normal 2 6 2" xfId="1199" xr:uid="{00000000-0005-0000-0000-0000B1040000}"/>
    <cellStyle name="Normal 2 6 3" xfId="1200" xr:uid="{00000000-0005-0000-0000-0000B2040000}"/>
    <cellStyle name="Normal 2 6 4" xfId="1201" xr:uid="{00000000-0005-0000-0000-0000B3040000}"/>
    <cellStyle name="Normal 2 6 5" xfId="1202" xr:uid="{00000000-0005-0000-0000-0000B4040000}"/>
    <cellStyle name="Normal 2 6 6" xfId="1203" xr:uid="{00000000-0005-0000-0000-0000B5040000}"/>
    <cellStyle name="Normal 2 6 7" xfId="1204" xr:uid="{00000000-0005-0000-0000-0000B6040000}"/>
    <cellStyle name="Normal 2 6 8" xfId="1205" xr:uid="{00000000-0005-0000-0000-0000B7040000}"/>
    <cellStyle name="Normal 2 6 9" xfId="1206" xr:uid="{00000000-0005-0000-0000-0000B8040000}"/>
    <cellStyle name="Normal 2 7" xfId="1207" xr:uid="{00000000-0005-0000-0000-0000B9040000}"/>
    <cellStyle name="Normal 2 7 2" xfId="1208" xr:uid="{00000000-0005-0000-0000-0000BA040000}"/>
    <cellStyle name="Normal 2 7 3" xfId="1209" xr:uid="{00000000-0005-0000-0000-0000BB040000}"/>
    <cellStyle name="Normal 2 7 4" xfId="1210" xr:uid="{00000000-0005-0000-0000-0000BC040000}"/>
    <cellStyle name="Normal 2 7 5" xfId="1211" xr:uid="{00000000-0005-0000-0000-0000BD040000}"/>
    <cellStyle name="Normal 2 7 6" xfId="1212" xr:uid="{00000000-0005-0000-0000-0000BE040000}"/>
    <cellStyle name="Normal 2 7 7" xfId="1213" xr:uid="{00000000-0005-0000-0000-0000BF040000}"/>
    <cellStyle name="Normal 2 7 8" xfId="1214" xr:uid="{00000000-0005-0000-0000-0000C0040000}"/>
    <cellStyle name="Normal 2 7 9" xfId="1215" xr:uid="{00000000-0005-0000-0000-0000C1040000}"/>
    <cellStyle name="Normal 2 8" xfId="1216" xr:uid="{00000000-0005-0000-0000-0000C2040000}"/>
    <cellStyle name="Normal 2 9" xfId="1217" xr:uid="{00000000-0005-0000-0000-0000C3040000}"/>
    <cellStyle name="Normal 20" xfId="1218" xr:uid="{00000000-0005-0000-0000-0000C4040000}"/>
    <cellStyle name="Normal 20 2" xfId="1219" xr:uid="{00000000-0005-0000-0000-0000C5040000}"/>
    <cellStyle name="Normal 20 2 10" xfId="1220" xr:uid="{00000000-0005-0000-0000-0000C6040000}"/>
    <cellStyle name="Normal 20 2 2" xfId="1221" xr:uid="{00000000-0005-0000-0000-0000C7040000}"/>
    <cellStyle name="Normal 20 2 3" xfId="1222" xr:uid="{00000000-0005-0000-0000-0000C8040000}"/>
    <cellStyle name="Normal 20 2 4" xfId="1223" xr:uid="{00000000-0005-0000-0000-0000C9040000}"/>
    <cellStyle name="Normal 20 2 5" xfId="1224" xr:uid="{00000000-0005-0000-0000-0000CA040000}"/>
    <cellStyle name="Normal 20 2 6" xfId="1225" xr:uid="{00000000-0005-0000-0000-0000CB040000}"/>
    <cellStyle name="Normal 20 2 7" xfId="1226" xr:uid="{00000000-0005-0000-0000-0000CC040000}"/>
    <cellStyle name="Normal 20 2 8" xfId="1227" xr:uid="{00000000-0005-0000-0000-0000CD040000}"/>
    <cellStyle name="Normal 20 2 9" xfId="1228" xr:uid="{00000000-0005-0000-0000-0000CE040000}"/>
    <cellStyle name="Normal 20 3" xfId="1229" xr:uid="{00000000-0005-0000-0000-0000CF040000}"/>
    <cellStyle name="Normal 20 3 10" xfId="1230" xr:uid="{00000000-0005-0000-0000-0000D0040000}"/>
    <cellStyle name="Normal 20 3 2" xfId="1231" xr:uid="{00000000-0005-0000-0000-0000D1040000}"/>
    <cellStyle name="Normal 20 3 3" xfId="1232" xr:uid="{00000000-0005-0000-0000-0000D2040000}"/>
    <cellStyle name="Normal 20 3 4" xfId="1233" xr:uid="{00000000-0005-0000-0000-0000D3040000}"/>
    <cellStyle name="Normal 20 3 5" xfId="1234" xr:uid="{00000000-0005-0000-0000-0000D4040000}"/>
    <cellStyle name="Normal 20 3 6" xfId="1235" xr:uid="{00000000-0005-0000-0000-0000D5040000}"/>
    <cellStyle name="Normal 20 3 7" xfId="1236" xr:uid="{00000000-0005-0000-0000-0000D6040000}"/>
    <cellStyle name="Normal 20 3 8" xfId="1237" xr:uid="{00000000-0005-0000-0000-0000D7040000}"/>
    <cellStyle name="Normal 20 3 9" xfId="1238" xr:uid="{00000000-0005-0000-0000-0000D8040000}"/>
    <cellStyle name="Normal 20 4" xfId="1239" xr:uid="{00000000-0005-0000-0000-0000D9040000}"/>
    <cellStyle name="Normal 20 4 10" xfId="1240" xr:uid="{00000000-0005-0000-0000-0000DA040000}"/>
    <cellStyle name="Normal 20 4 2" xfId="1241" xr:uid="{00000000-0005-0000-0000-0000DB040000}"/>
    <cellStyle name="Normal 20 4 3" xfId="1242" xr:uid="{00000000-0005-0000-0000-0000DC040000}"/>
    <cellStyle name="Normal 20 4 4" xfId="1243" xr:uid="{00000000-0005-0000-0000-0000DD040000}"/>
    <cellStyle name="Normal 20 4 5" xfId="1244" xr:uid="{00000000-0005-0000-0000-0000DE040000}"/>
    <cellStyle name="Normal 20 4 6" xfId="1245" xr:uid="{00000000-0005-0000-0000-0000DF040000}"/>
    <cellStyle name="Normal 20 4 7" xfId="1246" xr:uid="{00000000-0005-0000-0000-0000E0040000}"/>
    <cellStyle name="Normal 20 4 8" xfId="1247" xr:uid="{00000000-0005-0000-0000-0000E1040000}"/>
    <cellStyle name="Normal 20 4 9" xfId="1248" xr:uid="{00000000-0005-0000-0000-0000E2040000}"/>
    <cellStyle name="Normal 20 5" xfId="1249" xr:uid="{00000000-0005-0000-0000-0000E3040000}"/>
    <cellStyle name="Normal 20 5 10" xfId="1250" xr:uid="{00000000-0005-0000-0000-0000E4040000}"/>
    <cellStyle name="Normal 20 5 2" xfId="1251" xr:uid="{00000000-0005-0000-0000-0000E5040000}"/>
    <cellStyle name="Normal 20 5 3" xfId="1252" xr:uid="{00000000-0005-0000-0000-0000E6040000}"/>
    <cellStyle name="Normal 20 5 4" xfId="1253" xr:uid="{00000000-0005-0000-0000-0000E7040000}"/>
    <cellStyle name="Normal 20 5 5" xfId="1254" xr:uid="{00000000-0005-0000-0000-0000E8040000}"/>
    <cellStyle name="Normal 20 5 6" xfId="1255" xr:uid="{00000000-0005-0000-0000-0000E9040000}"/>
    <cellStyle name="Normal 20 5 7" xfId="1256" xr:uid="{00000000-0005-0000-0000-0000EA040000}"/>
    <cellStyle name="Normal 20 5 8" xfId="1257" xr:uid="{00000000-0005-0000-0000-0000EB040000}"/>
    <cellStyle name="Normal 20 5 9" xfId="1258" xr:uid="{00000000-0005-0000-0000-0000EC040000}"/>
    <cellStyle name="Normal 20 6" xfId="1259" xr:uid="{00000000-0005-0000-0000-0000ED040000}"/>
    <cellStyle name="Normal 20 6 2" xfId="1260" xr:uid="{00000000-0005-0000-0000-0000EE040000}"/>
    <cellStyle name="Normal 20 6 3" xfId="1261" xr:uid="{00000000-0005-0000-0000-0000EF040000}"/>
    <cellStyle name="Normal 20 6 4" xfId="1262" xr:uid="{00000000-0005-0000-0000-0000F0040000}"/>
    <cellStyle name="Normal 20 6 5" xfId="1263" xr:uid="{00000000-0005-0000-0000-0000F1040000}"/>
    <cellStyle name="Normal 20 6 6" xfId="1264" xr:uid="{00000000-0005-0000-0000-0000F2040000}"/>
    <cellStyle name="Normal 20 6 7" xfId="1265" xr:uid="{00000000-0005-0000-0000-0000F3040000}"/>
    <cellStyle name="Normal 20 6 8" xfId="1266" xr:uid="{00000000-0005-0000-0000-0000F4040000}"/>
    <cellStyle name="Normal 20 6 9" xfId="1267" xr:uid="{00000000-0005-0000-0000-0000F5040000}"/>
    <cellStyle name="Normal 20 7" xfId="1268" xr:uid="{00000000-0005-0000-0000-0000F6040000}"/>
    <cellStyle name="Normal 20 7 2" xfId="1269" xr:uid="{00000000-0005-0000-0000-0000F7040000}"/>
    <cellStyle name="Normal 20 7 3" xfId="1270" xr:uid="{00000000-0005-0000-0000-0000F8040000}"/>
    <cellStyle name="Normal 20 7 4" xfId="1271" xr:uid="{00000000-0005-0000-0000-0000F9040000}"/>
    <cellStyle name="Normal 20 7 5" xfId="1272" xr:uid="{00000000-0005-0000-0000-0000FA040000}"/>
    <cellStyle name="Normal 20 7 6" xfId="1273" xr:uid="{00000000-0005-0000-0000-0000FB040000}"/>
    <cellStyle name="Normal 20 7 7" xfId="1274" xr:uid="{00000000-0005-0000-0000-0000FC040000}"/>
    <cellStyle name="Normal 20 7 8" xfId="1275" xr:uid="{00000000-0005-0000-0000-0000FD040000}"/>
    <cellStyle name="Normal 20 7 9" xfId="1276" xr:uid="{00000000-0005-0000-0000-0000FE040000}"/>
    <cellStyle name="Normal 20 8" xfId="1277" xr:uid="{00000000-0005-0000-0000-0000FF040000}"/>
    <cellStyle name="Normal 20 9" xfId="1278" xr:uid="{00000000-0005-0000-0000-000000050000}"/>
    <cellStyle name="Normal 21" xfId="1279" xr:uid="{00000000-0005-0000-0000-000001050000}"/>
    <cellStyle name="Normal 21 10" xfId="1280" xr:uid="{00000000-0005-0000-0000-000002050000}"/>
    <cellStyle name="Normal 21 10 2" xfId="1281" xr:uid="{00000000-0005-0000-0000-000003050000}"/>
    <cellStyle name="Normal 21 10 3" xfId="1282" xr:uid="{00000000-0005-0000-0000-000004050000}"/>
    <cellStyle name="Normal 21 10 4" xfId="1283" xr:uid="{00000000-0005-0000-0000-000005050000}"/>
    <cellStyle name="Normal 21 10 5" xfId="1284" xr:uid="{00000000-0005-0000-0000-000006050000}"/>
    <cellStyle name="Normal 21 10 6" xfId="1285" xr:uid="{00000000-0005-0000-0000-000007050000}"/>
    <cellStyle name="Normal 21 10 7" xfId="1286" xr:uid="{00000000-0005-0000-0000-000008050000}"/>
    <cellStyle name="Normal 21 10 8" xfId="1287" xr:uid="{00000000-0005-0000-0000-000009050000}"/>
    <cellStyle name="Normal 21 11" xfId="1288" xr:uid="{00000000-0005-0000-0000-00000A050000}"/>
    <cellStyle name="Normal 21 11 2" xfId="1289" xr:uid="{00000000-0005-0000-0000-00000B050000}"/>
    <cellStyle name="Normal 21 11 3" xfId="1290" xr:uid="{00000000-0005-0000-0000-00000C050000}"/>
    <cellStyle name="Normal 21 11 4" xfId="1291" xr:uid="{00000000-0005-0000-0000-00000D050000}"/>
    <cellStyle name="Normal 21 11 5" xfId="1292" xr:uid="{00000000-0005-0000-0000-00000E050000}"/>
    <cellStyle name="Normal 21 11 6" xfId="1293" xr:uid="{00000000-0005-0000-0000-00000F050000}"/>
    <cellStyle name="Normal 21 11 7" xfId="1294" xr:uid="{00000000-0005-0000-0000-000010050000}"/>
    <cellStyle name="Normal 21 11 8" xfId="1295" xr:uid="{00000000-0005-0000-0000-000011050000}"/>
    <cellStyle name="Normal 21 12" xfId="1296" xr:uid="{00000000-0005-0000-0000-000012050000}"/>
    <cellStyle name="Normal 21 12 2" xfId="1297" xr:uid="{00000000-0005-0000-0000-000013050000}"/>
    <cellStyle name="Normal 21 12 3" xfId="1298" xr:uid="{00000000-0005-0000-0000-000014050000}"/>
    <cellStyle name="Normal 21 12 4" xfId="1299" xr:uid="{00000000-0005-0000-0000-000015050000}"/>
    <cellStyle name="Normal 21 12 5" xfId="1300" xr:uid="{00000000-0005-0000-0000-000016050000}"/>
    <cellStyle name="Normal 21 12 6" xfId="1301" xr:uid="{00000000-0005-0000-0000-000017050000}"/>
    <cellStyle name="Normal 21 12 7" xfId="1302" xr:uid="{00000000-0005-0000-0000-000018050000}"/>
    <cellStyle name="Normal 21 12 8" xfId="1303" xr:uid="{00000000-0005-0000-0000-000019050000}"/>
    <cellStyle name="Normal 21 13" xfId="1304" xr:uid="{00000000-0005-0000-0000-00001A050000}"/>
    <cellStyle name="Normal 21 13 2" xfId="1305" xr:uid="{00000000-0005-0000-0000-00001B050000}"/>
    <cellStyle name="Normal 21 13 3" xfId="1306" xr:uid="{00000000-0005-0000-0000-00001C050000}"/>
    <cellStyle name="Normal 21 13 4" xfId="1307" xr:uid="{00000000-0005-0000-0000-00001D050000}"/>
    <cellStyle name="Normal 21 13 5" xfId="1308" xr:uid="{00000000-0005-0000-0000-00001E050000}"/>
    <cellStyle name="Normal 21 13 6" xfId="1309" xr:uid="{00000000-0005-0000-0000-00001F050000}"/>
    <cellStyle name="Normal 21 13 7" xfId="1310" xr:uid="{00000000-0005-0000-0000-000020050000}"/>
    <cellStyle name="Normal 21 13 8" xfId="1311" xr:uid="{00000000-0005-0000-0000-000021050000}"/>
    <cellStyle name="Normal 21 14" xfId="1312" xr:uid="{00000000-0005-0000-0000-000022050000}"/>
    <cellStyle name="Normal 21 14 2" xfId="1313" xr:uid="{00000000-0005-0000-0000-000023050000}"/>
    <cellStyle name="Normal 21 14 3" xfId="1314" xr:uid="{00000000-0005-0000-0000-000024050000}"/>
    <cellStyle name="Normal 21 14 4" xfId="1315" xr:uid="{00000000-0005-0000-0000-000025050000}"/>
    <cellStyle name="Normal 21 14 5" xfId="1316" xr:uid="{00000000-0005-0000-0000-000026050000}"/>
    <cellStyle name="Normal 21 14 6" xfId="1317" xr:uid="{00000000-0005-0000-0000-000027050000}"/>
    <cellStyle name="Normal 21 14 7" xfId="1318" xr:uid="{00000000-0005-0000-0000-000028050000}"/>
    <cellStyle name="Normal 21 14 8" xfId="1319" xr:uid="{00000000-0005-0000-0000-000029050000}"/>
    <cellStyle name="Normal 21 15" xfId="1320" xr:uid="{00000000-0005-0000-0000-00002A050000}"/>
    <cellStyle name="Normal 21 15 2" xfId="1321" xr:uid="{00000000-0005-0000-0000-00002B050000}"/>
    <cellStyle name="Normal 21 15 3" xfId="1322" xr:uid="{00000000-0005-0000-0000-00002C050000}"/>
    <cellStyle name="Normal 21 15 4" xfId="1323" xr:uid="{00000000-0005-0000-0000-00002D050000}"/>
    <cellStyle name="Normal 21 15 5" xfId="1324" xr:uid="{00000000-0005-0000-0000-00002E050000}"/>
    <cellStyle name="Normal 21 15 6" xfId="1325" xr:uid="{00000000-0005-0000-0000-00002F050000}"/>
    <cellStyle name="Normal 21 15 7" xfId="1326" xr:uid="{00000000-0005-0000-0000-000030050000}"/>
    <cellStyle name="Normal 21 15 8" xfId="1327" xr:uid="{00000000-0005-0000-0000-000031050000}"/>
    <cellStyle name="Normal 21 16" xfId="1328" xr:uid="{00000000-0005-0000-0000-000032050000}"/>
    <cellStyle name="Normal 21 16 2" xfId="1329" xr:uid="{00000000-0005-0000-0000-000033050000}"/>
    <cellStyle name="Normal 21 16 3" xfId="1330" xr:uid="{00000000-0005-0000-0000-000034050000}"/>
    <cellStyle name="Normal 21 16 4" xfId="1331" xr:uid="{00000000-0005-0000-0000-000035050000}"/>
    <cellStyle name="Normal 21 16 5" xfId="1332" xr:uid="{00000000-0005-0000-0000-000036050000}"/>
    <cellStyle name="Normal 21 16 6" xfId="1333" xr:uid="{00000000-0005-0000-0000-000037050000}"/>
    <cellStyle name="Normal 21 16 7" xfId="1334" xr:uid="{00000000-0005-0000-0000-000038050000}"/>
    <cellStyle name="Normal 21 16 8" xfId="1335" xr:uid="{00000000-0005-0000-0000-000039050000}"/>
    <cellStyle name="Normal 21 17" xfId="1336" xr:uid="{00000000-0005-0000-0000-00003A050000}"/>
    <cellStyle name="Normal 21 17 2" xfId="1337" xr:uid="{00000000-0005-0000-0000-00003B050000}"/>
    <cellStyle name="Normal 21 17 3" xfId="1338" xr:uid="{00000000-0005-0000-0000-00003C050000}"/>
    <cellStyle name="Normal 21 17 4" xfId="1339" xr:uid="{00000000-0005-0000-0000-00003D050000}"/>
    <cellStyle name="Normal 21 17 5" xfId="1340" xr:uid="{00000000-0005-0000-0000-00003E050000}"/>
    <cellStyle name="Normal 21 17 6" xfId="1341" xr:uid="{00000000-0005-0000-0000-00003F050000}"/>
    <cellStyle name="Normal 21 17 7" xfId="1342" xr:uid="{00000000-0005-0000-0000-000040050000}"/>
    <cellStyle name="Normal 21 17 8" xfId="1343" xr:uid="{00000000-0005-0000-0000-000041050000}"/>
    <cellStyle name="Normal 21 2" xfId="1344" xr:uid="{00000000-0005-0000-0000-000042050000}"/>
    <cellStyle name="Normal 21 3" xfId="1345" xr:uid="{00000000-0005-0000-0000-000043050000}"/>
    <cellStyle name="Normal 21 4" xfId="1346" xr:uid="{00000000-0005-0000-0000-000044050000}"/>
    <cellStyle name="Normal 21 4 10" xfId="1347" xr:uid="{00000000-0005-0000-0000-000045050000}"/>
    <cellStyle name="Normal 21 4 10 2" xfId="1348" xr:uid="{00000000-0005-0000-0000-000046050000}"/>
    <cellStyle name="Normal 21 4 10 3" xfId="1349" xr:uid="{00000000-0005-0000-0000-000047050000}"/>
    <cellStyle name="Normal 21 4 10 4" xfId="1350" xr:uid="{00000000-0005-0000-0000-000048050000}"/>
    <cellStyle name="Normal 21 4 10 5" xfId="1351" xr:uid="{00000000-0005-0000-0000-000049050000}"/>
    <cellStyle name="Normal 21 4 10 6" xfId="1352" xr:uid="{00000000-0005-0000-0000-00004A050000}"/>
    <cellStyle name="Normal 21 4 10 7" xfId="1353" xr:uid="{00000000-0005-0000-0000-00004B050000}"/>
    <cellStyle name="Normal 21 4 10 8" xfId="1354" xr:uid="{00000000-0005-0000-0000-00004C050000}"/>
    <cellStyle name="Normal 21 4 2" xfId="1355" xr:uid="{00000000-0005-0000-0000-00004D050000}"/>
    <cellStyle name="Normal 21 4 2 10" xfId="1356" xr:uid="{00000000-0005-0000-0000-00004E050000}"/>
    <cellStyle name="Normal 21 4 2 11" xfId="1357" xr:uid="{00000000-0005-0000-0000-00004F050000}"/>
    <cellStyle name="Normal 21 4 2 12" xfId="1358" xr:uid="{00000000-0005-0000-0000-000050050000}"/>
    <cellStyle name="Normal 21 4 2 13" xfId="1359" xr:uid="{00000000-0005-0000-0000-000051050000}"/>
    <cellStyle name="Normal 21 4 2 14" xfId="1360" xr:uid="{00000000-0005-0000-0000-000052050000}"/>
    <cellStyle name="Normal 21 4 2 15" xfId="1361" xr:uid="{00000000-0005-0000-0000-000053050000}"/>
    <cellStyle name="Normal 21 4 2 16" xfId="1362" xr:uid="{00000000-0005-0000-0000-000054050000}"/>
    <cellStyle name="Normal 21 4 2 2" xfId="1363" xr:uid="{00000000-0005-0000-0000-000055050000}"/>
    <cellStyle name="Normal 21 4 2 3" xfId="1364" xr:uid="{00000000-0005-0000-0000-000056050000}"/>
    <cellStyle name="Normal 21 4 2 4" xfId="1365" xr:uid="{00000000-0005-0000-0000-000057050000}"/>
    <cellStyle name="Normal 21 4 2 5" xfId="1366" xr:uid="{00000000-0005-0000-0000-000058050000}"/>
    <cellStyle name="Normal 21 4 2 6" xfId="1367" xr:uid="{00000000-0005-0000-0000-000059050000}"/>
    <cellStyle name="Normal 21 4 2 7" xfId="1368" xr:uid="{00000000-0005-0000-0000-00005A050000}"/>
    <cellStyle name="Normal 21 4 2 8" xfId="1369" xr:uid="{00000000-0005-0000-0000-00005B050000}"/>
    <cellStyle name="Normal 21 4 2 9" xfId="1370" xr:uid="{00000000-0005-0000-0000-00005C050000}"/>
    <cellStyle name="Normal 21 4 3" xfId="1371" xr:uid="{00000000-0005-0000-0000-00005D050000}"/>
    <cellStyle name="Normal 21 4 4" xfId="1372" xr:uid="{00000000-0005-0000-0000-00005E050000}"/>
    <cellStyle name="Normal 21 4 4 2" xfId="1373" xr:uid="{00000000-0005-0000-0000-00005F050000}"/>
    <cellStyle name="Normal 21 4 4 3" xfId="1374" xr:uid="{00000000-0005-0000-0000-000060050000}"/>
    <cellStyle name="Normal 21 4 4 4" xfId="1375" xr:uid="{00000000-0005-0000-0000-000061050000}"/>
    <cellStyle name="Normal 21 4 4 5" xfId="1376" xr:uid="{00000000-0005-0000-0000-000062050000}"/>
    <cellStyle name="Normal 21 4 4 6" xfId="1377" xr:uid="{00000000-0005-0000-0000-000063050000}"/>
    <cellStyle name="Normal 21 4 4 7" xfId="1378" xr:uid="{00000000-0005-0000-0000-000064050000}"/>
    <cellStyle name="Normal 21 4 4 8" xfId="1379" xr:uid="{00000000-0005-0000-0000-000065050000}"/>
    <cellStyle name="Normal 21 4 5" xfId="1380" xr:uid="{00000000-0005-0000-0000-000066050000}"/>
    <cellStyle name="Normal 21 4 5 2" xfId="1381" xr:uid="{00000000-0005-0000-0000-000067050000}"/>
    <cellStyle name="Normal 21 4 5 3" xfId="1382" xr:uid="{00000000-0005-0000-0000-000068050000}"/>
    <cellStyle name="Normal 21 4 5 4" xfId="1383" xr:uid="{00000000-0005-0000-0000-000069050000}"/>
    <cellStyle name="Normal 21 4 5 5" xfId="1384" xr:uid="{00000000-0005-0000-0000-00006A050000}"/>
    <cellStyle name="Normal 21 4 5 6" xfId="1385" xr:uid="{00000000-0005-0000-0000-00006B050000}"/>
    <cellStyle name="Normal 21 4 5 7" xfId="1386" xr:uid="{00000000-0005-0000-0000-00006C050000}"/>
    <cellStyle name="Normal 21 4 5 8" xfId="1387" xr:uid="{00000000-0005-0000-0000-00006D050000}"/>
    <cellStyle name="Normal 21 4 6" xfId="1388" xr:uid="{00000000-0005-0000-0000-00006E050000}"/>
    <cellStyle name="Normal 21 4 6 2" xfId="1389" xr:uid="{00000000-0005-0000-0000-00006F050000}"/>
    <cellStyle name="Normal 21 4 6 3" xfId="1390" xr:uid="{00000000-0005-0000-0000-000070050000}"/>
    <cellStyle name="Normal 21 4 6 4" xfId="1391" xr:uid="{00000000-0005-0000-0000-000071050000}"/>
    <cellStyle name="Normal 21 4 6 5" xfId="1392" xr:uid="{00000000-0005-0000-0000-000072050000}"/>
    <cellStyle name="Normal 21 4 6 6" xfId="1393" xr:uid="{00000000-0005-0000-0000-000073050000}"/>
    <cellStyle name="Normal 21 4 6 7" xfId="1394" xr:uid="{00000000-0005-0000-0000-000074050000}"/>
    <cellStyle name="Normal 21 4 6 8" xfId="1395" xr:uid="{00000000-0005-0000-0000-000075050000}"/>
    <cellStyle name="Normal 21 4 7" xfId="1396" xr:uid="{00000000-0005-0000-0000-000076050000}"/>
    <cellStyle name="Normal 21 4 7 2" xfId="1397" xr:uid="{00000000-0005-0000-0000-000077050000}"/>
    <cellStyle name="Normal 21 4 7 3" xfId="1398" xr:uid="{00000000-0005-0000-0000-000078050000}"/>
    <cellStyle name="Normal 21 4 7 4" xfId="1399" xr:uid="{00000000-0005-0000-0000-000079050000}"/>
    <cellStyle name="Normal 21 4 7 5" xfId="1400" xr:uid="{00000000-0005-0000-0000-00007A050000}"/>
    <cellStyle name="Normal 21 4 7 6" xfId="1401" xr:uid="{00000000-0005-0000-0000-00007B050000}"/>
    <cellStyle name="Normal 21 4 7 7" xfId="1402" xr:uid="{00000000-0005-0000-0000-00007C050000}"/>
    <cellStyle name="Normal 21 4 7 8" xfId="1403" xr:uid="{00000000-0005-0000-0000-00007D050000}"/>
    <cellStyle name="Normal 21 4 8" xfId="1404" xr:uid="{00000000-0005-0000-0000-00007E050000}"/>
    <cellStyle name="Normal 21 4 8 2" xfId="1405" xr:uid="{00000000-0005-0000-0000-00007F050000}"/>
    <cellStyle name="Normal 21 4 8 3" xfId="1406" xr:uid="{00000000-0005-0000-0000-000080050000}"/>
    <cellStyle name="Normal 21 4 8 4" xfId="1407" xr:uid="{00000000-0005-0000-0000-000081050000}"/>
    <cellStyle name="Normal 21 4 8 5" xfId="1408" xr:uid="{00000000-0005-0000-0000-000082050000}"/>
    <cellStyle name="Normal 21 4 8 6" xfId="1409" xr:uid="{00000000-0005-0000-0000-000083050000}"/>
    <cellStyle name="Normal 21 4 8 7" xfId="1410" xr:uid="{00000000-0005-0000-0000-000084050000}"/>
    <cellStyle name="Normal 21 4 8 8" xfId="1411" xr:uid="{00000000-0005-0000-0000-000085050000}"/>
    <cellStyle name="Normal 21 4 9" xfId="1412" xr:uid="{00000000-0005-0000-0000-000086050000}"/>
    <cellStyle name="Normal 21 4 9 2" xfId="1413" xr:uid="{00000000-0005-0000-0000-000087050000}"/>
    <cellStyle name="Normal 21 4 9 3" xfId="1414" xr:uid="{00000000-0005-0000-0000-000088050000}"/>
    <cellStyle name="Normal 21 4 9 4" xfId="1415" xr:uid="{00000000-0005-0000-0000-000089050000}"/>
    <cellStyle name="Normal 21 4 9 5" xfId="1416" xr:uid="{00000000-0005-0000-0000-00008A050000}"/>
    <cellStyle name="Normal 21 4 9 6" xfId="1417" xr:uid="{00000000-0005-0000-0000-00008B050000}"/>
    <cellStyle name="Normal 21 4 9 7" xfId="1418" xr:uid="{00000000-0005-0000-0000-00008C050000}"/>
    <cellStyle name="Normal 21 4 9 8" xfId="1419" xr:uid="{00000000-0005-0000-0000-00008D050000}"/>
    <cellStyle name="Normal 21 5" xfId="1420" xr:uid="{00000000-0005-0000-0000-00008E050000}"/>
    <cellStyle name="Normal 21 5 10" xfId="1421" xr:uid="{00000000-0005-0000-0000-00008F050000}"/>
    <cellStyle name="Normal 21 5 10 2" xfId="1422" xr:uid="{00000000-0005-0000-0000-000090050000}"/>
    <cellStyle name="Normal 21 5 10 3" xfId="1423" xr:uid="{00000000-0005-0000-0000-000091050000}"/>
    <cellStyle name="Normal 21 5 10 4" xfId="1424" xr:uid="{00000000-0005-0000-0000-000092050000}"/>
    <cellStyle name="Normal 21 5 10 5" xfId="1425" xr:uid="{00000000-0005-0000-0000-000093050000}"/>
    <cellStyle name="Normal 21 5 10 6" xfId="1426" xr:uid="{00000000-0005-0000-0000-000094050000}"/>
    <cellStyle name="Normal 21 5 10 7" xfId="1427" xr:uid="{00000000-0005-0000-0000-000095050000}"/>
    <cellStyle name="Normal 21 5 10 8" xfId="1428" xr:uid="{00000000-0005-0000-0000-000096050000}"/>
    <cellStyle name="Normal 21 5 2" xfId="1429" xr:uid="{00000000-0005-0000-0000-000097050000}"/>
    <cellStyle name="Normal 21 5 2 10" xfId="1430" xr:uid="{00000000-0005-0000-0000-000098050000}"/>
    <cellStyle name="Normal 21 5 2 11" xfId="1431" xr:uid="{00000000-0005-0000-0000-000099050000}"/>
    <cellStyle name="Normal 21 5 2 12" xfId="1432" xr:uid="{00000000-0005-0000-0000-00009A050000}"/>
    <cellStyle name="Normal 21 5 2 13" xfId="1433" xr:uid="{00000000-0005-0000-0000-00009B050000}"/>
    <cellStyle name="Normal 21 5 2 14" xfId="1434" xr:uid="{00000000-0005-0000-0000-00009C050000}"/>
    <cellStyle name="Normal 21 5 2 15" xfId="1435" xr:uid="{00000000-0005-0000-0000-00009D050000}"/>
    <cellStyle name="Normal 21 5 2 16" xfId="1436" xr:uid="{00000000-0005-0000-0000-00009E050000}"/>
    <cellStyle name="Normal 21 5 2 2" xfId="1437" xr:uid="{00000000-0005-0000-0000-00009F050000}"/>
    <cellStyle name="Normal 21 5 2 3" xfId="1438" xr:uid="{00000000-0005-0000-0000-0000A0050000}"/>
    <cellStyle name="Normal 21 5 2 4" xfId="1439" xr:uid="{00000000-0005-0000-0000-0000A1050000}"/>
    <cellStyle name="Normal 21 5 2 5" xfId="1440" xr:uid="{00000000-0005-0000-0000-0000A2050000}"/>
    <cellStyle name="Normal 21 5 2 6" xfId="1441" xr:uid="{00000000-0005-0000-0000-0000A3050000}"/>
    <cellStyle name="Normal 21 5 2 7" xfId="1442" xr:uid="{00000000-0005-0000-0000-0000A4050000}"/>
    <cellStyle name="Normal 21 5 2 8" xfId="1443" xr:uid="{00000000-0005-0000-0000-0000A5050000}"/>
    <cellStyle name="Normal 21 5 2 9" xfId="1444" xr:uid="{00000000-0005-0000-0000-0000A6050000}"/>
    <cellStyle name="Normal 21 5 3" xfId="1445" xr:uid="{00000000-0005-0000-0000-0000A7050000}"/>
    <cellStyle name="Normal 21 5 4" xfId="1446" xr:uid="{00000000-0005-0000-0000-0000A8050000}"/>
    <cellStyle name="Normal 21 5 4 2" xfId="1447" xr:uid="{00000000-0005-0000-0000-0000A9050000}"/>
    <cellStyle name="Normal 21 5 4 3" xfId="1448" xr:uid="{00000000-0005-0000-0000-0000AA050000}"/>
    <cellStyle name="Normal 21 5 4 4" xfId="1449" xr:uid="{00000000-0005-0000-0000-0000AB050000}"/>
    <cellStyle name="Normal 21 5 4 5" xfId="1450" xr:uid="{00000000-0005-0000-0000-0000AC050000}"/>
    <cellStyle name="Normal 21 5 4 6" xfId="1451" xr:uid="{00000000-0005-0000-0000-0000AD050000}"/>
    <cellStyle name="Normal 21 5 4 7" xfId="1452" xr:uid="{00000000-0005-0000-0000-0000AE050000}"/>
    <cellStyle name="Normal 21 5 4 8" xfId="1453" xr:uid="{00000000-0005-0000-0000-0000AF050000}"/>
    <cellStyle name="Normal 21 5 5" xfId="1454" xr:uid="{00000000-0005-0000-0000-0000B0050000}"/>
    <cellStyle name="Normal 21 5 5 2" xfId="1455" xr:uid="{00000000-0005-0000-0000-0000B1050000}"/>
    <cellStyle name="Normal 21 5 5 3" xfId="1456" xr:uid="{00000000-0005-0000-0000-0000B2050000}"/>
    <cellStyle name="Normal 21 5 5 4" xfId="1457" xr:uid="{00000000-0005-0000-0000-0000B3050000}"/>
    <cellStyle name="Normal 21 5 5 5" xfId="1458" xr:uid="{00000000-0005-0000-0000-0000B4050000}"/>
    <cellStyle name="Normal 21 5 5 6" xfId="1459" xr:uid="{00000000-0005-0000-0000-0000B5050000}"/>
    <cellStyle name="Normal 21 5 5 7" xfId="1460" xr:uid="{00000000-0005-0000-0000-0000B6050000}"/>
    <cellStyle name="Normal 21 5 5 8" xfId="1461" xr:uid="{00000000-0005-0000-0000-0000B7050000}"/>
    <cellStyle name="Normal 21 5 6" xfId="1462" xr:uid="{00000000-0005-0000-0000-0000B8050000}"/>
    <cellStyle name="Normal 21 5 6 2" xfId="1463" xr:uid="{00000000-0005-0000-0000-0000B9050000}"/>
    <cellStyle name="Normal 21 5 6 3" xfId="1464" xr:uid="{00000000-0005-0000-0000-0000BA050000}"/>
    <cellStyle name="Normal 21 5 6 4" xfId="1465" xr:uid="{00000000-0005-0000-0000-0000BB050000}"/>
    <cellStyle name="Normal 21 5 6 5" xfId="1466" xr:uid="{00000000-0005-0000-0000-0000BC050000}"/>
    <cellStyle name="Normal 21 5 6 6" xfId="1467" xr:uid="{00000000-0005-0000-0000-0000BD050000}"/>
    <cellStyle name="Normal 21 5 6 7" xfId="1468" xr:uid="{00000000-0005-0000-0000-0000BE050000}"/>
    <cellStyle name="Normal 21 5 6 8" xfId="1469" xr:uid="{00000000-0005-0000-0000-0000BF050000}"/>
    <cellStyle name="Normal 21 5 7" xfId="1470" xr:uid="{00000000-0005-0000-0000-0000C0050000}"/>
    <cellStyle name="Normal 21 5 7 2" xfId="1471" xr:uid="{00000000-0005-0000-0000-0000C1050000}"/>
    <cellStyle name="Normal 21 5 7 3" xfId="1472" xr:uid="{00000000-0005-0000-0000-0000C2050000}"/>
    <cellStyle name="Normal 21 5 7 4" xfId="1473" xr:uid="{00000000-0005-0000-0000-0000C3050000}"/>
    <cellStyle name="Normal 21 5 7 5" xfId="1474" xr:uid="{00000000-0005-0000-0000-0000C4050000}"/>
    <cellStyle name="Normal 21 5 7 6" xfId="1475" xr:uid="{00000000-0005-0000-0000-0000C5050000}"/>
    <cellStyle name="Normal 21 5 7 7" xfId="1476" xr:uid="{00000000-0005-0000-0000-0000C6050000}"/>
    <cellStyle name="Normal 21 5 7 8" xfId="1477" xr:uid="{00000000-0005-0000-0000-0000C7050000}"/>
    <cellStyle name="Normal 21 5 8" xfId="1478" xr:uid="{00000000-0005-0000-0000-0000C8050000}"/>
    <cellStyle name="Normal 21 5 8 2" xfId="1479" xr:uid="{00000000-0005-0000-0000-0000C9050000}"/>
    <cellStyle name="Normal 21 5 8 3" xfId="1480" xr:uid="{00000000-0005-0000-0000-0000CA050000}"/>
    <cellStyle name="Normal 21 5 8 4" xfId="1481" xr:uid="{00000000-0005-0000-0000-0000CB050000}"/>
    <cellStyle name="Normal 21 5 8 5" xfId="1482" xr:uid="{00000000-0005-0000-0000-0000CC050000}"/>
    <cellStyle name="Normal 21 5 8 6" xfId="1483" xr:uid="{00000000-0005-0000-0000-0000CD050000}"/>
    <cellStyle name="Normal 21 5 8 7" xfId="1484" xr:uid="{00000000-0005-0000-0000-0000CE050000}"/>
    <cellStyle name="Normal 21 5 8 8" xfId="1485" xr:uid="{00000000-0005-0000-0000-0000CF050000}"/>
    <cellStyle name="Normal 21 5 9" xfId="1486" xr:uid="{00000000-0005-0000-0000-0000D0050000}"/>
    <cellStyle name="Normal 21 5 9 2" xfId="1487" xr:uid="{00000000-0005-0000-0000-0000D1050000}"/>
    <cellStyle name="Normal 21 5 9 3" xfId="1488" xr:uid="{00000000-0005-0000-0000-0000D2050000}"/>
    <cellStyle name="Normal 21 5 9 4" xfId="1489" xr:uid="{00000000-0005-0000-0000-0000D3050000}"/>
    <cellStyle name="Normal 21 5 9 5" xfId="1490" xr:uid="{00000000-0005-0000-0000-0000D4050000}"/>
    <cellStyle name="Normal 21 5 9 6" xfId="1491" xr:uid="{00000000-0005-0000-0000-0000D5050000}"/>
    <cellStyle name="Normal 21 5 9 7" xfId="1492" xr:uid="{00000000-0005-0000-0000-0000D6050000}"/>
    <cellStyle name="Normal 21 5 9 8" xfId="1493" xr:uid="{00000000-0005-0000-0000-0000D7050000}"/>
    <cellStyle name="Normal 21 6" xfId="1494" xr:uid="{00000000-0005-0000-0000-0000D8050000}"/>
    <cellStyle name="Normal 21 7" xfId="1495" xr:uid="{00000000-0005-0000-0000-0000D9050000}"/>
    <cellStyle name="Normal 21 8" xfId="1496" xr:uid="{00000000-0005-0000-0000-0000DA050000}"/>
    <cellStyle name="Normal 21 9" xfId="1497" xr:uid="{00000000-0005-0000-0000-0000DB050000}"/>
    <cellStyle name="Normal 22" xfId="1498" xr:uid="{00000000-0005-0000-0000-0000DC050000}"/>
    <cellStyle name="Normal 22 10" xfId="1499" xr:uid="{00000000-0005-0000-0000-0000DD050000}"/>
    <cellStyle name="Normal 22 11" xfId="1500" xr:uid="{00000000-0005-0000-0000-0000DE050000}"/>
    <cellStyle name="Normal 22 2" xfId="1501" xr:uid="{00000000-0005-0000-0000-0000DF050000}"/>
    <cellStyle name="Normal 22 3" xfId="1502" xr:uid="{00000000-0005-0000-0000-0000E0050000}"/>
    <cellStyle name="Normal 22 4" xfId="1503" xr:uid="{00000000-0005-0000-0000-0000E1050000}"/>
    <cellStyle name="Normal 22 5" xfId="1504" xr:uid="{00000000-0005-0000-0000-0000E2050000}"/>
    <cellStyle name="Normal 22 6" xfId="1505" xr:uid="{00000000-0005-0000-0000-0000E3050000}"/>
    <cellStyle name="Normal 22 7" xfId="1506" xr:uid="{00000000-0005-0000-0000-0000E4050000}"/>
    <cellStyle name="Normal 22 8" xfId="1507" xr:uid="{00000000-0005-0000-0000-0000E5050000}"/>
    <cellStyle name="Normal 22 9" xfId="1508" xr:uid="{00000000-0005-0000-0000-0000E6050000}"/>
    <cellStyle name="Normal 23" xfId="1509" xr:uid="{00000000-0005-0000-0000-0000E7050000}"/>
    <cellStyle name="Normal 23 2" xfId="1510" xr:uid="{00000000-0005-0000-0000-0000E8050000}"/>
    <cellStyle name="Normal 23 2 10" xfId="1511" xr:uid="{00000000-0005-0000-0000-0000E9050000}"/>
    <cellStyle name="Normal 23 2 10 2" xfId="1512" xr:uid="{00000000-0005-0000-0000-0000EA050000}"/>
    <cellStyle name="Normal 23 2 10 3" xfId="1513" xr:uid="{00000000-0005-0000-0000-0000EB050000}"/>
    <cellStyle name="Normal 23 2 10 4" xfId="1514" xr:uid="{00000000-0005-0000-0000-0000EC050000}"/>
    <cellStyle name="Normal 23 2 10 5" xfId="1515" xr:uid="{00000000-0005-0000-0000-0000ED050000}"/>
    <cellStyle name="Normal 23 2 10 6" xfId="1516" xr:uid="{00000000-0005-0000-0000-0000EE050000}"/>
    <cellStyle name="Normal 23 2 10 7" xfId="1517" xr:uid="{00000000-0005-0000-0000-0000EF050000}"/>
    <cellStyle name="Normal 23 2 10 8" xfId="1518" xr:uid="{00000000-0005-0000-0000-0000F0050000}"/>
    <cellStyle name="Normal 23 2 2" xfId="1519" xr:uid="{00000000-0005-0000-0000-0000F1050000}"/>
    <cellStyle name="Normal 23 2 2 10" xfId="1520" xr:uid="{00000000-0005-0000-0000-0000F2050000}"/>
    <cellStyle name="Normal 23 2 2 11" xfId="1521" xr:uid="{00000000-0005-0000-0000-0000F3050000}"/>
    <cellStyle name="Normal 23 2 2 12" xfId="1522" xr:uid="{00000000-0005-0000-0000-0000F4050000}"/>
    <cellStyle name="Normal 23 2 2 13" xfId="1523" xr:uid="{00000000-0005-0000-0000-0000F5050000}"/>
    <cellStyle name="Normal 23 2 2 14" xfId="1524" xr:uid="{00000000-0005-0000-0000-0000F6050000}"/>
    <cellStyle name="Normal 23 2 2 15" xfId="1525" xr:uid="{00000000-0005-0000-0000-0000F7050000}"/>
    <cellStyle name="Normal 23 2 2 16" xfId="1526" xr:uid="{00000000-0005-0000-0000-0000F8050000}"/>
    <cellStyle name="Normal 23 2 2 2" xfId="1527" xr:uid="{00000000-0005-0000-0000-0000F9050000}"/>
    <cellStyle name="Normal 23 2 2 3" xfId="1528" xr:uid="{00000000-0005-0000-0000-0000FA050000}"/>
    <cellStyle name="Normal 23 2 2 4" xfId="1529" xr:uid="{00000000-0005-0000-0000-0000FB050000}"/>
    <cellStyle name="Normal 23 2 2 5" xfId="1530" xr:uid="{00000000-0005-0000-0000-0000FC050000}"/>
    <cellStyle name="Normal 23 2 2 6" xfId="1531" xr:uid="{00000000-0005-0000-0000-0000FD050000}"/>
    <cellStyle name="Normal 23 2 2 7" xfId="1532" xr:uid="{00000000-0005-0000-0000-0000FE050000}"/>
    <cellStyle name="Normal 23 2 2 8" xfId="1533" xr:uid="{00000000-0005-0000-0000-0000FF050000}"/>
    <cellStyle name="Normal 23 2 2 9" xfId="1534" xr:uid="{00000000-0005-0000-0000-000000060000}"/>
    <cellStyle name="Normal 23 2 3" xfId="1535" xr:uid="{00000000-0005-0000-0000-000001060000}"/>
    <cellStyle name="Normal 23 2 4" xfId="1536" xr:uid="{00000000-0005-0000-0000-000002060000}"/>
    <cellStyle name="Normal 23 2 4 2" xfId="1537" xr:uid="{00000000-0005-0000-0000-000003060000}"/>
    <cellStyle name="Normal 23 2 4 3" xfId="1538" xr:uid="{00000000-0005-0000-0000-000004060000}"/>
    <cellStyle name="Normal 23 2 4 4" xfId="1539" xr:uid="{00000000-0005-0000-0000-000005060000}"/>
    <cellStyle name="Normal 23 2 4 5" xfId="1540" xr:uid="{00000000-0005-0000-0000-000006060000}"/>
    <cellStyle name="Normal 23 2 4 6" xfId="1541" xr:uid="{00000000-0005-0000-0000-000007060000}"/>
    <cellStyle name="Normal 23 2 4 7" xfId="1542" xr:uid="{00000000-0005-0000-0000-000008060000}"/>
    <cellStyle name="Normal 23 2 4 8" xfId="1543" xr:uid="{00000000-0005-0000-0000-000009060000}"/>
    <cellStyle name="Normal 23 2 5" xfId="1544" xr:uid="{00000000-0005-0000-0000-00000A060000}"/>
    <cellStyle name="Normal 23 2 5 2" xfId="1545" xr:uid="{00000000-0005-0000-0000-00000B060000}"/>
    <cellStyle name="Normal 23 2 5 3" xfId="1546" xr:uid="{00000000-0005-0000-0000-00000C060000}"/>
    <cellStyle name="Normal 23 2 5 4" xfId="1547" xr:uid="{00000000-0005-0000-0000-00000D060000}"/>
    <cellStyle name="Normal 23 2 5 5" xfId="1548" xr:uid="{00000000-0005-0000-0000-00000E060000}"/>
    <cellStyle name="Normal 23 2 5 6" xfId="1549" xr:uid="{00000000-0005-0000-0000-00000F060000}"/>
    <cellStyle name="Normal 23 2 5 7" xfId="1550" xr:uid="{00000000-0005-0000-0000-000010060000}"/>
    <cellStyle name="Normal 23 2 5 8" xfId="1551" xr:uid="{00000000-0005-0000-0000-000011060000}"/>
    <cellStyle name="Normal 23 2 6" xfId="1552" xr:uid="{00000000-0005-0000-0000-000012060000}"/>
    <cellStyle name="Normal 23 2 6 2" xfId="1553" xr:uid="{00000000-0005-0000-0000-000013060000}"/>
    <cellStyle name="Normal 23 2 6 3" xfId="1554" xr:uid="{00000000-0005-0000-0000-000014060000}"/>
    <cellStyle name="Normal 23 2 6 4" xfId="1555" xr:uid="{00000000-0005-0000-0000-000015060000}"/>
    <cellStyle name="Normal 23 2 6 5" xfId="1556" xr:uid="{00000000-0005-0000-0000-000016060000}"/>
    <cellStyle name="Normal 23 2 6 6" xfId="1557" xr:uid="{00000000-0005-0000-0000-000017060000}"/>
    <cellStyle name="Normal 23 2 6 7" xfId="1558" xr:uid="{00000000-0005-0000-0000-000018060000}"/>
    <cellStyle name="Normal 23 2 6 8" xfId="1559" xr:uid="{00000000-0005-0000-0000-000019060000}"/>
    <cellStyle name="Normal 23 2 7" xfId="1560" xr:uid="{00000000-0005-0000-0000-00001A060000}"/>
    <cellStyle name="Normal 23 2 7 2" xfId="1561" xr:uid="{00000000-0005-0000-0000-00001B060000}"/>
    <cellStyle name="Normal 23 2 7 3" xfId="1562" xr:uid="{00000000-0005-0000-0000-00001C060000}"/>
    <cellStyle name="Normal 23 2 7 4" xfId="1563" xr:uid="{00000000-0005-0000-0000-00001D060000}"/>
    <cellStyle name="Normal 23 2 7 5" xfId="1564" xr:uid="{00000000-0005-0000-0000-00001E060000}"/>
    <cellStyle name="Normal 23 2 7 6" xfId="1565" xr:uid="{00000000-0005-0000-0000-00001F060000}"/>
    <cellStyle name="Normal 23 2 7 7" xfId="1566" xr:uid="{00000000-0005-0000-0000-000020060000}"/>
    <cellStyle name="Normal 23 2 7 8" xfId="1567" xr:uid="{00000000-0005-0000-0000-000021060000}"/>
    <cellStyle name="Normal 23 2 8" xfId="1568" xr:uid="{00000000-0005-0000-0000-000022060000}"/>
    <cellStyle name="Normal 23 2 8 2" xfId="1569" xr:uid="{00000000-0005-0000-0000-000023060000}"/>
    <cellStyle name="Normal 23 2 8 3" xfId="1570" xr:uid="{00000000-0005-0000-0000-000024060000}"/>
    <cellStyle name="Normal 23 2 8 4" xfId="1571" xr:uid="{00000000-0005-0000-0000-000025060000}"/>
    <cellStyle name="Normal 23 2 8 5" xfId="1572" xr:uid="{00000000-0005-0000-0000-000026060000}"/>
    <cellStyle name="Normal 23 2 8 6" xfId="1573" xr:uid="{00000000-0005-0000-0000-000027060000}"/>
    <cellStyle name="Normal 23 2 8 7" xfId="1574" xr:uid="{00000000-0005-0000-0000-000028060000}"/>
    <cellStyle name="Normal 23 2 8 8" xfId="1575" xr:uid="{00000000-0005-0000-0000-000029060000}"/>
    <cellStyle name="Normal 23 2 9" xfId="1576" xr:uid="{00000000-0005-0000-0000-00002A060000}"/>
    <cellStyle name="Normal 23 2 9 2" xfId="1577" xr:uid="{00000000-0005-0000-0000-00002B060000}"/>
    <cellStyle name="Normal 23 2 9 3" xfId="1578" xr:uid="{00000000-0005-0000-0000-00002C060000}"/>
    <cellStyle name="Normal 23 2 9 4" xfId="1579" xr:uid="{00000000-0005-0000-0000-00002D060000}"/>
    <cellStyle name="Normal 23 2 9 5" xfId="1580" xr:uid="{00000000-0005-0000-0000-00002E060000}"/>
    <cellStyle name="Normal 23 2 9 6" xfId="1581" xr:uid="{00000000-0005-0000-0000-00002F060000}"/>
    <cellStyle name="Normal 23 2 9 7" xfId="1582" xr:uid="{00000000-0005-0000-0000-000030060000}"/>
    <cellStyle name="Normal 23 2 9 8" xfId="1583" xr:uid="{00000000-0005-0000-0000-000031060000}"/>
    <cellStyle name="Normal 23 3" xfId="1584" xr:uid="{00000000-0005-0000-0000-000032060000}"/>
    <cellStyle name="Normal 23 3 10" xfId="1585" xr:uid="{00000000-0005-0000-0000-000033060000}"/>
    <cellStyle name="Normal 23 3 10 2" xfId="1586" xr:uid="{00000000-0005-0000-0000-000034060000}"/>
    <cellStyle name="Normal 23 3 10 3" xfId="1587" xr:uid="{00000000-0005-0000-0000-000035060000}"/>
    <cellStyle name="Normal 23 3 10 4" xfId="1588" xr:uid="{00000000-0005-0000-0000-000036060000}"/>
    <cellStyle name="Normal 23 3 10 5" xfId="1589" xr:uid="{00000000-0005-0000-0000-000037060000}"/>
    <cellStyle name="Normal 23 3 10 6" xfId="1590" xr:uid="{00000000-0005-0000-0000-000038060000}"/>
    <cellStyle name="Normal 23 3 10 7" xfId="1591" xr:uid="{00000000-0005-0000-0000-000039060000}"/>
    <cellStyle name="Normal 23 3 10 8" xfId="1592" xr:uid="{00000000-0005-0000-0000-00003A060000}"/>
    <cellStyle name="Normal 23 3 2" xfId="1593" xr:uid="{00000000-0005-0000-0000-00003B060000}"/>
    <cellStyle name="Normal 23 3 2 10" xfId="1594" xr:uid="{00000000-0005-0000-0000-00003C060000}"/>
    <cellStyle name="Normal 23 3 2 11" xfId="1595" xr:uid="{00000000-0005-0000-0000-00003D060000}"/>
    <cellStyle name="Normal 23 3 2 12" xfId="1596" xr:uid="{00000000-0005-0000-0000-00003E060000}"/>
    <cellStyle name="Normal 23 3 2 13" xfId="1597" xr:uid="{00000000-0005-0000-0000-00003F060000}"/>
    <cellStyle name="Normal 23 3 2 14" xfId="1598" xr:uid="{00000000-0005-0000-0000-000040060000}"/>
    <cellStyle name="Normal 23 3 2 15" xfId="1599" xr:uid="{00000000-0005-0000-0000-000041060000}"/>
    <cellStyle name="Normal 23 3 2 16" xfId="1600" xr:uid="{00000000-0005-0000-0000-000042060000}"/>
    <cellStyle name="Normal 23 3 2 2" xfId="1601" xr:uid="{00000000-0005-0000-0000-000043060000}"/>
    <cellStyle name="Normal 23 3 2 3" xfId="1602" xr:uid="{00000000-0005-0000-0000-000044060000}"/>
    <cellStyle name="Normal 23 3 2 4" xfId="1603" xr:uid="{00000000-0005-0000-0000-000045060000}"/>
    <cellStyle name="Normal 23 3 2 5" xfId="1604" xr:uid="{00000000-0005-0000-0000-000046060000}"/>
    <cellStyle name="Normal 23 3 2 6" xfId="1605" xr:uid="{00000000-0005-0000-0000-000047060000}"/>
    <cellStyle name="Normal 23 3 2 7" xfId="1606" xr:uid="{00000000-0005-0000-0000-000048060000}"/>
    <cellStyle name="Normal 23 3 2 8" xfId="1607" xr:uid="{00000000-0005-0000-0000-000049060000}"/>
    <cellStyle name="Normal 23 3 2 9" xfId="1608" xr:uid="{00000000-0005-0000-0000-00004A060000}"/>
    <cellStyle name="Normal 23 3 3" xfId="1609" xr:uid="{00000000-0005-0000-0000-00004B060000}"/>
    <cellStyle name="Normal 23 3 4" xfId="1610" xr:uid="{00000000-0005-0000-0000-00004C060000}"/>
    <cellStyle name="Normal 23 3 4 2" xfId="1611" xr:uid="{00000000-0005-0000-0000-00004D060000}"/>
    <cellStyle name="Normal 23 3 4 3" xfId="1612" xr:uid="{00000000-0005-0000-0000-00004E060000}"/>
    <cellStyle name="Normal 23 3 4 4" xfId="1613" xr:uid="{00000000-0005-0000-0000-00004F060000}"/>
    <cellStyle name="Normal 23 3 4 5" xfId="1614" xr:uid="{00000000-0005-0000-0000-000050060000}"/>
    <cellStyle name="Normal 23 3 4 6" xfId="1615" xr:uid="{00000000-0005-0000-0000-000051060000}"/>
    <cellStyle name="Normal 23 3 4 7" xfId="1616" xr:uid="{00000000-0005-0000-0000-000052060000}"/>
    <cellStyle name="Normal 23 3 4 8" xfId="1617" xr:uid="{00000000-0005-0000-0000-000053060000}"/>
    <cellStyle name="Normal 23 3 5" xfId="1618" xr:uid="{00000000-0005-0000-0000-000054060000}"/>
    <cellStyle name="Normal 23 3 5 2" xfId="1619" xr:uid="{00000000-0005-0000-0000-000055060000}"/>
    <cellStyle name="Normal 23 3 5 3" xfId="1620" xr:uid="{00000000-0005-0000-0000-000056060000}"/>
    <cellStyle name="Normal 23 3 5 4" xfId="1621" xr:uid="{00000000-0005-0000-0000-000057060000}"/>
    <cellStyle name="Normal 23 3 5 5" xfId="1622" xr:uid="{00000000-0005-0000-0000-000058060000}"/>
    <cellStyle name="Normal 23 3 5 6" xfId="1623" xr:uid="{00000000-0005-0000-0000-000059060000}"/>
    <cellStyle name="Normal 23 3 5 7" xfId="1624" xr:uid="{00000000-0005-0000-0000-00005A060000}"/>
    <cellStyle name="Normal 23 3 5 8" xfId="1625" xr:uid="{00000000-0005-0000-0000-00005B060000}"/>
    <cellStyle name="Normal 23 3 6" xfId="1626" xr:uid="{00000000-0005-0000-0000-00005C060000}"/>
    <cellStyle name="Normal 23 3 6 2" xfId="1627" xr:uid="{00000000-0005-0000-0000-00005D060000}"/>
    <cellStyle name="Normal 23 3 6 3" xfId="1628" xr:uid="{00000000-0005-0000-0000-00005E060000}"/>
    <cellStyle name="Normal 23 3 6 4" xfId="1629" xr:uid="{00000000-0005-0000-0000-00005F060000}"/>
    <cellStyle name="Normal 23 3 6 5" xfId="1630" xr:uid="{00000000-0005-0000-0000-000060060000}"/>
    <cellStyle name="Normal 23 3 6 6" xfId="1631" xr:uid="{00000000-0005-0000-0000-000061060000}"/>
    <cellStyle name="Normal 23 3 6 7" xfId="1632" xr:uid="{00000000-0005-0000-0000-000062060000}"/>
    <cellStyle name="Normal 23 3 6 8" xfId="1633" xr:uid="{00000000-0005-0000-0000-000063060000}"/>
    <cellStyle name="Normal 23 3 7" xfId="1634" xr:uid="{00000000-0005-0000-0000-000064060000}"/>
    <cellStyle name="Normal 23 3 7 2" xfId="1635" xr:uid="{00000000-0005-0000-0000-000065060000}"/>
    <cellStyle name="Normal 23 3 7 3" xfId="1636" xr:uid="{00000000-0005-0000-0000-000066060000}"/>
    <cellStyle name="Normal 23 3 7 4" xfId="1637" xr:uid="{00000000-0005-0000-0000-000067060000}"/>
    <cellStyle name="Normal 23 3 7 5" xfId="1638" xr:uid="{00000000-0005-0000-0000-000068060000}"/>
    <cellStyle name="Normal 23 3 7 6" xfId="1639" xr:uid="{00000000-0005-0000-0000-000069060000}"/>
    <cellStyle name="Normal 23 3 7 7" xfId="1640" xr:uid="{00000000-0005-0000-0000-00006A060000}"/>
    <cellStyle name="Normal 23 3 7 8" xfId="1641" xr:uid="{00000000-0005-0000-0000-00006B060000}"/>
    <cellStyle name="Normal 23 3 8" xfId="1642" xr:uid="{00000000-0005-0000-0000-00006C060000}"/>
    <cellStyle name="Normal 23 3 8 2" xfId="1643" xr:uid="{00000000-0005-0000-0000-00006D060000}"/>
    <cellStyle name="Normal 23 3 8 3" xfId="1644" xr:uid="{00000000-0005-0000-0000-00006E060000}"/>
    <cellStyle name="Normal 23 3 8 4" xfId="1645" xr:uid="{00000000-0005-0000-0000-00006F060000}"/>
    <cellStyle name="Normal 23 3 8 5" xfId="1646" xr:uid="{00000000-0005-0000-0000-000070060000}"/>
    <cellStyle name="Normal 23 3 8 6" xfId="1647" xr:uid="{00000000-0005-0000-0000-000071060000}"/>
    <cellStyle name="Normal 23 3 8 7" xfId="1648" xr:uid="{00000000-0005-0000-0000-000072060000}"/>
    <cellStyle name="Normal 23 3 8 8" xfId="1649" xr:uid="{00000000-0005-0000-0000-000073060000}"/>
    <cellStyle name="Normal 23 3 9" xfId="1650" xr:uid="{00000000-0005-0000-0000-000074060000}"/>
    <cellStyle name="Normal 23 3 9 2" xfId="1651" xr:uid="{00000000-0005-0000-0000-000075060000}"/>
    <cellStyle name="Normal 23 3 9 3" xfId="1652" xr:uid="{00000000-0005-0000-0000-000076060000}"/>
    <cellStyle name="Normal 23 3 9 4" xfId="1653" xr:uid="{00000000-0005-0000-0000-000077060000}"/>
    <cellStyle name="Normal 23 3 9 5" xfId="1654" xr:uid="{00000000-0005-0000-0000-000078060000}"/>
    <cellStyle name="Normal 23 3 9 6" xfId="1655" xr:uid="{00000000-0005-0000-0000-000079060000}"/>
    <cellStyle name="Normal 23 3 9 7" xfId="1656" xr:uid="{00000000-0005-0000-0000-00007A060000}"/>
    <cellStyle name="Normal 23 3 9 8" xfId="1657" xr:uid="{00000000-0005-0000-0000-00007B060000}"/>
    <cellStyle name="Normal 24" xfId="1658" xr:uid="{00000000-0005-0000-0000-00007C060000}"/>
    <cellStyle name="Normal 24 2" xfId="1659" xr:uid="{00000000-0005-0000-0000-00007D060000}"/>
    <cellStyle name="Normal 24 2 10" xfId="1660" xr:uid="{00000000-0005-0000-0000-00007E060000}"/>
    <cellStyle name="Normal 24 2 10 2" xfId="1661" xr:uid="{00000000-0005-0000-0000-00007F060000}"/>
    <cellStyle name="Normal 24 2 10 3" xfId="1662" xr:uid="{00000000-0005-0000-0000-000080060000}"/>
    <cellStyle name="Normal 24 2 10 4" xfId="1663" xr:uid="{00000000-0005-0000-0000-000081060000}"/>
    <cellStyle name="Normal 24 2 10 5" xfId="1664" xr:uid="{00000000-0005-0000-0000-000082060000}"/>
    <cellStyle name="Normal 24 2 10 6" xfId="1665" xr:uid="{00000000-0005-0000-0000-000083060000}"/>
    <cellStyle name="Normal 24 2 10 7" xfId="1666" xr:uid="{00000000-0005-0000-0000-000084060000}"/>
    <cellStyle name="Normal 24 2 10 8" xfId="1667" xr:uid="{00000000-0005-0000-0000-000085060000}"/>
    <cellStyle name="Normal 24 2 2" xfId="1668" xr:uid="{00000000-0005-0000-0000-000086060000}"/>
    <cellStyle name="Normal 24 2 2 10" xfId="1669" xr:uid="{00000000-0005-0000-0000-000087060000}"/>
    <cellStyle name="Normal 24 2 2 11" xfId="1670" xr:uid="{00000000-0005-0000-0000-000088060000}"/>
    <cellStyle name="Normal 24 2 2 12" xfId="1671" xr:uid="{00000000-0005-0000-0000-000089060000}"/>
    <cellStyle name="Normal 24 2 2 13" xfId="1672" xr:uid="{00000000-0005-0000-0000-00008A060000}"/>
    <cellStyle name="Normal 24 2 2 14" xfId="1673" xr:uid="{00000000-0005-0000-0000-00008B060000}"/>
    <cellStyle name="Normal 24 2 2 15" xfId="1674" xr:uid="{00000000-0005-0000-0000-00008C060000}"/>
    <cellStyle name="Normal 24 2 2 16" xfId="1675" xr:uid="{00000000-0005-0000-0000-00008D060000}"/>
    <cellStyle name="Normal 24 2 2 2" xfId="1676" xr:uid="{00000000-0005-0000-0000-00008E060000}"/>
    <cellStyle name="Normal 24 2 2 3" xfId="1677" xr:uid="{00000000-0005-0000-0000-00008F060000}"/>
    <cellStyle name="Normal 24 2 2 4" xfId="1678" xr:uid="{00000000-0005-0000-0000-000090060000}"/>
    <cellStyle name="Normal 24 2 2 5" xfId="1679" xr:uid="{00000000-0005-0000-0000-000091060000}"/>
    <cellStyle name="Normal 24 2 2 6" xfId="1680" xr:uid="{00000000-0005-0000-0000-000092060000}"/>
    <cellStyle name="Normal 24 2 2 7" xfId="1681" xr:uid="{00000000-0005-0000-0000-000093060000}"/>
    <cellStyle name="Normal 24 2 2 8" xfId="1682" xr:uid="{00000000-0005-0000-0000-000094060000}"/>
    <cellStyle name="Normal 24 2 2 9" xfId="1683" xr:uid="{00000000-0005-0000-0000-000095060000}"/>
    <cellStyle name="Normal 24 2 3" xfId="1684" xr:uid="{00000000-0005-0000-0000-000096060000}"/>
    <cellStyle name="Normal 24 2 4" xfId="1685" xr:uid="{00000000-0005-0000-0000-000097060000}"/>
    <cellStyle name="Normal 24 2 4 2" xfId="1686" xr:uid="{00000000-0005-0000-0000-000098060000}"/>
    <cellStyle name="Normal 24 2 4 3" xfId="1687" xr:uid="{00000000-0005-0000-0000-000099060000}"/>
    <cellStyle name="Normal 24 2 4 4" xfId="1688" xr:uid="{00000000-0005-0000-0000-00009A060000}"/>
    <cellStyle name="Normal 24 2 4 5" xfId="1689" xr:uid="{00000000-0005-0000-0000-00009B060000}"/>
    <cellStyle name="Normal 24 2 4 6" xfId="1690" xr:uid="{00000000-0005-0000-0000-00009C060000}"/>
    <cellStyle name="Normal 24 2 4 7" xfId="1691" xr:uid="{00000000-0005-0000-0000-00009D060000}"/>
    <cellStyle name="Normal 24 2 4 8" xfId="1692" xr:uid="{00000000-0005-0000-0000-00009E060000}"/>
    <cellStyle name="Normal 24 2 5" xfId="1693" xr:uid="{00000000-0005-0000-0000-00009F060000}"/>
    <cellStyle name="Normal 24 2 5 2" xfId="1694" xr:uid="{00000000-0005-0000-0000-0000A0060000}"/>
    <cellStyle name="Normal 24 2 5 3" xfId="1695" xr:uid="{00000000-0005-0000-0000-0000A1060000}"/>
    <cellStyle name="Normal 24 2 5 4" xfId="1696" xr:uid="{00000000-0005-0000-0000-0000A2060000}"/>
    <cellStyle name="Normal 24 2 5 5" xfId="1697" xr:uid="{00000000-0005-0000-0000-0000A3060000}"/>
    <cellStyle name="Normal 24 2 5 6" xfId="1698" xr:uid="{00000000-0005-0000-0000-0000A4060000}"/>
    <cellStyle name="Normal 24 2 5 7" xfId="1699" xr:uid="{00000000-0005-0000-0000-0000A5060000}"/>
    <cellStyle name="Normal 24 2 5 8" xfId="1700" xr:uid="{00000000-0005-0000-0000-0000A6060000}"/>
    <cellStyle name="Normal 24 2 6" xfId="1701" xr:uid="{00000000-0005-0000-0000-0000A7060000}"/>
    <cellStyle name="Normal 24 2 6 2" xfId="1702" xr:uid="{00000000-0005-0000-0000-0000A8060000}"/>
    <cellStyle name="Normal 24 2 6 3" xfId="1703" xr:uid="{00000000-0005-0000-0000-0000A9060000}"/>
    <cellStyle name="Normal 24 2 6 4" xfId="1704" xr:uid="{00000000-0005-0000-0000-0000AA060000}"/>
    <cellStyle name="Normal 24 2 6 5" xfId="1705" xr:uid="{00000000-0005-0000-0000-0000AB060000}"/>
    <cellStyle name="Normal 24 2 6 6" xfId="1706" xr:uid="{00000000-0005-0000-0000-0000AC060000}"/>
    <cellStyle name="Normal 24 2 6 7" xfId="1707" xr:uid="{00000000-0005-0000-0000-0000AD060000}"/>
    <cellStyle name="Normal 24 2 6 8" xfId="1708" xr:uid="{00000000-0005-0000-0000-0000AE060000}"/>
    <cellStyle name="Normal 24 2 7" xfId="1709" xr:uid="{00000000-0005-0000-0000-0000AF060000}"/>
    <cellStyle name="Normal 24 2 7 2" xfId="1710" xr:uid="{00000000-0005-0000-0000-0000B0060000}"/>
    <cellStyle name="Normal 24 2 7 3" xfId="1711" xr:uid="{00000000-0005-0000-0000-0000B1060000}"/>
    <cellStyle name="Normal 24 2 7 4" xfId="1712" xr:uid="{00000000-0005-0000-0000-0000B2060000}"/>
    <cellStyle name="Normal 24 2 7 5" xfId="1713" xr:uid="{00000000-0005-0000-0000-0000B3060000}"/>
    <cellStyle name="Normal 24 2 7 6" xfId="1714" xr:uid="{00000000-0005-0000-0000-0000B4060000}"/>
    <cellStyle name="Normal 24 2 7 7" xfId="1715" xr:uid="{00000000-0005-0000-0000-0000B5060000}"/>
    <cellStyle name="Normal 24 2 7 8" xfId="1716" xr:uid="{00000000-0005-0000-0000-0000B6060000}"/>
    <cellStyle name="Normal 24 2 8" xfId="1717" xr:uid="{00000000-0005-0000-0000-0000B7060000}"/>
    <cellStyle name="Normal 24 2 8 2" xfId="1718" xr:uid="{00000000-0005-0000-0000-0000B8060000}"/>
    <cellStyle name="Normal 24 2 8 3" xfId="1719" xr:uid="{00000000-0005-0000-0000-0000B9060000}"/>
    <cellStyle name="Normal 24 2 8 4" xfId="1720" xr:uid="{00000000-0005-0000-0000-0000BA060000}"/>
    <cellStyle name="Normal 24 2 8 5" xfId="1721" xr:uid="{00000000-0005-0000-0000-0000BB060000}"/>
    <cellStyle name="Normal 24 2 8 6" xfId="1722" xr:uid="{00000000-0005-0000-0000-0000BC060000}"/>
    <cellStyle name="Normal 24 2 8 7" xfId="1723" xr:uid="{00000000-0005-0000-0000-0000BD060000}"/>
    <cellStyle name="Normal 24 2 8 8" xfId="1724" xr:uid="{00000000-0005-0000-0000-0000BE060000}"/>
    <cellStyle name="Normal 24 2 9" xfId="1725" xr:uid="{00000000-0005-0000-0000-0000BF060000}"/>
    <cellStyle name="Normal 24 2 9 2" xfId="1726" xr:uid="{00000000-0005-0000-0000-0000C0060000}"/>
    <cellStyle name="Normal 24 2 9 3" xfId="1727" xr:uid="{00000000-0005-0000-0000-0000C1060000}"/>
    <cellStyle name="Normal 24 2 9 4" xfId="1728" xr:uid="{00000000-0005-0000-0000-0000C2060000}"/>
    <cellStyle name="Normal 24 2 9 5" xfId="1729" xr:uid="{00000000-0005-0000-0000-0000C3060000}"/>
    <cellStyle name="Normal 24 2 9 6" xfId="1730" xr:uid="{00000000-0005-0000-0000-0000C4060000}"/>
    <cellStyle name="Normal 24 2 9 7" xfId="1731" xr:uid="{00000000-0005-0000-0000-0000C5060000}"/>
    <cellStyle name="Normal 24 2 9 8" xfId="1732" xr:uid="{00000000-0005-0000-0000-0000C6060000}"/>
    <cellStyle name="Normal 24 3" xfId="1733" xr:uid="{00000000-0005-0000-0000-0000C7060000}"/>
    <cellStyle name="Normal 24 3 10" xfId="1734" xr:uid="{00000000-0005-0000-0000-0000C8060000}"/>
    <cellStyle name="Normal 24 3 10 2" xfId="1735" xr:uid="{00000000-0005-0000-0000-0000C9060000}"/>
    <cellStyle name="Normal 24 3 10 3" xfId="1736" xr:uid="{00000000-0005-0000-0000-0000CA060000}"/>
    <cellStyle name="Normal 24 3 10 4" xfId="1737" xr:uid="{00000000-0005-0000-0000-0000CB060000}"/>
    <cellStyle name="Normal 24 3 10 5" xfId="1738" xr:uid="{00000000-0005-0000-0000-0000CC060000}"/>
    <cellStyle name="Normal 24 3 10 6" xfId="1739" xr:uid="{00000000-0005-0000-0000-0000CD060000}"/>
    <cellStyle name="Normal 24 3 10 7" xfId="1740" xr:uid="{00000000-0005-0000-0000-0000CE060000}"/>
    <cellStyle name="Normal 24 3 10 8" xfId="1741" xr:uid="{00000000-0005-0000-0000-0000CF060000}"/>
    <cellStyle name="Normal 24 3 2" xfId="1742" xr:uid="{00000000-0005-0000-0000-0000D0060000}"/>
    <cellStyle name="Normal 24 3 2 10" xfId="1743" xr:uid="{00000000-0005-0000-0000-0000D1060000}"/>
    <cellStyle name="Normal 24 3 2 11" xfId="1744" xr:uid="{00000000-0005-0000-0000-0000D2060000}"/>
    <cellStyle name="Normal 24 3 2 12" xfId="1745" xr:uid="{00000000-0005-0000-0000-0000D3060000}"/>
    <cellStyle name="Normal 24 3 2 13" xfId="1746" xr:uid="{00000000-0005-0000-0000-0000D4060000}"/>
    <cellStyle name="Normal 24 3 2 14" xfId="1747" xr:uid="{00000000-0005-0000-0000-0000D5060000}"/>
    <cellStyle name="Normal 24 3 2 15" xfId="1748" xr:uid="{00000000-0005-0000-0000-0000D6060000}"/>
    <cellStyle name="Normal 24 3 2 16" xfId="1749" xr:uid="{00000000-0005-0000-0000-0000D7060000}"/>
    <cellStyle name="Normal 24 3 2 2" xfId="1750" xr:uid="{00000000-0005-0000-0000-0000D8060000}"/>
    <cellStyle name="Normal 24 3 2 3" xfId="1751" xr:uid="{00000000-0005-0000-0000-0000D9060000}"/>
    <cellStyle name="Normal 24 3 2 4" xfId="1752" xr:uid="{00000000-0005-0000-0000-0000DA060000}"/>
    <cellStyle name="Normal 24 3 2 5" xfId="1753" xr:uid="{00000000-0005-0000-0000-0000DB060000}"/>
    <cellStyle name="Normal 24 3 2 6" xfId="1754" xr:uid="{00000000-0005-0000-0000-0000DC060000}"/>
    <cellStyle name="Normal 24 3 2 7" xfId="1755" xr:uid="{00000000-0005-0000-0000-0000DD060000}"/>
    <cellStyle name="Normal 24 3 2 8" xfId="1756" xr:uid="{00000000-0005-0000-0000-0000DE060000}"/>
    <cellStyle name="Normal 24 3 2 9" xfId="1757" xr:uid="{00000000-0005-0000-0000-0000DF060000}"/>
    <cellStyle name="Normal 24 3 3" xfId="1758" xr:uid="{00000000-0005-0000-0000-0000E0060000}"/>
    <cellStyle name="Normal 24 3 4" xfId="1759" xr:uid="{00000000-0005-0000-0000-0000E1060000}"/>
    <cellStyle name="Normal 24 3 4 2" xfId="1760" xr:uid="{00000000-0005-0000-0000-0000E2060000}"/>
    <cellStyle name="Normal 24 3 4 3" xfId="1761" xr:uid="{00000000-0005-0000-0000-0000E3060000}"/>
    <cellStyle name="Normal 24 3 4 4" xfId="1762" xr:uid="{00000000-0005-0000-0000-0000E4060000}"/>
    <cellStyle name="Normal 24 3 4 5" xfId="1763" xr:uid="{00000000-0005-0000-0000-0000E5060000}"/>
    <cellStyle name="Normal 24 3 4 6" xfId="1764" xr:uid="{00000000-0005-0000-0000-0000E6060000}"/>
    <cellStyle name="Normal 24 3 4 7" xfId="1765" xr:uid="{00000000-0005-0000-0000-0000E7060000}"/>
    <cellStyle name="Normal 24 3 4 8" xfId="1766" xr:uid="{00000000-0005-0000-0000-0000E8060000}"/>
    <cellStyle name="Normal 24 3 5" xfId="1767" xr:uid="{00000000-0005-0000-0000-0000E9060000}"/>
    <cellStyle name="Normal 24 3 5 2" xfId="1768" xr:uid="{00000000-0005-0000-0000-0000EA060000}"/>
    <cellStyle name="Normal 24 3 5 3" xfId="1769" xr:uid="{00000000-0005-0000-0000-0000EB060000}"/>
    <cellStyle name="Normal 24 3 5 4" xfId="1770" xr:uid="{00000000-0005-0000-0000-0000EC060000}"/>
    <cellStyle name="Normal 24 3 5 5" xfId="1771" xr:uid="{00000000-0005-0000-0000-0000ED060000}"/>
    <cellStyle name="Normal 24 3 5 6" xfId="1772" xr:uid="{00000000-0005-0000-0000-0000EE060000}"/>
    <cellStyle name="Normal 24 3 5 7" xfId="1773" xr:uid="{00000000-0005-0000-0000-0000EF060000}"/>
    <cellStyle name="Normal 24 3 5 8" xfId="1774" xr:uid="{00000000-0005-0000-0000-0000F0060000}"/>
    <cellStyle name="Normal 24 3 6" xfId="1775" xr:uid="{00000000-0005-0000-0000-0000F1060000}"/>
    <cellStyle name="Normal 24 3 6 2" xfId="1776" xr:uid="{00000000-0005-0000-0000-0000F2060000}"/>
    <cellStyle name="Normal 24 3 6 3" xfId="1777" xr:uid="{00000000-0005-0000-0000-0000F3060000}"/>
    <cellStyle name="Normal 24 3 6 4" xfId="1778" xr:uid="{00000000-0005-0000-0000-0000F4060000}"/>
    <cellStyle name="Normal 24 3 6 5" xfId="1779" xr:uid="{00000000-0005-0000-0000-0000F5060000}"/>
    <cellStyle name="Normal 24 3 6 6" xfId="1780" xr:uid="{00000000-0005-0000-0000-0000F6060000}"/>
    <cellStyle name="Normal 24 3 6 7" xfId="1781" xr:uid="{00000000-0005-0000-0000-0000F7060000}"/>
    <cellStyle name="Normal 24 3 6 8" xfId="1782" xr:uid="{00000000-0005-0000-0000-0000F8060000}"/>
    <cellStyle name="Normal 24 3 7" xfId="1783" xr:uid="{00000000-0005-0000-0000-0000F9060000}"/>
    <cellStyle name="Normal 24 3 7 2" xfId="1784" xr:uid="{00000000-0005-0000-0000-0000FA060000}"/>
    <cellStyle name="Normal 24 3 7 3" xfId="1785" xr:uid="{00000000-0005-0000-0000-0000FB060000}"/>
    <cellStyle name="Normal 24 3 7 4" xfId="1786" xr:uid="{00000000-0005-0000-0000-0000FC060000}"/>
    <cellStyle name="Normal 24 3 7 5" xfId="1787" xr:uid="{00000000-0005-0000-0000-0000FD060000}"/>
    <cellStyle name="Normal 24 3 7 6" xfId="1788" xr:uid="{00000000-0005-0000-0000-0000FE060000}"/>
    <cellStyle name="Normal 24 3 7 7" xfId="1789" xr:uid="{00000000-0005-0000-0000-0000FF060000}"/>
    <cellStyle name="Normal 24 3 7 8" xfId="1790" xr:uid="{00000000-0005-0000-0000-000000070000}"/>
    <cellStyle name="Normal 24 3 8" xfId="1791" xr:uid="{00000000-0005-0000-0000-000001070000}"/>
    <cellStyle name="Normal 24 3 8 2" xfId="1792" xr:uid="{00000000-0005-0000-0000-000002070000}"/>
    <cellStyle name="Normal 24 3 8 3" xfId="1793" xr:uid="{00000000-0005-0000-0000-000003070000}"/>
    <cellStyle name="Normal 24 3 8 4" xfId="1794" xr:uid="{00000000-0005-0000-0000-000004070000}"/>
    <cellStyle name="Normal 24 3 8 5" xfId="1795" xr:uid="{00000000-0005-0000-0000-000005070000}"/>
    <cellStyle name="Normal 24 3 8 6" xfId="1796" xr:uid="{00000000-0005-0000-0000-000006070000}"/>
    <cellStyle name="Normal 24 3 8 7" xfId="1797" xr:uid="{00000000-0005-0000-0000-000007070000}"/>
    <cellStyle name="Normal 24 3 8 8" xfId="1798" xr:uid="{00000000-0005-0000-0000-000008070000}"/>
    <cellStyle name="Normal 24 3 9" xfId="1799" xr:uid="{00000000-0005-0000-0000-000009070000}"/>
    <cellStyle name="Normal 24 3 9 2" xfId="1800" xr:uid="{00000000-0005-0000-0000-00000A070000}"/>
    <cellStyle name="Normal 24 3 9 3" xfId="1801" xr:uid="{00000000-0005-0000-0000-00000B070000}"/>
    <cellStyle name="Normal 24 3 9 4" xfId="1802" xr:uid="{00000000-0005-0000-0000-00000C070000}"/>
    <cellStyle name="Normal 24 3 9 5" xfId="1803" xr:uid="{00000000-0005-0000-0000-00000D070000}"/>
    <cellStyle name="Normal 24 3 9 6" xfId="1804" xr:uid="{00000000-0005-0000-0000-00000E070000}"/>
    <cellStyle name="Normal 24 3 9 7" xfId="1805" xr:uid="{00000000-0005-0000-0000-00000F070000}"/>
    <cellStyle name="Normal 24 3 9 8" xfId="1806" xr:uid="{00000000-0005-0000-0000-000010070000}"/>
    <cellStyle name="Normal 25" xfId="1807" xr:uid="{00000000-0005-0000-0000-000011070000}"/>
    <cellStyle name="Normal 25 2" xfId="1808" xr:uid="{00000000-0005-0000-0000-000012070000}"/>
    <cellStyle name="Normal 25 2 10" xfId="1809" xr:uid="{00000000-0005-0000-0000-000013070000}"/>
    <cellStyle name="Normal 25 2 10 2" xfId="1810" xr:uid="{00000000-0005-0000-0000-000014070000}"/>
    <cellStyle name="Normal 25 2 10 3" xfId="1811" xr:uid="{00000000-0005-0000-0000-000015070000}"/>
    <cellStyle name="Normal 25 2 10 4" xfId="1812" xr:uid="{00000000-0005-0000-0000-000016070000}"/>
    <cellStyle name="Normal 25 2 10 5" xfId="1813" xr:uid="{00000000-0005-0000-0000-000017070000}"/>
    <cellStyle name="Normal 25 2 10 6" xfId="1814" xr:uid="{00000000-0005-0000-0000-000018070000}"/>
    <cellStyle name="Normal 25 2 10 7" xfId="1815" xr:uid="{00000000-0005-0000-0000-000019070000}"/>
    <cellStyle name="Normal 25 2 10 8" xfId="1816" xr:uid="{00000000-0005-0000-0000-00001A070000}"/>
    <cellStyle name="Normal 25 2 2" xfId="1817" xr:uid="{00000000-0005-0000-0000-00001B070000}"/>
    <cellStyle name="Normal 25 2 2 10" xfId="1818" xr:uid="{00000000-0005-0000-0000-00001C070000}"/>
    <cellStyle name="Normal 25 2 2 11" xfId="1819" xr:uid="{00000000-0005-0000-0000-00001D070000}"/>
    <cellStyle name="Normal 25 2 2 12" xfId="1820" xr:uid="{00000000-0005-0000-0000-00001E070000}"/>
    <cellStyle name="Normal 25 2 2 13" xfId="1821" xr:uid="{00000000-0005-0000-0000-00001F070000}"/>
    <cellStyle name="Normal 25 2 2 14" xfId="1822" xr:uid="{00000000-0005-0000-0000-000020070000}"/>
    <cellStyle name="Normal 25 2 2 15" xfId="1823" xr:uid="{00000000-0005-0000-0000-000021070000}"/>
    <cellStyle name="Normal 25 2 2 16" xfId="1824" xr:uid="{00000000-0005-0000-0000-000022070000}"/>
    <cellStyle name="Normal 25 2 2 2" xfId="1825" xr:uid="{00000000-0005-0000-0000-000023070000}"/>
    <cellStyle name="Normal 25 2 2 3" xfId="1826" xr:uid="{00000000-0005-0000-0000-000024070000}"/>
    <cellStyle name="Normal 25 2 2 4" xfId="1827" xr:uid="{00000000-0005-0000-0000-000025070000}"/>
    <cellStyle name="Normal 25 2 2 5" xfId="1828" xr:uid="{00000000-0005-0000-0000-000026070000}"/>
    <cellStyle name="Normal 25 2 2 6" xfId="1829" xr:uid="{00000000-0005-0000-0000-000027070000}"/>
    <cellStyle name="Normal 25 2 2 7" xfId="1830" xr:uid="{00000000-0005-0000-0000-000028070000}"/>
    <cellStyle name="Normal 25 2 2 8" xfId="1831" xr:uid="{00000000-0005-0000-0000-000029070000}"/>
    <cellStyle name="Normal 25 2 2 9" xfId="1832" xr:uid="{00000000-0005-0000-0000-00002A070000}"/>
    <cellStyle name="Normal 25 2 3" xfId="1833" xr:uid="{00000000-0005-0000-0000-00002B070000}"/>
    <cellStyle name="Normal 25 2 4" xfId="1834" xr:uid="{00000000-0005-0000-0000-00002C070000}"/>
    <cellStyle name="Normal 25 2 4 2" xfId="1835" xr:uid="{00000000-0005-0000-0000-00002D070000}"/>
    <cellStyle name="Normal 25 2 4 3" xfId="1836" xr:uid="{00000000-0005-0000-0000-00002E070000}"/>
    <cellStyle name="Normal 25 2 4 4" xfId="1837" xr:uid="{00000000-0005-0000-0000-00002F070000}"/>
    <cellStyle name="Normal 25 2 4 5" xfId="1838" xr:uid="{00000000-0005-0000-0000-000030070000}"/>
    <cellStyle name="Normal 25 2 4 6" xfId="1839" xr:uid="{00000000-0005-0000-0000-000031070000}"/>
    <cellStyle name="Normal 25 2 4 7" xfId="1840" xr:uid="{00000000-0005-0000-0000-000032070000}"/>
    <cellStyle name="Normal 25 2 4 8" xfId="1841" xr:uid="{00000000-0005-0000-0000-000033070000}"/>
    <cellStyle name="Normal 25 2 5" xfId="1842" xr:uid="{00000000-0005-0000-0000-000034070000}"/>
    <cellStyle name="Normal 25 2 5 2" xfId="1843" xr:uid="{00000000-0005-0000-0000-000035070000}"/>
    <cellStyle name="Normal 25 2 5 3" xfId="1844" xr:uid="{00000000-0005-0000-0000-000036070000}"/>
    <cellStyle name="Normal 25 2 5 4" xfId="1845" xr:uid="{00000000-0005-0000-0000-000037070000}"/>
    <cellStyle name="Normal 25 2 5 5" xfId="1846" xr:uid="{00000000-0005-0000-0000-000038070000}"/>
    <cellStyle name="Normal 25 2 5 6" xfId="1847" xr:uid="{00000000-0005-0000-0000-000039070000}"/>
    <cellStyle name="Normal 25 2 5 7" xfId="1848" xr:uid="{00000000-0005-0000-0000-00003A070000}"/>
    <cellStyle name="Normal 25 2 5 8" xfId="1849" xr:uid="{00000000-0005-0000-0000-00003B070000}"/>
    <cellStyle name="Normal 25 2 6" xfId="1850" xr:uid="{00000000-0005-0000-0000-00003C070000}"/>
    <cellStyle name="Normal 25 2 6 2" xfId="1851" xr:uid="{00000000-0005-0000-0000-00003D070000}"/>
    <cellStyle name="Normal 25 2 6 3" xfId="1852" xr:uid="{00000000-0005-0000-0000-00003E070000}"/>
    <cellStyle name="Normal 25 2 6 4" xfId="1853" xr:uid="{00000000-0005-0000-0000-00003F070000}"/>
    <cellStyle name="Normal 25 2 6 5" xfId="1854" xr:uid="{00000000-0005-0000-0000-000040070000}"/>
    <cellStyle name="Normal 25 2 6 6" xfId="1855" xr:uid="{00000000-0005-0000-0000-000041070000}"/>
    <cellStyle name="Normal 25 2 6 7" xfId="1856" xr:uid="{00000000-0005-0000-0000-000042070000}"/>
    <cellStyle name="Normal 25 2 6 8" xfId="1857" xr:uid="{00000000-0005-0000-0000-000043070000}"/>
    <cellStyle name="Normal 25 2 7" xfId="1858" xr:uid="{00000000-0005-0000-0000-000044070000}"/>
    <cellStyle name="Normal 25 2 7 2" xfId="1859" xr:uid="{00000000-0005-0000-0000-000045070000}"/>
    <cellStyle name="Normal 25 2 7 3" xfId="1860" xr:uid="{00000000-0005-0000-0000-000046070000}"/>
    <cellStyle name="Normal 25 2 7 4" xfId="1861" xr:uid="{00000000-0005-0000-0000-000047070000}"/>
    <cellStyle name="Normal 25 2 7 5" xfId="1862" xr:uid="{00000000-0005-0000-0000-000048070000}"/>
    <cellStyle name="Normal 25 2 7 6" xfId="1863" xr:uid="{00000000-0005-0000-0000-000049070000}"/>
    <cellStyle name="Normal 25 2 7 7" xfId="1864" xr:uid="{00000000-0005-0000-0000-00004A070000}"/>
    <cellStyle name="Normal 25 2 7 8" xfId="1865" xr:uid="{00000000-0005-0000-0000-00004B070000}"/>
    <cellStyle name="Normal 25 2 8" xfId="1866" xr:uid="{00000000-0005-0000-0000-00004C070000}"/>
    <cellStyle name="Normal 25 2 8 2" xfId="1867" xr:uid="{00000000-0005-0000-0000-00004D070000}"/>
    <cellStyle name="Normal 25 2 8 3" xfId="1868" xr:uid="{00000000-0005-0000-0000-00004E070000}"/>
    <cellStyle name="Normal 25 2 8 4" xfId="1869" xr:uid="{00000000-0005-0000-0000-00004F070000}"/>
    <cellStyle name="Normal 25 2 8 5" xfId="1870" xr:uid="{00000000-0005-0000-0000-000050070000}"/>
    <cellStyle name="Normal 25 2 8 6" xfId="1871" xr:uid="{00000000-0005-0000-0000-000051070000}"/>
    <cellStyle name="Normal 25 2 8 7" xfId="1872" xr:uid="{00000000-0005-0000-0000-000052070000}"/>
    <cellStyle name="Normal 25 2 8 8" xfId="1873" xr:uid="{00000000-0005-0000-0000-000053070000}"/>
    <cellStyle name="Normal 25 2 9" xfId="1874" xr:uid="{00000000-0005-0000-0000-000054070000}"/>
    <cellStyle name="Normal 25 2 9 2" xfId="1875" xr:uid="{00000000-0005-0000-0000-000055070000}"/>
    <cellStyle name="Normal 25 2 9 3" xfId="1876" xr:uid="{00000000-0005-0000-0000-000056070000}"/>
    <cellStyle name="Normal 25 2 9 4" xfId="1877" xr:uid="{00000000-0005-0000-0000-000057070000}"/>
    <cellStyle name="Normal 25 2 9 5" xfId="1878" xr:uid="{00000000-0005-0000-0000-000058070000}"/>
    <cellStyle name="Normal 25 2 9 6" xfId="1879" xr:uid="{00000000-0005-0000-0000-000059070000}"/>
    <cellStyle name="Normal 25 2 9 7" xfId="1880" xr:uid="{00000000-0005-0000-0000-00005A070000}"/>
    <cellStyle name="Normal 25 2 9 8" xfId="1881" xr:uid="{00000000-0005-0000-0000-00005B070000}"/>
    <cellStyle name="Normal 25 3" xfId="1882" xr:uid="{00000000-0005-0000-0000-00005C070000}"/>
    <cellStyle name="Normal 25 3 10" xfId="1883" xr:uid="{00000000-0005-0000-0000-00005D070000}"/>
    <cellStyle name="Normal 25 3 10 2" xfId="1884" xr:uid="{00000000-0005-0000-0000-00005E070000}"/>
    <cellStyle name="Normal 25 3 10 3" xfId="1885" xr:uid="{00000000-0005-0000-0000-00005F070000}"/>
    <cellStyle name="Normal 25 3 10 4" xfId="1886" xr:uid="{00000000-0005-0000-0000-000060070000}"/>
    <cellStyle name="Normal 25 3 10 5" xfId="1887" xr:uid="{00000000-0005-0000-0000-000061070000}"/>
    <cellStyle name="Normal 25 3 10 6" xfId="1888" xr:uid="{00000000-0005-0000-0000-000062070000}"/>
    <cellStyle name="Normal 25 3 10 7" xfId="1889" xr:uid="{00000000-0005-0000-0000-000063070000}"/>
    <cellStyle name="Normal 25 3 10 8" xfId="1890" xr:uid="{00000000-0005-0000-0000-000064070000}"/>
    <cellStyle name="Normal 25 3 2" xfId="1891" xr:uid="{00000000-0005-0000-0000-000065070000}"/>
    <cellStyle name="Normal 25 3 2 10" xfId="1892" xr:uid="{00000000-0005-0000-0000-000066070000}"/>
    <cellStyle name="Normal 25 3 2 11" xfId="1893" xr:uid="{00000000-0005-0000-0000-000067070000}"/>
    <cellStyle name="Normal 25 3 2 12" xfId="1894" xr:uid="{00000000-0005-0000-0000-000068070000}"/>
    <cellStyle name="Normal 25 3 2 13" xfId="1895" xr:uid="{00000000-0005-0000-0000-000069070000}"/>
    <cellStyle name="Normal 25 3 2 14" xfId="1896" xr:uid="{00000000-0005-0000-0000-00006A070000}"/>
    <cellStyle name="Normal 25 3 2 15" xfId="1897" xr:uid="{00000000-0005-0000-0000-00006B070000}"/>
    <cellStyle name="Normal 25 3 2 16" xfId="1898" xr:uid="{00000000-0005-0000-0000-00006C070000}"/>
    <cellStyle name="Normal 25 3 2 2" xfId="1899" xr:uid="{00000000-0005-0000-0000-00006D070000}"/>
    <cellStyle name="Normal 25 3 2 3" xfId="1900" xr:uid="{00000000-0005-0000-0000-00006E070000}"/>
    <cellStyle name="Normal 25 3 2 4" xfId="1901" xr:uid="{00000000-0005-0000-0000-00006F070000}"/>
    <cellStyle name="Normal 25 3 2 5" xfId="1902" xr:uid="{00000000-0005-0000-0000-000070070000}"/>
    <cellStyle name="Normal 25 3 2 6" xfId="1903" xr:uid="{00000000-0005-0000-0000-000071070000}"/>
    <cellStyle name="Normal 25 3 2 7" xfId="1904" xr:uid="{00000000-0005-0000-0000-000072070000}"/>
    <cellStyle name="Normal 25 3 2 8" xfId="1905" xr:uid="{00000000-0005-0000-0000-000073070000}"/>
    <cellStyle name="Normal 25 3 2 9" xfId="1906" xr:uid="{00000000-0005-0000-0000-000074070000}"/>
    <cellStyle name="Normal 25 3 3" xfId="1907" xr:uid="{00000000-0005-0000-0000-000075070000}"/>
    <cellStyle name="Normal 25 3 4" xfId="1908" xr:uid="{00000000-0005-0000-0000-000076070000}"/>
    <cellStyle name="Normal 25 3 4 2" xfId="1909" xr:uid="{00000000-0005-0000-0000-000077070000}"/>
    <cellStyle name="Normal 25 3 4 3" xfId="1910" xr:uid="{00000000-0005-0000-0000-000078070000}"/>
    <cellStyle name="Normal 25 3 4 4" xfId="1911" xr:uid="{00000000-0005-0000-0000-000079070000}"/>
    <cellStyle name="Normal 25 3 4 5" xfId="1912" xr:uid="{00000000-0005-0000-0000-00007A070000}"/>
    <cellStyle name="Normal 25 3 4 6" xfId="1913" xr:uid="{00000000-0005-0000-0000-00007B070000}"/>
    <cellStyle name="Normal 25 3 4 7" xfId="1914" xr:uid="{00000000-0005-0000-0000-00007C070000}"/>
    <cellStyle name="Normal 25 3 4 8" xfId="1915" xr:uid="{00000000-0005-0000-0000-00007D070000}"/>
    <cellStyle name="Normal 25 3 5" xfId="1916" xr:uid="{00000000-0005-0000-0000-00007E070000}"/>
    <cellStyle name="Normal 25 3 5 2" xfId="1917" xr:uid="{00000000-0005-0000-0000-00007F070000}"/>
    <cellStyle name="Normal 25 3 5 3" xfId="1918" xr:uid="{00000000-0005-0000-0000-000080070000}"/>
    <cellStyle name="Normal 25 3 5 4" xfId="1919" xr:uid="{00000000-0005-0000-0000-000081070000}"/>
    <cellStyle name="Normal 25 3 5 5" xfId="1920" xr:uid="{00000000-0005-0000-0000-000082070000}"/>
    <cellStyle name="Normal 25 3 5 6" xfId="1921" xr:uid="{00000000-0005-0000-0000-000083070000}"/>
    <cellStyle name="Normal 25 3 5 7" xfId="1922" xr:uid="{00000000-0005-0000-0000-000084070000}"/>
    <cellStyle name="Normal 25 3 5 8" xfId="1923" xr:uid="{00000000-0005-0000-0000-000085070000}"/>
    <cellStyle name="Normal 25 3 6" xfId="1924" xr:uid="{00000000-0005-0000-0000-000086070000}"/>
    <cellStyle name="Normal 25 3 6 2" xfId="1925" xr:uid="{00000000-0005-0000-0000-000087070000}"/>
    <cellStyle name="Normal 25 3 6 3" xfId="1926" xr:uid="{00000000-0005-0000-0000-000088070000}"/>
    <cellStyle name="Normal 25 3 6 4" xfId="1927" xr:uid="{00000000-0005-0000-0000-000089070000}"/>
    <cellStyle name="Normal 25 3 6 5" xfId="1928" xr:uid="{00000000-0005-0000-0000-00008A070000}"/>
    <cellStyle name="Normal 25 3 6 6" xfId="1929" xr:uid="{00000000-0005-0000-0000-00008B070000}"/>
    <cellStyle name="Normal 25 3 6 7" xfId="1930" xr:uid="{00000000-0005-0000-0000-00008C070000}"/>
    <cellStyle name="Normal 25 3 6 8" xfId="1931" xr:uid="{00000000-0005-0000-0000-00008D070000}"/>
    <cellStyle name="Normal 25 3 7" xfId="1932" xr:uid="{00000000-0005-0000-0000-00008E070000}"/>
    <cellStyle name="Normal 25 3 7 2" xfId="1933" xr:uid="{00000000-0005-0000-0000-00008F070000}"/>
    <cellStyle name="Normal 25 3 7 3" xfId="1934" xr:uid="{00000000-0005-0000-0000-000090070000}"/>
    <cellStyle name="Normal 25 3 7 4" xfId="1935" xr:uid="{00000000-0005-0000-0000-000091070000}"/>
    <cellStyle name="Normal 25 3 7 5" xfId="1936" xr:uid="{00000000-0005-0000-0000-000092070000}"/>
    <cellStyle name="Normal 25 3 7 6" xfId="1937" xr:uid="{00000000-0005-0000-0000-000093070000}"/>
    <cellStyle name="Normal 25 3 7 7" xfId="1938" xr:uid="{00000000-0005-0000-0000-000094070000}"/>
    <cellStyle name="Normal 25 3 7 8" xfId="1939" xr:uid="{00000000-0005-0000-0000-000095070000}"/>
    <cellStyle name="Normal 25 3 8" xfId="1940" xr:uid="{00000000-0005-0000-0000-000096070000}"/>
    <cellStyle name="Normal 25 3 8 2" xfId="1941" xr:uid="{00000000-0005-0000-0000-000097070000}"/>
    <cellStyle name="Normal 25 3 8 3" xfId="1942" xr:uid="{00000000-0005-0000-0000-000098070000}"/>
    <cellStyle name="Normal 25 3 8 4" xfId="1943" xr:uid="{00000000-0005-0000-0000-000099070000}"/>
    <cellStyle name="Normal 25 3 8 5" xfId="1944" xr:uid="{00000000-0005-0000-0000-00009A070000}"/>
    <cellStyle name="Normal 25 3 8 6" xfId="1945" xr:uid="{00000000-0005-0000-0000-00009B070000}"/>
    <cellStyle name="Normal 25 3 8 7" xfId="1946" xr:uid="{00000000-0005-0000-0000-00009C070000}"/>
    <cellStyle name="Normal 25 3 8 8" xfId="1947" xr:uid="{00000000-0005-0000-0000-00009D070000}"/>
    <cellStyle name="Normal 25 3 9" xfId="1948" xr:uid="{00000000-0005-0000-0000-00009E070000}"/>
    <cellStyle name="Normal 25 3 9 2" xfId="1949" xr:uid="{00000000-0005-0000-0000-00009F070000}"/>
    <cellStyle name="Normal 25 3 9 3" xfId="1950" xr:uid="{00000000-0005-0000-0000-0000A0070000}"/>
    <cellStyle name="Normal 25 3 9 4" xfId="1951" xr:uid="{00000000-0005-0000-0000-0000A1070000}"/>
    <cellStyle name="Normal 25 3 9 5" xfId="1952" xr:uid="{00000000-0005-0000-0000-0000A2070000}"/>
    <cellStyle name="Normal 25 3 9 6" xfId="1953" xr:uid="{00000000-0005-0000-0000-0000A3070000}"/>
    <cellStyle name="Normal 25 3 9 7" xfId="1954" xr:uid="{00000000-0005-0000-0000-0000A4070000}"/>
    <cellStyle name="Normal 25 3 9 8" xfId="1955" xr:uid="{00000000-0005-0000-0000-0000A5070000}"/>
    <cellStyle name="Normal 26" xfId="1956" xr:uid="{00000000-0005-0000-0000-0000A6070000}"/>
    <cellStyle name="Normal 27" xfId="1957" xr:uid="{00000000-0005-0000-0000-0000A7070000}"/>
    <cellStyle name="Normal 27 10" xfId="1958" xr:uid="{00000000-0005-0000-0000-0000A8070000}"/>
    <cellStyle name="Normal 27 11" xfId="1959" xr:uid="{00000000-0005-0000-0000-0000A9070000}"/>
    <cellStyle name="Normal 27 2" xfId="1960" xr:uid="{00000000-0005-0000-0000-0000AA070000}"/>
    <cellStyle name="Normal 27 3" xfId="1961" xr:uid="{00000000-0005-0000-0000-0000AB070000}"/>
    <cellStyle name="Normal 27 4" xfId="1962" xr:uid="{00000000-0005-0000-0000-0000AC070000}"/>
    <cellStyle name="Normal 27 5" xfId="1963" xr:uid="{00000000-0005-0000-0000-0000AD070000}"/>
    <cellStyle name="Normal 27 6" xfId="1964" xr:uid="{00000000-0005-0000-0000-0000AE070000}"/>
    <cellStyle name="Normal 27 7" xfId="1965" xr:uid="{00000000-0005-0000-0000-0000AF070000}"/>
    <cellStyle name="Normal 27 8" xfId="1966" xr:uid="{00000000-0005-0000-0000-0000B0070000}"/>
    <cellStyle name="Normal 27 9" xfId="1967" xr:uid="{00000000-0005-0000-0000-0000B1070000}"/>
    <cellStyle name="Normal 28" xfId="1968" xr:uid="{00000000-0005-0000-0000-0000B2070000}"/>
    <cellStyle name="Normal 28 10" xfId="1969" xr:uid="{00000000-0005-0000-0000-0000B3070000}"/>
    <cellStyle name="Normal 28 11" xfId="1970" xr:uid="{00000000-0005-0000-0000-0000B4070000}"/>
    <cellStyle name="Normal 28 2" xfId="1971" xr:uid="{00000000-0005-0000-0000-0000B5070000}"/>
    <cellStyle name="Normal 28 3" xfId="1972" xr:uid="{00000000-0005-0000-0000-0000B6070000}"/>
    <cellStyle name="Normal 28 4" xfId="1973" xr:uid="{00000000-0005-0000-0000-0000B7070000}"/>
    <cellStyle name="Normal 28 5" xfId="1974" xr:uid="{00000000-0005-0000-0000-0000B8070000}"/>
    <cellStyle name="Normal 28 6" xfId="1975" xr:uid="{00000000-0005-0000-0000-0000B9070000}"/>
    <cellStyle name="Normal 28 7" xfId="1976" xr:uid="{00000000-0005-0000-0000-0000BA070000}"/>
    <cellStyle name="Normal 28 8" xfId="1977" xr:uid="{00000000-0005-0000-0000-0000BB070000}"/>
    <cellStyle name="Normal 28 9" xfId="1978" xr:uid="{00000000-0005-0000-0000-0000BC070000}"/>
    <cellStyle name="Normal 29" xfId="1979" xr:uid="{00000000-0005-0000-0000-0000BD070000}"/>
    <cellStyle name="Normal 29 10" xfId="1980" xr:uid="{00000000-0005-0000-0000-0000BE070000}"/>
    <cellStyle name="Normal 29 11" xfId="1981" xr:uid="{00000000-0005-0000-0000-0000BF070000}"/>
    <cellStyle name="Normal 29 2" xfId="1982" xr:uid="{00000000-0005-0000-0000-0000C0070000}"/>
    <cellStyle name="Normal 29 3" xfId="1983" xr:uid="{00000000-0005-0000-0000-0000C1070000}"/>
    <cellStyle name="Normal 29 4" xfId="1984" xr:uid="{00000000-0005-0000-0000-0000C2070000}"/>
    <cellStyle name="Normal 29 5" xfId="1985" xr:uid="{00000000-0005-0000-0000-0000C3070000}"/>
    <cellStyle name="Normal 29 6" xfId="1986" xr:uid="{00000000-0005-0000-0000-0000C4070000}"/>
    <cellStyle name="Normal 29 7" xfId="1987" xr:uid="{00000000-0005-0000-0000-0000C5070000}"/>
    <cellStyle name="Normal 29 8" xfId="1988" xr:uid="{00000000-0005-0000-0000-0000C6070000}"/>
    <cellStyle name="Normal 29 9" xfId="1989" xr:uid="{00000000-0005-0000-0000-0000C7070000}"/>
    <cellStyle name="Normal 3" xfId="1990" xr:uid="{00000000-0005-0000-0000-0000C8070000}"/>
    <cellStyle name="Normal 3 2" xfId="3421" xr:uid="{00000000-0005-0000-0000-0000C9070000}"/>
    <cellStyle name="Normal 30" xfId="1991" xr:uid="{00000000-0005-0000-0000-0000CA070000}"/>
    <cellStyle name="Normal 31" xfId="1992" xr:uid="{00000000-0005-0000-0000-0000CB070000}"/>
    <cellStyle name="Normal 31 10" xfId="1993" xr:uid="{00000000-0005-0000-0000-0000CC070000}"/>
    <cellStyle name="Normal 31 11" xfId="1994" xr:uid="{00000000-0005-0000-0000-0000CD070000}"/>
    <cellStyle name="Normal 31 2" xfId="1995" xr:uid="{00000000-0005-0000-0000-0000CE070000}"/>
    <cellStyle name="Normal 31 3" xfId="1996" xr:uid="{00000000-0005-0000-0000-0000CF070000}"/>
    <cellStyle name="Normal 31 4" xfId="1997" xr:uid="{00000000-0005-0000-0000-0000D0070000}"/>
    <cellStyle name="Normal 31 5" xfId="1998" xr:uid="{00000000-0005-0000-0000-0000D1070000}"/>
    <cellStyle name="Normal 31 6" xfId="1999" xr:uid="{00000000-0005-0000-0000-0000D2070000}"/>
    <cellStyle name="Normal 31 7" xfId="2000" xr:uid="{00000000-0005-0000-0000-0000D3070000}"/>
    <cellStyle name="Normal 31 8" xfId="2001" xr:uid="{00000000-0005-0000-0000-0000D4070000}"/>
    <cellStyle name="Normal 31 9" xfId="2002" xr:uid="{00000000-0005-0000-0000-0000D5070000}"/>
    <cellStyle name="Normal 32" xfId="2003" xr:uid="{00000000-0005-0000-0000-0000D6070000}"/>
    <cellStyle name="Normal 32 10" xfId="2004" xr:uid="{00000000-0005-0000-0000-0000D7070000}"/>
    <cellStyle name="Normal 32 11" xfId="2005" xr:uid="{00000000-0005-0000-0000-0000D8070000}"/>
    <cellStyle name="Normal 32 2" xfId="2006" xr:uid="{00000000-0005-0000-0000-0000D9070000}"/>
    <cellStyle name="Normal 32 3" xfId="2007" xr:uid="{00000000-0005-0000-0000-0000DA070000}"/>
    <cellStyle name="Normal 32 4" xfId="2008" xr:uid="{00000000-0005-0000-0000-0000DB070000}"/>
    <cellStyle name="Normal 32 5" xfId="2009" xr:uid="{00000000-0005-0000-0000-0000DC070000}"/>
    <cellStyle name="Normal 32 6" xfId="2010" xr:uid="{00000000-0005-0000-0000-0000DD070000}"/>
    <cellStyle name="Normal 32 7" xfId="2011" xr:uid="{00000000-0005-0000-0000-0000DE070000}"/>
    <cellStyle name="Normal 32 8" xfId="2012" xr:uid="{00000000-0005-0000-0000-0000DF070000}"/>
    <cellStyle name="Normal 32 9" xfId="2013" xr:uid="{00000000-0005-0000-0000-0000E0070000}"/>
    <cellStyle name="Normal 33" xfId="2014" xr:uid="{00000000-0005-0000-0000-0000E1070000}"/>
    <cellStyle name="Normal 33 10" xfId="2015" xr:uid="{00000000-0005-0000-0000-0000E2070000}"/>
    <cellStyle name="Normal 33 11" xfId="2016" xr:uid="{00000000-0005-0000-0000-0000E3070000}"/>
    <cellStyle name="Normal 33 2" xfId="2017" xr:uid="{00000000-0005-0000-0000-0000E4070000}"/>
    <cellStyle name="Normal 33 3" xfId="2018" xr:uid="{00000000-0005-0000-0000-0000E5070000}"/>
    <cellStyle name="Normal 33 4" xfId="2019" xr:uid="{00000000-0005-0000-0000-0000E6070000}"/>
    <cellStyle name="Normal 33 5" xfId="2020" xr:uid="{00000000-0005-0000-0000-0000E7070000}"/>
    <cellStyle name="Normal 33 6" xfId="2021" xr:uid="{00000000-0005-0000-0000-0000E8070000}"/>
    <cellStyle name="Normal 33 7" xfId="2022" xr:uid="{00000000-0005-0000-0000-0000E9070000}"/>
    <cellStyle name="Normal 33 8" xfId="2023" xr:uid="{00000000-0005-0000-0000-0000EA070000}"/>
    <cellStyle name="Normal 33 9" xfId="2024" xr:uid="{00000000-0005-0000-0000-0000EB070000}"/>
    <cellStyle name="Normal 34" xfId="2025" xr:uid="{00000000-0005-0000-0000-0000EC070000}"/>
    <cellStyle name="Normal 35" xfId="2026" xr:uid="{00000000-0005-0000-0000-0000ED070000}"/>
    <cellStyle name="Normal 35 10" xfId="2027" xr:uid="{00000000-0005-0000-0000-0000EE070000}"/>
    <cellStyle name="Normal 35 11" xfId="2028" xr:uid="{00000000-0005-0000-0000-0000EF070000}"/>
    <cellStyle name="Normal 35 2" xfId="2029" xr:uid="{00000000-0005-0000-0000-0000F0070000}"/>
    <cellStyle name="Normal 35 3" xfId="2030" xr:uid="{00000000-0005-0000-0000-0000F1070000}"/>
    <cellStyle name="Normal 35 4" xfId="2031" xr:uid="{00000000-0005-0000-0000-0000F2070000}"/>
    <cellStyle name="Normal 35 5" xfId="2032" xr:uid="{00000000-0005-0000-0000-0000F3070000}"/>
    <cellStyle name="Normal 35 6" xfId="2033" xr:uid="{00000000-0005-0000-0000-0000F4070000}"/>
    <cellStyle name="Normal 35 7" xfId="2034" xr:uid="{00000000-0005-0000-0000-0000F5070000}"/>
    <cellStyle name="Normal 35 8" xfId="2035" xr:uid="{00000000-0005-0000-0000-0000F6070000}"/>
    <cellStyle name="Normal 35 9" xfId="2036" xr:uid="{00000000-0005-0000-0000-0000F7070000}"/>
    <cellStyle name="Normal 36" xfId="2037" xr:uid="{00000000-0005-0000-0000-0000F8070000}"/>
    <cellStyle name="Normal 36 10" xfId="2038" xr:uid="{00000000-0005-0000-0000-0000F9070000}"/>
    <cellStyle name="Normal 36 11" xfId="2039" xr:uid="{00000000-0005-0000-0000-0000FA070000}"/>
    <cellStyle name="Normal 36 2" xfId="2040" xr:uid="{00000000-0005-0000-0000-0000FB070000}"/>
    <cellStyle name="Normal 36 3" xfId="2041" xr:uid="{00000000-0005-0000-0000-0000FC070000}"/>
    <cellStyle name="Normal 36 4" xfId="2042" xr:uid="{00000000-0005-0000-0000-0000FD070000}"/>
    <cellStyle name="Normal 36 5" xfId="2043" xr:uid="{00000000-0005-0000-0000-0000FE070000}"/>
    <cellStyle name="Normal 36 6" xfId="2044" xr:uid="{00000000-0005-0000-0000-0000FF070000}"/>
    <cellStyle name="Normal 36 7" xfId="2045" xr:uid="{00000000-0005-0000-0000-000000080000}"/>
    <cellStyle name="Normal 36 8" xfId="2046" xr:uid="{00000000-0005-0000-0000-000001080000}"/>
    <cellStyle name="Normal 36 9" xfId="2047" xr:uid="{00000000-0005-0000-0000-000002080000}"/>
    <cellStyle name="Normal 37" xfId="2048" xr:uid="{00000000-0005-0000-0000-000003080000}"/>
    <cellStyle name="Normal 37 10" xfId="2049" xr:uid="{00000000-0005-0000-0000-000004080000}"/>
    <cellStyle name="Normal 37 11" xfId="2050" xr:uid="{00000000-0005-0000-0000-000005080000}"/>
    <cellStyle name="Normal 37 2" xfId="2051" xr:uid="{00000000-0005-0000-0000-000006080000}"/>
    <cellStyle name="Normal 37 3" xfId="2052" xr:uid="{00000000-0005-0000-0000-000007080000}"/>
    <cellStyle name="Normal 37 4" xfId="2053" xr:uid="{00000000-0005-0000-0000-000008080000}"/>
    <cellStyle name="Normal 37 5" xfId="2054" xr:uid="{00000000-0005-0000-0000-000009080000}"/>
    <cellStyle name="Normal 37 6" xfId="2055" xr:uid="{00000000-0005-0000-0000-00000A080000}"/>
    <cellStyle name="Normal 37 7" xfId="2056" xr:uid="{00000000-0005-0000-0000-00000B080000}"/>
    <cellStyle name="Normal 37 8" xfId="2057" xr:uid="{00000000-0005-0000-0000-00000C080000}"/>
    <cellStyle name="Normal 37 9" xfId="2058" xr:uid="{00000000-0005-0000-0000-00000D080000}"/>
    <cellStyle name="Normal 38" xfId="2059" xr:uid="{00000000-0005-0000-0000-00000E080000}"/>
    <cellStyle name="Normal 38 10" xfId="2060" xr:uid="{00000000-0005-0000-0000-00000F080000}"/>
    <cellStyle name="Normal 38 11" xfId="2061" xr:uid="{00000000-0005-0000-0000-000010080000}"/>
    <cellStyle name="Normal 38 2" xfId="2062" xr:uid="{00000000-0005-0000-0000-000011080000}"/>
    <cellStyle name="Normal 38 3" xfId="2063" xr:uid="{00000000-0005-0000-0000-000012080000}"/>
    <cellStyle name="Normal 38 4" xfId="2064" xr:uid="{00000000-0005-0000-0000-000013080000}"/>
    <cellStyle name="Normal 38 5" xfId="2065" xr:uid="{00000000-0005-0000-0000-000014080000}"/>
    <cellStyle name="Normal 38 6" xfId="2066" xr:uid="{00000000-0005-0000-0000-000015080000}"/>
    <cellStyle name="Normal 38 7" xfId="2067" xr:uid="{00000000-0005-0000-0000-000016080000}"/>
    <cellStyle name="Normal 38 8" xfId="2068" xr:uid="{00000000-0005-0000-0000-000017080000}"/>
    <cellStyle name="Normal 38 9" xfId="2069" xr:uid="{00000000-0005-0000-0000-000018080000}"/>
    <cellStyle name="Normal 39" xfId="2070" xr:uid="{00000000-0005-0000-0000-000019080000}"/>
    <cellStyle name="Normal 39 2" xfId="2071" xr:uid="{00000000-0005-0000-0000-00001A080000}"/>
    <cellStyle name="Normal 39 2 10" xfId="2072" xr:uid="{00000000-0005-0000-0000-00001B080000}"/>
    <cellStyle name="Normal 39 2 10 2" xfId="2073" xr:uid="{00000000-0005-0000-0000-00001C080000}"/>
    <cellStyle name="Normal 39 2 10 3" xfId="2074" xr:uid="{00000000-0005-0000-0000-00001D080000}"/>
    <cellStyle name="Normal 39 2 10 4" xfId="2075" xr:uid="{00000000-0005-0000-0000-00001E080000}"/>
    <cellStyle name="Normal 39 2 10 5" xfId="2076" xr:uid="{00000000-0005-0000-0000-00001F080000}"/>
    <cellStyle name="Normal 39 2 10 6" xfId="2077" xr:uid="{00000000-0005-0000-0000-000020080000}"/>
    <cellStyle name="Normal 39 2 10 7" xfId="2078" xr:uid="{00000000-0005-0000-0000-000021080000}"/>
    <cellStyle name="Normal 39 2 10 8" xfId="2079" xr:uid="{00000000-0005-0000-0000-000022080000}"/>
    <cellStyle name="Normal 39 2 2" xfId="2080" xr:uid="{00000000-0005-0000-0000-000023080000}"/>
    <cellStyle name="Normal 39 2 2 10" xfId="2081" xr:uid="{00000000-0005-0000-0000-000024080000}"/>
    <cellStyle name="Normal 39 2 2 11" xfId="2082" xr:uid="{00000000-0005-0000-0000-000025080000}"/>
    <cellStyle name="Normal 39 2 2 12" xfId="2083" xr:uid="{00000000-0005-0000-0000-000026080000}"/>
    <cellStyle name="Normal 39 2 2 13" xfId="2084" xr:uid="{00000000-0005-0000-0000-000027080000}"/>
    <cellStyle name="Normal 39 2 2 14" xfId="2085" xr:uid="{00000000-0005-0000-0000-000028080000}"/>
    <cellStyle name="Normal 39 2 2 15" xfId="2086" xr:uid="{00000000-0005-0000-0000-000029080000}"/>
    <cellStyle name="Normal 39 2 2 16" xfId="2087" xr:uid="{00000000-0005-0000-0000-00002A080000}"/>
    <cellStyle name="Normal 39 2 2 2" xfId="2088" xr:uid="{00000000-0005-0000-0000-00002B080000}"/>
    <cellStyle name="Normal 39 2 2 3" xfId="2089" xr:uid="{00000000-0005-0000-0000-00002C080000}"/>
    <cellStyle name="Normal 39 2 2 4" xfId="2090" xr:uid="{00000000-0005-0000-0000-00002D080000}"/>
    <cellStyle name="Normal 39 2 2 5" xfId="2091" xr:uid="{00000000-0005-0000-0000-00002E080000}"/>
    <cellStyle name="Normal 39 2 2 6" xfId="2092" xr:uid="{00000000-0005-0000-0000-00002F080000}"/>
    <cellStyle name="Normal 39 2 2 7" xfId="2093" xr:uid="{00000000-0005-0000-0000-000030080000}"/>
    <cellStyle name="Normal 39 2 2 8" xfId="2094" xr:uid="{00000000-0005-0000-0000-000031080000}"/>
    <cellStyle name="Normal 39 2 2 9" xfId="2095" xr:uid="{00000000-0005-0000-0000-000032080000}"/>
    <cellStyle name="Normal 39 2 3" xfId="2096" xr:uid="{00000000-0005-0000-0000-000033080000}"/>
    <cellStyle name="Normal 39 2 4" xfId="2097" xr:uid="{00000000-0005-0000-0000-000034080000}"/>
    <cellStyle name="Normal 39 2 4 2" xfId="2098" xr:uid="{00000000-0005-0000-0000-000035080000}"/>
    <cellStyle name="Normal 39 2 4 3" xfId="2099" xr:uid="{00000000-0005-0000-0000-000036080000}"/>
    <cellStyle name="Normal 39 2 4 4" xfId="2100" xr:uid="{00000000-0005-0000-0000-000037080000}"/>
    <cellStyle name="Normal 39 2 4 5" xfId="2101" xr:uid="{00000000-0005-0000-0000-000038080000}"/>
    <cellStyle name="Normal 39 2 4 6" xfId="2102" xr:uid="{00000000-0005-0000-0000-000039080000}"/>
    <cellStyle name="Normal 39 2 4 7" xfId="2103" xr:uid="{00000000-0005-0000-0000-00003A080000}"/>
    <cellStyle name="Normal 39 2 4 8" xfId="2104" xr:uid="{00000000-0005-0000-0000-00003B080000}"/>
    <cellStyle name="Normal 39 2 5" xfId="2105" xr:uid="{00000000-0005-0000-0000-00003C080000}"/>
    <cellStyle name="Normal 39 2 5 2" xfId="2106" xr:uid="{00000000-0005-0000-0000-00003D080000}"/>
    <cellStyle name="Normal 39 2 5 3" xfId="2107" xr:uid="{00000000-0005-0000-0000-00003E080000}"/>
    <cellStyle name="Normal 39 2 5 4" xfId="2108" xr:uid="{00000000-0005-0000-0000-00003F080000}"/>
    <cellStyle name="Normal 39 2 5 5" xfId="2109" xr:uid="{00000000-0005-0000-0000-000040080000}"/>
    <cellStyle name="Normal 39 2 5 6" xfId="2110" xr:uid="{00000000-0005-0000-0000-000041080000}"/>
    <cellStyle name="Normal 39 2 5 7" xfId="2111" xr:uid="{00000000-0005-0000-0000-000042080000}"/>
    <cellStyle name="Normal 39 2 5 8" xfId="2112" xr:uid="{00000000-0005-0000-0000-000043080000}"/>
    <cellStyle name="Normal 39 2 6" xfId="2113" xr:uid="{00000000-0005-0000-0000-000044080000}"/>
    <cellStyle name="Normal 39 2 6 2" xfId="2114" xr:uid="{00000000-0005-0000-0000-000045080000}"/>
    <cellStyle name="Normal 39 2 6 3" xfId="2115" xr:uid="{00000000-0005-0000-0000-000046080000}"/>
    <cellStyle name="Normal 39 2 6 4" xfId="2116" xr:uid="{00000000-0005-0000-0000-000047080000}"/>
    <cellStyle name="Normal 39 2 6 5" xfId="2117" xr:uid="{00000000-0005-0000-0000-000048080000}"/>
    <cellStyle name="Normal 39 2 6 6" xfId="2118" xr:uid="{00000000-0005-0000-0000-000049080000}"/>
    <cellStyle name="Normal 39 2 6 7" xfId="2119" xr:uid="{00000000-0005-0000-0000-00004A080000}"/>
    <cellStyle name="Normal 39 2 6 8" xfId="2120" xr:uid="{00000000-0005-0000-0000-00004B080000}"/>
    <cellStyle name="Normal 39 2 7" xfId="2121" xr:uid="{00000000-0005-0000-0000-00004C080000}"/>
    <cellStyle name="Normal 39 2 7 2" xfId="2122" xr:uid="{00000000-0005-0000-0000-00004D080000}"/>
    <cellStyle name="Normal 39 2 7 3" xfId="2123" xr:uid="{00000000-0005-0000-0000-00004E080000}"/>
    <cellStyle name="Normal 39 2 7 4" xfId="2124" xr:uid="{00000000-0005-0000-0000-00004F080000}"/>
    <cellStyle name="Normal 39 2 7 5" xfId="2125" xr:uid="{00000000-0005-0000-0000-000050080000}"/>
    <cellStyle name="Normal 39 2 7 6" xfId="2126" xr:uid="{00000000-0005-0000-0000-000051080000}"/>
    <cellStyle name="Normal 39 2 7 7" xfId="2127" xr:uid="{00000000-0005-0000-0000-000052080000}"/>
    <cellStyle name="Normal 39 2 7 8" xfId="2128" xr:uid="{00000000-0005-0000-0000-000053080000}"/>
    <cellStyle name="Normal 39 2 8" xfId="2129" xr:uid="{00000000-0005-0000-0000-000054080000}"/>
    <cellStyle name="Normal 39 2 8 2" xfId="2130" xr:uid="{00000000-0005-0000-0000-000055080000}"/>
    <cellStyle name="Normal 39 2 8 3" xfId="2131" xr:uid="{00000000-0005-0000-0000-000056080000}"/>
    <cellStyle name="Normal 39 2 8 4" xfId="2132" xr:uid="{00000000-0005-0000-0000-000057080000}"/>
    <cellStyle name="Normal 39 2 8 5" xfId="2133" xr:uid="{00000000-0005-0000-0000-000058080000}"/>
    <cellStyle name="Normal 39 2 8 6" xfId="2134" xr:uid="{00000000-0005-0000-0000-000059080000}"/>
    <cellStyle name="Normal 39 2 8 7" xfId="2135" xr:uid="{00000000-0005-0000-0000-00005A080000}"/>
    <cellStyle name="Normal 39 2 8 8" xfId="2136" xr:uid="{00000000-0005-0000-0000-00005B080000}"/>
    <cellStyle name="Normal 39 2 9" xfId="2137" xr:uid="{00000000-0005-0000-0000-00005C080000}"/>
    <cellStyle name="Normal 39 2 9 2" xfId="2138" xr:uid="{00000000-0005-0000-0000-00005D080000}"/>
    <cellStyle name="Normal 39 2 9 3" xfId="2139" xr:uid="{00000000-0005-0000-0000-00005E080000}"/>
    <cellStyle name="Normal 39 2 9 4" xfId="2140" xr:uid="{00000000-0005-0000-0000-00005F080000}"/>
    <cellStyle name="Normal 39 2 9 5" xfId="2141" xr:uid="{00000000-0005-0000-0000-000060080000}"/>
    <cellStyle name="Normal 39 2 9 6" xfId="2142" xr:uid="{00000000-0005-0000-0000-000061080000}"/>
    <cellStyle name="Normal 39 2 9 7" xfId="2143" xr:uid="{00000000-0005-0000-0000-000062080000}"/>
    <cellStyle name="Normal 39 2 9 8" xfId="2144" xr:uid="{00000000-0005-0000-0000-000063080000}"/>
    <cellStyle name="Normal 39 3" xfId="2145" xr:uid="{00000000-0005-0000-0000-000064080000}"/>
    <cellStyle name="Normal 39 3 10" xfId="2146" xr:uid="{00000000-0005-0000-0000-000065080000}"/>
    <cellStyle name="Normal 39 3 10 2" xfId="2147" xr:uid="{00000000-0005-0000-0000-000066080000}"/>
    <cellStyle name="Normal 39 3 10 3" xfId="2148" xr:uid="{00000000-0005-0000-0000-000067080000}"/>
    <cellStyle name="Normal 39 3 10 4" xfId="2149" xr:uid="{00000000-0005-0000-0000-000068080000}"/>
    <cellStyle name="Normal 39 3 10 5" xfId="2150" xr:uid="{00000000-0005-0000-0000-000069080000}"/>
    <cellStyle name="Normal 39 3 10 6" xfId="2151" xr:uid="{00000000-0005-0000-0000-00006A080000}"/>
    <cellStyle name="Normal 39 3 10 7" xfId="2152" xr:uid="{00000000-0005-0000-0000-00006B080000}"/>
    <cellStyle name="Normal 39 3 10 8" xfId="2153" xr:uid="{00000000-0005-0000-0000-00006C080000}"/>
    <cellStyle name="Normal 39 3 2" xfId="2154" xr:uid="{00000000-0005-0000-0000-00006D080000}"/>
    <cellStyle name="Normal 39 3 2 10" xfId="2155" xr:uid="{00000000-0005-0000-0000-00006E080000}"/>
    <cellStyle name="Normal 39 3 2 11" xfId="2156" xr:uid="{00000000-0005-0000-0000-00006F080000}"/>
    <cellStyle name="Normal 39 3 2 12" xfId="2157" xr:uid="{00000000-0005-0000-0000-000070080000}"/>
    <cellStyle name="Normal 39 3 2 13" xfId="2158" xr:uid="{00000000-0005-0000-0000-000071080000}"/>
    <cellStyle name="Normal 39 3 2 14" xfId="2159" xr:uid="{00000000-0005-0000-0000-000072080000}"/>
    <cellStyle name="Normal 39 3 2 15" xfId="2160" xr:uid="{00000000-0005-0000-0000-000073080000}"/>
    <cellStyle name="Normal 39 3 2 16" xfId="2161" xr:uid="{00000000-0005-0000-0000-000074080000}"/>
    <cellStyle name="Normal 39 3 2 2" xfId="2162" xr:uid="{00000000-0005-0000-0000-000075080000}"/>
    <cellStyle name="Normal 39 3 2 3" xfId="2163" xr:uid="{00000000-0005-0000-0000-000076080000}"/>
    <cellStyle name="Normal 39 3 2 4" xfId="2164" xr:uid="{00000000-0005-0000-0000-000077080000}"/>
    <cellStyle name="Normal 39 3 2 5" xfId="2165" xr:uid="{00000000-0005-0000-0000-000078080000}"/>
    <cellStyle name="Normal 39 3 2 6" xfId="2166" xr:uid="{00000000-0005-0000-0000-000079080000}"/>
    <cellStyle name="Normal 39 3 2 7" xfId="2167" xr:uid="{00000000-0005-0000-0000-00007A080000}"/>
    <cellStyle name="Normal 39 3 2 8" xfId="2168" xr:uid="{00000000-0005-0000-0000-00007B080000}"/>
    <cellStyle name="Normal 39 3 2 9" xfId="2169" xr:uid="{00000000-0005-0000-0000-00007C080000}"/>
    <cellStyle name="Normal 39 3 3" xfId="2170" xr:uid="{00000000-0005-0000-0000-00007D080000}"/>
    <cellStyle name="Normal 39 3 4" xfId="2171" xr:uid="{00000000-0005-0000-0000-00007E080000}"/>
    <cellStyle name="Normal 39 3 4 2" xfId="2172" xr:uid="{00000000-0005-0000-0000-00007F080000}"/>
    <cellStyle name="Normal 39 3 4 3" xfId="2173" xr:uid="{00000000-0005-0000-0000-000080080000}"/>
    <cellStyle name="Normal 39 3 4 4" xfId="2174" xr:uid="{00000000-0005-0000-0000-000081080000}"/>
    <cellStyle name="Normal 39 3 4 5" xfId="2175" xr:uid="{00000000-0005-0000-0000-000082080000}"/>
    <cellStyle name="Normal 39 3 4 6" xfId="2176" xr:uid="{00000000-0005-0000-0000-000083080000}"/>
    <cellStyle name="Normal 39 3 4 7" xfId="2177" xr:uid="{00000000-0005-0000-0000-000084080000}"/>
    <cellStyle name="Normal 39 3 4 8" xfId="2178" xr:uid="{00000000-0005-0000-0000-000085080000}"/>
    <cellStyle name="Normal 39 3 5" xfId="2179" xr:uid="{00000000-0005-0000-0000-000086080000}"/>
    <cellStyle name="Normal 39 3 5 2" xfId="2180" xr:uid="{00000000-0005-0000-0000-000087080000}"/>
    <cellStyle name="Normal 39 3 5 3" xfId="2181" xr:uid="{00000000-0005-0000-0000-000088080000}"/>
    <cellStyle name="Normal 39 3 5 4" xfId="2182" xr:uid="{00000000-0005-0000-0000-000089080000}"/>
    <cellStyle name="Normal 39 3 5 5" xfId="2183" xr:uid="{00000000-0005-0000-0000-00008A080000}"/>
    <cellStyle name="Normal 39 3 5 6" xfId="2184" xr:uid="{00000000-0005-0000-0000-00008B080000}"/>
    <cellStyle name="Normal 39 3 5 7" xfId="2185" xr:uid="{00000000-0005-0000-0000-00008C080000}"/>
    <cellStyle name="Normal 39 3 5 8" xfId="2186" xr:uid="{00000000-0005-0000-0000-00008D080000}"/>
    <cellStyle name="Normal 39 3 6" xfId="2187" xr:uid="{00000000-0005-0000-0000-00008E080000}"/>
    <cellStyle name="Normal 39 3 6 2" xfId="2188" xr:uid="{00000000-0005-0000-0000-00008F080000}"/>
    <cellStyle name="Normal 39 3 6 3" xfId="2189" xr:uid="{00000000-0005-0000-0000-000090080000}"/>
    <cellStyle name="Normal 39 3 6 4" xfId="2190" xr:uid="{00000000-0005-0000-0000-000091080000}"/>
    <cellStyle name="Normal 39 3 6 5" xfId="2191" xr:uid="{00000000-0005-0000-0000-000092080000}"/>
    <cellStyle name="Normal 39 3 6 6" xfId="2192" xr:uid="{00000000-0005-0000-0000-000093080000}"/>
    <cellStyle name="Normal 39 3 6 7" xfId="2193" xr:uid="{00000000-0005-0000-0000-000094080000}"/>
    <cellStyle name="Normal 39 3 6 8" xfId="2194" xr:uid="{00000000-0005-0000-0000-000095080000}"/>
    <cellStyle name="Normal 39 3 7" xfId="2195" xr:uid="{00000000-0005-0000-0000-000096080000}"/>
    <cellStyle name="Normal 39 3 7 2" xfId="2196" xr:uid="{00000000-0005-0000-0000-000097080000}"/>
    <cellStyle name="Normal 39 3 7 3" xfId="2197" xr:uid="{00000000-0005-0000-0000-000098080000}"/>
    <cellStyle name="Normal 39 3 7 4" xfId="2198" xr:uid="{00000000-0005-0000-0000-000099080000}"/>
    <cellStyle name="Normal 39 3 7 5" xfId="2199" xr:uid="{00000000-0005-0000-0000-00009A080000}"/>
    <cellStyle name="Normal 39 3 7 6" xfId="2200" xr:uid="{00000000-0005-0000-0000-00009B080000}"/>
    <cellStyle name="Normal 39 3 7 7" xfId="2201" xr:uid="{00000000-0005-0000-0000-00009C080000}"/>
    <cellStyle name="Normal 39 3 7 8" xfId="2202" xr:uid="{00000000-0005-0000-0000-00009D080000}"/>
    <cellStyle name="Normal 39 3 8" xfId="2203" xr:uid="{00000000-0005-0000-0000-00009E080000}"/>
    <cellStyle name="Normal 39 3 8 2" xfId="2204" xr:uid="{00000000-0005-0000-0000-00009F080000}"/>
    <cellStyle name="Normal 39 3 8 3" xfId="2205" xr:uid="{00000000-0005-0000-0000-0000A0080000}"/>
    <cellStyle name="Normal 39 3 8 4" xfId="2206" xr:uid="{00000000-0005-0000-0000-0000A1080000}"/>
    <cellStyle name="Normal 39 3 8 5" xfId="2207" xr:uid="{00000000-0005-0000-0000-0000A2080000}"/>
    <cellStyle name="Normal 39 3 8 6" xfId="2208" xr:uid="{00000000-0005-0000-0000-0000A3080000}"/>
    <cellStyle name="Normal 39 3 8 7" xfId="2209" xr:uid="{00000000-0005-0000-0000-0000A4080000}"/>
    <cellStyle name="Normal 39 3 8 8" xfId="2210" xr:uid="{00000000-0005-0000-0000-0000A5080000}"/>
    <cellStyle name="Normal 39 3 9" xfId="2211" xr:uid="{00000000-0005-0000-0000-0000A6080000}"/>
    <cellStyle name="Normal 39 3 9 2" xfId="2212" xr:uid="{00000000-0005-0000-0000-0000A7080000}"/>
    <cellStyle name="Normal 39 3 9 3" xfId="2213" xr:uid="{00000000-0005-0000-0000-0000A8080000}"/>
    <cellStyle name="Normal 39 3 9 4" xfId="2214" xr:uid="{00000000-0005-0000-0000-0000A9080000}"/>
    <cellStyle name="Normal 39 3 9 5" xfId="2215" xr:uid="{00000000-0005-0000-0000-0000AA080000}"/>
    <cellStyle name="Normal 39 3 9 6" xfId="2216" xr:uid="{00000000-0005-0000-0000-0000AB080000}"/>
    <cellStyle name="Normal 39 3 9 7" xfId="2217" xr:uid="{00000000-0005-0000-0000-0000AC080000}"/>
    <cellStyle name="Normal 39 3 9 8" xfId="2218" xr:uid="{00000000-0005-0000-0000-0000AD080000}"/>
    <cellStyle name="Normal 4" xfId="2219" xr:uid="{00000000-0005-0000-0000-0000AE080000}"/>
    <cellStyle name="Normal 4 2" xfId="2220" xr:uid="{00000000-0005-0000-0000-0000AF080000}"/>
    <cellStyle name="Normal 4 2 10" xfId="2221" xr:uid="{00000000-0005-0000-0000-0000B0080000}"/>
    <cellStyle name="Normal 4 2 2" xfId="2222" xr:uid="{00000000-0005-0000-0000-0000B1080000}"/>
    <cellStyle name="Normal 4 2 3" xfId="2223" xr:uid="{00000000-0005-0000-0000-0000B2080000}"/>
    <cellStyle name="Normal 4 2 4" xfId="2224" xr:uid="{00000000-0005-0000-0000-0000B3080000}"/>
    <cellStyle name="Normal 4 2 5" xfId="2225" xr:uid="{00000000-0005-0000-0000-0000B4080000}"/>
    <cellStyle name="Normal 4 2 6" xfId="2226" xr:uid="{00000000-0005-0000-0000-0000B5080000}"/>
    <cellStyle name="Normal 4 2 7" xfId="2227" xr:uid="{00000000-0005-0000-0000-0000B6080000}"/>
    <cellStyle name="Normal 4 2 8" xfId="2228" xr:uid="{00000000-0005-0000-0000-0000B7080000}"/>
    <cellStyle name="Normal 4 2 9" xfId="2229" xr:uid="{00000000-0005-0000-0000-0000B8080000}"/>
    <cellStyle name="Normal 4 3" xfId="2230" xr:uid="{00000000-0005-0000-0000-0000B9080000}"/>
    <cellStyle name="Normal 4 3 10" xfId="2231" xr:uid="{00000000-0005-0000-0000-0000BA080000}"/>
    <cellStyle name="Normal 4 3 2" xfId="2232" xr:uid="{00000000-0005-0000-0000-0000BB080000}"/>
    <cellStyle name="Normal 4 3 3" xfId="2233" xr:uid="{00000000-0005-0000-0000-0000BC080000}"/>
    <cellStyle name="Normal 4 3 4" xfId="2234" xr:uid="{00000000-0005-0000-0000-0000BD080000}"/>
    <cellStyle name="Normal 4 3 5" xfId="2235" xr:uid="{00000000-0005-0000-0000-0000BE080000}"/>
    <cellStyle name="Normal 4 3 6" xfId="2236" xr:uid="{00000000-0005-0000-0000-0000BF080000}"/>
    <cellStyle name="Normal 4 3 7" xfId="2237" xr:uid="{00000000-0005-0000-0000-0000C0080000}"/>
    <cellStyle name="Normal 4 3 8" xfId="2238" xr:uid="{00000000-0005-0000-0000-0000C1080000}"/>
    <cellStyle name="Normal 4 3 9" xfId="2239" xr:uid="{00000000-0005-0000-0000-0000C2080000}"/>
    <cellStyle name="Normal 4 4" xfId="2240" xr:uid="{00000000-0005-0000-0000-0000C3080000}"/>
    <cellStyle name="Normal 4 4 10" xfId="2241" xr:uid="{00000000-0005-0000-0000-0000C4080000}"/>
    <cellStyle name="Normal 4 4 2" xfId="2242" xr:uid="{00000000-0005-0000-0000-0000C5080000}"/>
    <cellStyle name="Normal 4 4 3" xfId="2243" xr:uid="{00000000-0005-0000-0000-0000C6080000}"/>
    <cellStyle name="Normal 4 4 4" xfId="2244" xr:uid="{00000000-0005-0000-0000-0000C7080000}"/>
    <cellStyle name="Normal 4 4 5" xfId="2245" xr:uid="{00000000-0005-0000-0000-0000C8080000}"/>
    <cellStyle name="Normal 4 4 6" xfId="2246" xr:uid="{00000000-0005-0000-0000-0000C9080000}"/>
    <cellStyle name="Normal 4 4 7" xfId="2247" xr:uid="{00000000-0005-0000-0000-0000CA080000}"/>
    <cellStyle name="Normal 4 4 8" xfId="2248" xr:uid="{00000000-0005-0000-0000-0000CB080000}"/>
    <cellStyle name="Normal 4 4 9" xfId="2249" xr:uid="{00000000-0005-0000-0000-0000CC080000}"/>
    <cellStyle name="Normal 4 5" xfId="2250" xr:uid="{00000000-0005-0000-0000-0000CD080000}"/>
    <cellStyle name="Normal 4 5 10" xfId="2251" xr:uid="{00000000-0005-0000-0000-0000CE080000}"/>
    <cellStyle name="Normal 4 5 2" xfId="2252" xr:uid="{00000000-0005-0000-0000-0000CF080000}"/>
    <cellStyle name="Normal 4 5 3" xfId="2253" xr:uid="{00000000-0005-0000-0000-0000D0080000}"/>
    <cellStyle name="Normal 4 5 4" xfId="2254" xr:uid="{00000000-0005-0000-0000-0000D1080000}"/>
    <cellStyle name="Normal 4 5 5" xfId="2255" xr:uid="{00000000-0005-0000-0000-0000D2080000}"/>
    <cellStyle name="Normal 4 5 6" xfId="2256" xr:uid="{00000000-0005-0000-0000-0000D3080000}"/>
    <cellStyle name="Normal 4 5 7" xfId="2257" xr:uid="{00000000-0005-0000-0000-0000D4080000}"/>
    <cellStyle name="Normal 4 5 8" xfId="2258" xr:uid="{00000000-0005-0000-0000-0000D5080000}"/>
    <cellStyle name="Normal 4 5 9" xfId="2259" xr:uid="{00000000-0005-0000-0000-0000D6080000}"/>
    <cellStyle name="Normal 4 6" xfId="2260" xr:uid="{00000000-0005-0000-0000-0000D7080000}"/>
    <cellStyle name="Normal 4 6 2" xfId="2261" xr:uid="{00000000-0005-0000-0000-0000D8080000}"/>
    <cellStyle name="Normal 4 6 3" xfId="2262" xr:uid="{00000000-0005-0000-0000-0000D9080000}"/>
    <cellStyle name="Normal 4 6 4" xfId="2263" xr:uid="{00000000-0005-0000-0000-0000DA080000}"/>
    <cellStyle name="Normal 4 6 5" xfId="2264" xr:uid="{00000000-0005-0000-0000-0000DB080000}"/>
    <cellStyle name="Normal 4 6 6" xfId="2265" xr:uid="{00000000-0005-0000-0000-0000DC080000}"/>
    <cellStyle name="Normal 4 6 7" xfId="2266" xr:uid="{00000000-0005-0000-0000-0000DD080000}"/>
    <cellStyle name="Normal 4 6 8" xfId="2267" xr:uid="{00000000-0005-0000-0000-0000DE080000}"/>
    <cellStyle name="Normal 4 6 9" xfId="2268" xr:uid="{00000000-0005-0000-0000-0000DF080000}"/>
    <cellStyle name="Normal 4 7" xfId="2269" xr:uid="{00000000-0005-0000-0000-0000E0080000}"/>
    <cellStyle name="Normal 4 7 2" xfId="2270" xr:uid="{00000000-0005-0000-0000-0000E1080000}"/>
    <cellStyle name="Normal 4 7 3" xfId="2271" xr:uid="{00000000-0005-0000-0000-0000E2080000}"/>
    <cellStyle name="Normal 4 7 4" xfId="2272" xr:uid="{00000000-0005-0000-0000-0000E3080000}"/>
    <cellStyle name="Normal 4 7 5" xfId="2273" xr:uid="{00000000-0005-0000-0000-0000E4080000}"/>
    <cellStyle name="Normal 4 7 6" xfId="2274" xr:uid="{00000000-0005-0000-0000-0000E5080000}"/>
    <cellStyle name="Normal 4 7 7" xfId="2275" xr:uid="{00000000-0005-0000-0000-0000E6080000}"/>
    <cellStyle name="Normal 4 7 8" xfId="2276" xr:uid="{00000000-0005-0000-0000-0000E7080000}"/>
    <cellStyle name="Normal 4 7 9" xfId="2277" xr:uid="{00000000-0005-0000-0000-0000E8080000}"/>
    <cellStyle name="Normal 4 8" xfId="2278" xr:uid="{00000000-0005-0000-0000-0000E9080000}"/>
    <cellStyle name="Normal 4 9" xfId="2279" xr:uid="{00000000-0005-0000-0000-0000EA080000}"/>
    <cellStyle name="Normal 40" xfId="2280" xr:uid="{00000000-0005-0000-0000-0000EB080000}"/>
    <cellStyle name="Normal 40 2" xfId="2281" xr:uid="{00000000-0005-0000-0000-0000EC080000}"/>
    <cellStyle name="Normal 40 2 10" xfId="2282" xr:uid="{00000000-0005-0000-0000-0000ED080000}"/>
    <cellStyle name="Normal 40 2 10 2" xfId="2283" xr:uid="{00000000-0005-0000-0000-0000EE080000}"/>
    <cellStyle name="Normal 40 2 10 3" xfId="2284" xr:uid="{00000000-0005-0000-0000-0000EF080000}"/>
    <cellStyle name="Normal 40 2 10 4" xfId="2285" xr:uid="{00000000-0005-0000-0000-0000F0080000}"/>
    <cellStyle name="Normal 40 2 10 5" xfId="2286" xr:uid="{00000000-0005-0000-0000-0000F1080000}"/>
    <cellStyle name="Normal 40 2 10 6" xfId="2287" xr:uid="{00000000-0005-0000-0000-0000F2080000}"/>
    <cellStyle name="Normal 40 2 10 7" xfId="2288" xr:uid="{00000000-0005-0000-0000-0000F3080000}"/>
    <cellStyle name="Normal 40 2 10 8" xfId="2289" xr:uid="{00000000-0005-0000-0000-0000F4080000}"/>
    <cellStyle name="Normal 40 2 2" xfId="2290" xr:uid="{00000000-0005-0000-0000-0000F5080000}"/>
    <cellStyle name="Normal 40 2 2 10" xfId="2291" xr:uid="{00000000-0005-0000-0000-0000F6080000}"/>
    <cellStyle name="Normal 40 2 2 11" xfId="2292" xr:uid="{00000000-0005-0000-0000-0000F7080000}"/>
    <cellStyle name="Normal 40 2 2 12" xfId="2293" xr:uid="{00000000-0005-0000-0000-0000F8080000}"/>
    <cellStyle name="Normal 40 2 2 13" xfId="2294" xr:uid="{00000000-0005-0000-0000-0000F9080000}"/>
    <cellStyle name="Normal 40 2 2 14" xfId="2295" xr:uid="{00000000-0005-0000-0000-0000FA080000}"/>
    <cellStyle name="Normal 40 2 2 15" xfId="2296" xr:uid="{00000000-0005-0000-0000-0000FB080000}"/>
    <cellStyle name="Normal 40 2 2 16" xfId="2297" xr:uid="{00000000-0005-0000-0000-0000FC080000}"/>
    <cellStyle name="Normal 40 2 2 2" xfId="2298" xr:uid="{00000000-0005-0000-0000-0000FD080000}"/>
    <cellStyle name="Normal 40 2 2 3" xfId="2299" xr:uid="{00000000-0005-0000-0000-0000FE080000}"/>
    <cellStyle name="Normal 40 2 2 4" xfId="2300" xr:uid="{00000000-0005-0000-0000-0000FF080000}"/>
    <cellStyle name="Normal 40 2 2 5" xfId="2301" xr:uid="{00000000-0005-0000-0000-000000090000}"/>
    <cellStyle name="Normal 40 2 2 6" xfId="2302" xr:uid="{00000000-0005-0000-0000-000001090000}"/>
    <cellStyle name="Normal 40 2 2 7" xfId="2303" xr:uid="{00000000-0005-0000-0000-000002090000}"/>
    <cellStyle name="Normal 40 2 2 8" xfId="2304" xr:uid="{00000000-0005-0000-0000-000003090000}"/>
    <cellStyle name="Normal 40 2 2 9" xfId="2305" xr:uid="{00000000-0005-0000-0000-000004090000}"/>
    <cellStyle name="Normal 40 2 3" xfId="2306" xr:uid="{00000000-0005-0000-0000-000005090000}"/>
    <cellStyle name="Normal 40 2 4" xfId="2307" xr:uid="{00000000-0005-0000-0000-000006090000}"/>
    <cellStyle name="Normal 40 2 4 2" xfId="2308" xr:uid="{00000000-0005-0000-0000-000007090000}"/>
    <cellStyle name="Normal 40 2 4 3" xfId="2309" xr:uid="{00000000-0005-0000-0000-000008090000}"/>
    <cellStyle name="Normal 40 2 4 4" xfId="2310" xr:uid="{00000000-0005-0000-0000-000009090000}"/>
    <cellStyle name="Normal 40 2 4 5" xfId="2311" xr:uid="{00000000-0005-0000-0000-00000A090000}"/>
    <cellStyle name="Normal 40 2 4 6" xfId="2312" xr:uid="{00000000-0005-0000-0000-00000B090000}"/>
    <cellStyle name="Normal 40 2 4 7" xfId="2313" xr:uid="{00000000-0005-0000-0000-00000C090000}"/>
    <cellStyle name="Normal 40 2 4 8" xfId="2314" xr:uid="{00000000-0005-0000-0000-00000D090000}"/>
    <cellStyle name="Normal 40 2 5" xfId="2315" xr:uid="{00000000-0005-0000-0000-00000E090000}"/>
    <cellStyle name="Normal 40 2 5 2" xfId="2316" xr:uid="{00000000-0005-0000-0000-00000F090000}"/>
    <cellStyle name="Normal 40 2 5 3" xfId="2317" xr:uid="{00000000-0005-0000-0000-000010090000}"/>
    <cellStyle name="Normal 40 2 5 4" xfId="2318" xr:uid="{00000000-0005-0000-0000-000011090000}"/>
    <cellStyle name="Normal 40 2 5 5" xfId="2319" xr:uid="{00000000-0005-0000-0000-000012090000}"/>
    <cellStyle name="Normal 40 2 5 6" xfId="2320" xr:uid="{00000000-0005-0000-0000-000013090000}"/>
    <cellStyle name="Normal 40 2 5 7" xfId="2321" xr:uid="{00000000-0005-0000-0000-000014090000}"/>
    <cellStyle name="Normal 40 2 5 8" xfId="2322" xr:uid="{00000000-0005-0000-0000-000015090000}"/>
    <cellStyle name="Normal 40 2 6" xfId="2323" xr:uid="{00000000-0005-0000-0000-000016090000}"/>
    <cellStyle name="Normal 40 2 6 2" xfId="2324" xr:uid="{00000000-0005-0000-0000-000017090000}"/>
    <cellStyle name="Normal 40 2 6 3" xfId="2325" xr:uid="{00000000-0005-0000-0000-000018090000}"/>
    <cellStyle name="Normal 40 2 6 4" xfId="2326" xr:uid="{00000000-0005-0000-0000-000019090000}"/>
    <cellStyle name="Normal 40 2 6 5" xfId="2327" xr:uid="{00000000-0005-0000-0000-00001A090000}"/>
    <cellStyle name="Normal 40 2 6 6" xfId="2328" xr:uid="{00000000-0005-0000-0000-00001B090000}"/>
    <cellStyle name="Normal 40 2 6 7" xfId="2329" xr:uid="{00000000-0005-0000-0000-00001C090000}"/>
    <cellStyle name="Normal 40 2 6 8" xfId="2330" xr:uid="{00000000-0005-0000-0000-00001D090000}"/>
    <cellStyle name="Normal 40 2 7" xfId="2331" xr:uid="{00000000-0005-0000-0000-00001E090000}"/>
    <cellStyle name="Normal 40 2 7 2" xfId="2332" xr:uid="{00000000-0005-0000-0000-00001F090000}"/>
    <cellStyle name="Normal 40 2 7 3" xfId="2333" xr:uid="{00000000-0005-0000-0000-000020090000}"/>
    <cellStyle name="Normal 40 2 7 4" xfId="2334" xr:uid="{00000000-0005-0000-0000-000021090000}"/>
    <cellStyle name="Normal 40 2 7 5" xfId="2335" xr:uid="{00000000-0005-0000-0000-000022090000}"/>
    <cellStyle name="Normal 40 2 7 6" xfId="2336" xr:uid="{00000000-0005-0000-0000-000023090000}"/>
    <cellStyle name="Normal 40 2 7 7" xfId="2337" xr:uid="{00000000-0005-0000-0000-000024090000}"/>
    <cellStyle name="Normal 40 2 7 8" xfId="2338" xr:uid="{00000000-0005-0000-0000-000025090000}"/>
    <cellStyle name="Normal 40 2 8" xfId="2339" xr:uid="{00000000-0005-0000-0000-000026090000}"/>
    <cellStyle name="Normal 40 2 8 2" xfId="2340" xr:uid="{00000000-0005-0000-0000-000027090000}"/>
    <cellStyle name="Normal 40 2 8 3" xfId="2341" xr:uid="{00000000-0005-0000-0000-000028090000}"/>
    <cellStyle name="Normal 40 2 8 4" xfId="2342" xr:uid="{00000000-0005-0000-0000-000029090000}"/>
    <cellStyle name="Normal 40 2 8 5" xfId="2343" xr:uid="{00000000-0005-0000-0000-00002A090000}"/>
    <cellStyle name="Normal 40 2 8 6" xfId="2344" xr:uid="{00000000-0005-0000-0000-00002B090000}"/>
    <cellStyle name="Normal 40 2 8 7" xfId="2345" xr:uid="{00000000-0005-0000-0000-00002C090000}"/>
    <cellStyle name="Normal 40 2 8 8" xfId="2346" xr:uid="{00000000-0005-0000-0000-00002D090000}"/>
    <cellStyle name="Normal 40 2 9" xfId="2347" xr:uid="{00000000-0005-0000-0000-00002E090000}"/>
    <cellStyle name="Normal 40 2 9 2" xfId="2348" xr:uid="{00000000-0005-0000-0000-00002F090000}"/>
    <cellStyle name="Normal 40 2 9 3" xfId="2349" xr:uid="{00000000-0005-0000-0000-000030090000}"/>
    <cellStyle name="Normal 40 2 9 4" xfId="2350" xr:uid="{00000000-0005-0000-0000-000031090000}"/>
    <cellStyle name="Normal 40 2 9 5" xfId="2351" xr:uid="{00000000-0005-0000-0000-000032090000}"/>
    <cellStyle name="Normal 40 2 9 6" xfId="2352" xr:uid="{00000000-0005-0000-0000-000033090000}"/>
    <cellStyle name="Normal 40 2 9 7" xfId="2353" xr:uid="{00000000-0005-0000-0000-000034090000}"/>
    <cellStyle name="Normal 40 2 9 8" xfId="2354" xr:uid="{00000000-0005-0000-0000-000035090000}"/>
    <cellStyle name="Normal 40 3" xfId="2355" xr:uid="{00000000-0005-0000-0000-000036090000}"/>
    <cellStyle name="Normal 40 3 10" xfId="2356" xr:uid="{00000000-0005-0000-0000-000037090000}"/>
    <cellStyle name="Normal 40 3 10 2" xfId="2357" xr:uid="{00000000-0005-0000-0000-000038090000}"/>
    <cellStyle name="Normal 40 3 10 3" xfId="2358" xr:uid="{00000000-0005-0000-0000-000039090000}"/>
    <cellStyle name="Normal 40 3 10 4" xfId="2359" xr:uid="{00000000-0005-0000-0000-00003A090000}"/>
    <cellStyle name="Normal 40 3 10 5" xfId="2360" xr:uid="{00000000-0005-0000-0000-00003B090000}"/>
    <cellStyle name="Normal 40 3 10 6" xfId="2361" xr:uid="{00000000-0005-0000-0000-00003C090000}"/>
    <cellStyle name="Normal 40 3 10 7" xfId="2362" xr:uid="{00000000-0005-0000-0000-00003D090000}"/>
    <cellStyle name="Normal 40 3 10 8" xfId="2363" xr:uid="{00000000-0005-0000-0000-00003E090000}"/>
    <cellStyle name="Normal 40 3 2" xfId="2364" xr:uid="{00000000-0005-0000-0000-00003F090000}"/>
    <cellStyle name="Normal 40 3 2 10" xfId="2365" xr:uid="{00000000-0005-0000-0000-000040090000}"/>
    <cellStyle name="Normal 40 3 2 11" xfId="2366" xr:uid="{00000000-0005-0000-0000-000041090000}"/>
    <cellStyle name="Normal 40 3 2 12" xfId="2367" xr:uid="{00000000-0005-0000-0000-000042090000}"/>
    <cellStyle name="Normal 40 3 2 13" xfId="2368" xr:uid="{00000000-0005-0000-0000-000043090000}"/>
    <cellStyle name="Normal 40 3 2 14" xfId="2369" xr:uid="{00000000-0005-0000-0000-000044090000}"/>
    <cellStyle name="Normal 40 3 2 15" xfId="2370" xr:uid="{00000000-0005-0000-0000-000045090000}"/>
    <cellStyle name="Normal 40 3 2 16" xfId="2371" xr:uid="{00000000-0005-0000-0000-000046090000}"/>
    <cellStyle name="Normal 40 3 2 2" xfId="2372" xr:uid="{00000000-0005-0000-0000-000047090000}"/>
    <cellStyle name="Normal 40 3 2 3" xfId="2373" xr:uid="{00000000-0005-0000-0000-000048090000}"/>
    <cellStyle name="Normal 40 3 2 4" xfId="2374" xr:uid="{00000000-0005-0000-0000-000049090000}"/>
    <cellStyle name="Normal 40 3 2 5" xfId="2375" xr:uid="{00000000-0005-0000-0000-00004A090000}"/>
    <cellStyle name="Normal 40 3 2 6" xfId="2376" xr:uid="{00000000-0005-0000-0000-00004B090000}"/>
    <cellStyle name="Normal 40 3 2 7" xfId="2377" xr:uid="{00000000-0005-0000-0000-00004C090000}"/>
    <cellStyle name="Normal 40 3 2 8" xfId="2378" xr:uid="{00000000-0005-0000-0000-00004D090000}"/>
    <cellStyle name="Normal 40 3 2 9" xfId="2379" xr:uid="{00000000-0005-0000-0000-00004E090000}"/>
    <cellStyle name="Normal 40 3 3" xfId="2380" xr:uid="{00000000-0005-0000-0000-00004F090000}"/>
    <cellStyle name="Normal 40 3 4" xfId="2381" xr:uid="{00000000-0005-0000-0000-000050090000}"/>
    <cellStyle name="Normal 40 3 4 2" xfId="2382" xr:uid="{00000000-0005-0000-0000-000051090000}"/>
    <cellStyle name="Normal 40 3 4 3" xfId="2383" xr:uid="{00000000-0005-0000-0000-000052090000}"/>
    <cellStyle name="Normal 40 3 4 4" xfId="2384" xr:uid="{00000000-0005-0000-0000-000053090000}"/>
    <cellStyle name="Normal 40 3 4 5" xfId="2385" xr:uid="{00000000-0005-0000-0000-000054090000}"/>
    <cellStyle name="Normal 40 3 4 6" xfId="2386" xr:uid="{00000000-0005-0000-0000-000055090000}"/>
    <cellStyle name="Normal 40 3 4 7" xfId="2387" xr:uid="{00000000-0005-0000-0000-000056090000}"/>
    <cellStyle name="Normal 40 3 4 8" xfId="2388" xr:uid="{00000000-0005-0000-0000-000057090000}"/>
    <cellStyle name="Normal 40 3 5" xfId="2389" xr:uid="{00000000-0005-0000-0000-000058090000}"/>
    <cellStyle name="Normal 40 3 5 2" xfId="2390" xr:uid="{00000000-0005-0000-0000-000059090000}"/>
    <cellStyle name="Normal 40 3 5 3" xfId="2391" xr:uid="{00000000-0005-0000-0000-00005A090000}"/>
    <cellStyle name="Normal 40 3 5 4" xfId="2392" xr:uid="{00000000-0005-0000-0000-00005B090000}"/>
    <cellStyle name="Normal 40 3 5 5" xfId="2393" xr:uid="{00000000-0005-0000-0000-00005C090000}"/>
    <cellStyle name="Normal 40 3 5 6" xfId="2394" xr:uid="{00000000-0005-0000-0000-00005D090000}"/>
    <cellStyle name="Normal 40 3 5 7" xfId="2395" xr:uid="{00000000-0005-0000-0000-00005E090000}"/>
    <cellStyle name="Normal 40 3 5 8" xfId="2396" xr:uid="{00000000-0005-0000-0000-00005F090000}"/>
    <cellStyle name="Normal 40 3 6" xfId="2397" xr:uid="{00000000-0005-0000-0000-000060090000}"/>
    <cellStyle name="Normal 40 3 6 2" xfId="2398" xr:uid="{00000000-0005-0000-0000-000061090000}"/>
    <cellStyle name="Normal 40 3 6 3" xfId="2399" xr:uid="{00000000-0005-0000-0000-000062090000}"/>
    <cellStyle name="Normal 40 3 6 4" xfId="2400" xr:uid="{00000000-0005-0000-0000-000063090000}"/>
    <cellStyle name="Normal 40 3 6 5" xfId="2401" xr:uid="{00000000-0005-0000-0000-000064090000}"/>
    <cellStyle name="Normal 40 3 6 6" xfId="2402" xr:uid="{00000000-0005-0000-0000-000065090000}"/>
    <cellStyle name="Normal 40 3 6 7" xfId="2403" xr:uid="{00000000-0005-0000-0000-000066090000}"/>
    <cellStyle name="Normal 40 3 6 8" xfId="2404" xr:uid="{00000000-0005-0000-0000-000067090000}"/>
    <cellStyle name="Normal 40 3 7" xfId="2405" xr:uid="{00000000-0005-0000-0000-000068090000}"/>
    <cellStyle name="Normal 40 3 7 2" xfId="2406" xr:uid="{00000000-0005-0000-0000-000069090000}"/>
    <cellStyle name="Normal 40 3 7 3" xfId="2407" xr:uid="{00000000-0005-0000-0000-00006A090000}"/>
    <cellStyle name="Normal 40 3 7 4" xfId="2408" xr:uid="{00000000-0005-0000-0000-00006B090000}"/>
    <cellStyle name="Normal 40 3 7 5" xfId="2409" xr:uid="{00000000-0005-0000-0000-00006C090000}"/>
    <cellStyle name="Normal 40 3 7 6" xfId="2410" xr:uid="{00000000-0005-0000-0000-00006D090000}"/>
    <cellStyle name="Normal 40 3 7 7" xfId="2411" xr:uid="{00000000-0005-0000-0000-00006E090000}"/>
    <cellStyle name="Normal 40 3 7 8" xfId="2412" xr:uid="{00000000-0005-0000-0000-00006F090000}"/>
    <cellStyle name="Normal 40 3 8" xfId="2413" xr:uid="{00000000-0005-0000-0000-000070090000}"/>
    <cellStyle name="Normal 40 3 8 2" xfId="2414" xr:uid="{00000000-0005-0000-0000-000071090000}"/>
    <cellStyle name="Normal 40 3 8 3" xfId="2415" xr:uid="{00000000-0005-0000-0000-000072090000}"/>
    <cellStyle name="Normal 40 3 8 4" xfId="2416" xr:uid="{00000000-0005-0000-0000-000073090000}"/>
    <cellStyle name="Normal 40 3 8 5" xfId="2417" xr:uid="{00000000-0005-0000-0000-000074090000}"/>
    <cellStyle name="Normal 40 3 8 6" xfId="2418" xr:uid="{00000000-0005-0000-0000-000075090000}"/>
    <cellStyle name="Normal 40 3 8 7" xfId="2419" xr:uid="{00000000-0005-0000-0000-000076090000}"/>
    <cellStyle name="Normal 40 3 8 8" xfId="2420" xr:uid="{00000000-0005-0000-0000-000077090000}"/>
    <cellStyle name="Normal 40 3 9" xfId="2421" xr:uid="{00000000-0005-0000-0000-000078090000}"/>
    <cellStyle name="Normal 40 3 9 2" xfId="2422" xr:uid="{00000000-0005-0000-0000-000079090000}"/>
    <cellStyle name="Normal 40 3 9 3" xfId="2423" xr:uid="{00000000-0005-0000-0000-00007A090000}"/>
    <cellStyle name="Normal 40 3 9 4" xfId="2424" xr:uid="{00000000-0005-0000-0000-00007B090000}"/>
    <cellStyle name="Normal 40 3 9 5" xfId="2425" xr:uid="{00000000-0005-0000-0000-00007C090000}"/>
    <cellStyle name="Normal 40 3 9 6" xfId="2426" xr:uid="{00000000-0005-0000-0000-00007D090000}"/>
    <cellStyle name="Normal 40 3 9 7" xfId="2427" xr:uid="{00000000-0005-0000-0000-00007E090000}"/>
    <cellStyle name="Normal 40 3 9 8" xfId="2428" xr:uid="{00000000-0005-0000-0000-00007F090000}"/>
    <cellStyle name="Normal 41" xfId="2429" xr:uid="{00000000-0005-0000-0000-000080090000}"/>
    <cellStyle name="Normal 41 2" xfId="2430" xr:uid="{00000000-0005-0000-0000-000081090000}"/>
    <cellStyle name="Normal 41 2 10" xfId="2431" xr:uid="{00000000-0005-0000-0000-000082090000}"/>
    <cellStyle name="Normal 41 2 10 2" xfId="2432" xr:uid="{00000000-0005-0000-0000-000083090000}"/>
    <cellStyle name="Normal 41 2 10 3" xfId="2433" xr:uid="{00000000-0005-0000-0000-000084090000}"/>
    <cellStyle name="Normal 41 2 10 4" xfId="2434" xr:uid="{00000000-0005-0000-0000-000085090000}"/>
    <cellStyle name="Normal 41 2 10 5" xfId="2435" xr:uid="{00000000-0005-0000-0000-000086090000}"/>
    <cellStyle name="Normal 41 2 10 6" xfId="2436" xr:uid="{00000000-0005-0000-0000-000087090000}"/>
    <cellStyle name="Normal 41 2 10 7" xfId="2437" xr:uid="{00000000-0005-0000-0000-000088090000}"/>
    <cellStyle name="Normal 41 2 10 8" xfId="2438" xr:uid="{00000000-0005-0000-0000-000089090000}"/>
    <cellStyle name="Normal 41 2 2" xfId="2439" xr:uid="{00000000-0005-0000-0000-00008A090000}"/>
    <cellStyle name="Normal 41 2 2 10" xfId="2440" xr:uid="{00000000-0005-0000-0000-00008B090000}"/>
    <cellStyle name="Normal 41 2 2 11" xfId="2441" xr:uid="{00000000-0005-0000-0000-00008C090000}"/>
    <cellStyle name="Normal 41 2 2 12" xfId="2442" xr:uid="{00000000-0005-0000-0000-00008D090000}"/>
    <cellStyle name="Normal 41 2 2 13" xfId="2443" xr:uid="{00000000-0005-0000-0000-00008E090000}"/>
    <cellStyle name="Normal 41 2 2 14" xfId="2444" xr:uid="{00000000-0005-0000-0000-00008F090000}"/>
    <cellStyle name="Normal 41 2 2 15" xfId="2445" xr:uid="{00000000-0005-0000-0000-000090090000}"/>
    <cellStyle name="Normal 41 2 2 16" xfId="2446" xr:uid="{00000000-0005-0000-0000-000091090000}"/>
    <cellStyle name="Normal 41 2 2 2" xfId="2447" xr:uid="{00000000-0005-0000-0000-000092090000}"/>
    <cellStyle name="Normal 41 2 2 3" xfId="2448" xr:uid="{00000000-0005-0000-0000-000093090000}"/>
    <cellStyle name="Normal 41 2 2 4" xfId="2449" xr:uid="{00000000-0005-0000-0000-000094090000}"/>
    <cellStyle name="Normal 41 2 2 5" xfId="2450" xr:uid="{00000000-0005-0000-0000-000095090000}"/>
    <cellStyle name="Normal 41 2 2 6" xfId="2451" xr:uid="{00000000-0005-0000-0000-000096090000}"/>
    <cellStyle name="Normal 41 2 2 7" xfId="2452" xr:uid="{00000000-0005-0000-0000-000097090000}"/>
    <cellStyle name="Normal 41 2 2 8" xfId="2453" xr:uid="{00000000-0005-0000-0000-000098090000}"/>
    <cellStyle name="Normal 41 2 2 9" xfId="2454" xr:uid="{00000000-0005-0000-0000-000099090000}"/>
    <cellStyle name="Normal 41 2 3" xfId="2455" xr:uid="{00000000-0005-0000-0000-00009A090000}"/>
    <cellStyle name="Normal 41 2 4" xfId="2456" xr:uid="{00000000-0005-0000-0000-00009B090000}"/>
    <cellStyle name="Normal 41 2 4 2" xfId="2457" xr:uid="{00000000-0005-0000-0000-00009C090000}"/>
    <cellStyle name="Normal 41 2 4 3" xfId="2458" xr:uid="{00000000-0005-0000-0000-00009D090000}"/>
    <cellStyle name="Normal 41 2 4 4" xfId="2459" xr:uid="{00000000-0005-0000-0000-00009E090000}"/>
    <cellStyle name="Normal 41 2 4 5" xfId="2460" xr:uid="{00000000-0005-0000-0000-00009F090000}"/>
    <cellStyle name="Normal 41 2 4 6" xfId="2461" xr:uid="{00000000-0005-0000-0000-0000A0090000}"/>
    <cellStyle name="Normal 41 2 4 7" xfId="2462" xr:uid="{00000000-0005-0000-0000-0000A1090000}"/>
    <cellStyle name="Normal 41 2 4 8" xfId="2463" xr:uid="{00000000-0005-0000-0000-0000A2090000}"/>
    <cellStyle name="Normal 41 2 5" xfId="2464" xr:uid="{00000000-0005-0000-0000-0000A3090000}"/>
    <cellStyle name="Normal 41 2 5 2" xfId="2465" xr:uid="{00000000-0005-0000-0000-0000A4090000}"/>
    <cellStyle name="Normal 41 2 5 3" xfId="2466" xr:uid="{00000000-0005-0000-0000-0000A5090000}"/>
    <cellStyle name="Normal 41 2 5 4" xfId="2467" xr:uid="{00000000-0005-0000-0000-0000A6090000}"/>
    <cellStyle name="Normal 41 2 5 5" xfId="2468" xr:uid="{00000000-0005-0000-0000-0000A7090000}"/>
    <cellStyle name="Normal 41 2 5 6" xfId="2469" xr:uid="{00000000-0005-0000-0000-0000A8090000}"/>
    <cellStyle name="Normal 41 2 5 7" xfId="2470" xr:uid="{00000000-0005-0000-0000-0000A9090000}"/>
    <cellStyle name="Normal 41 2 5 8" xfId="2471" xr:uid="{00000000-0005-0000-0000-0000AA090000}"/>
    <cellStyle name="Normal 41 2 6" xfId="2472" xr:uid="{00000000-0005-0000-0000-0000AB090000}"/>
    <cellStyle name="Normal 41 2 6 2" xfId="2473" xr:uid="{00000000-0005-0000-0000-0000AC090000}"/>
    <cellStyle name="Normal 41 2 6 3" xfId="2474" xr:uid="{00000000-0005-0000-0000-0000AD090000}"/>
    <cellStyle name="Normal 41 2 6 4" xfId="2475" xr:uid="{00000000-0005-0000-0000-0000AE090000}"/>
    <cellStyle name="Normal 41 2 6 5" xfId="2476" xr:uid="{00000000-0005-0000-0000-0000AF090000}"/>
    <cellStyle name="Normal 41 2 6 6" xfId="2477" xr:uid="{00000000-0005-0000-0000-0000B0090000}"/>
    <cellStyle name="Normal 41 2 6 7" xfId="2478" xr:uid="{00000000-0005-0000-0000-0000B1090000}"/>
    <cellStyle name="Normal 41 2 6 8" xfId="2479" xr:uid="{00000000-0005-0000-0000-0000B2090000}"/>
    <cellStyle name="Normal 41 2 7" xfId="2480" xr:uid="{00000000-0005-0000-0000-0000B3090000}"/>
    <cellStyle name="Normal 41 2 7 2" xfId="2481" xr:uid="{00000000-0005-0000-0000-0000B4090000}"/>
    <cellStyle name="Normal 41 2 7 3" xfId="2482" xr:uid="{00000000-0005-0000-0000-0000B5090000}"/>
    <cellStyle name="Normal 41 2 7 4" xfId="2483" xr:uid="{00000000-0005-0000-0000-0000B6090000}"/>
    <cellStyle name="Normal 41 2 7 5" xfId="2484" xr:uid="{00000000-0005-0000-0000-0000B7090000}"/>
    <cellStyle name="Normal 41 2 7 6" xfId="2485" xr:uid="{00000000-0005-0000-0000-0000B8090000}"/>
    <cellStyle name="Normal 41 2 7 7" xfId="2486" xr:uid="{00000000-0005-0000-0000-0000B9090000}"/>
    <cellStyle name="Normal 41 2 7 8" xfId="2487" xr:uid="{00000000-0005-0000-0000-0000BA090000}"/>
    <cellStyle name="Normal 41 2 8" xfId="2488" xr:uid="{00000000-0005-0000-0000-0000BB090000}"/>
    <cellStyle name="Normal 41 2 8 2" xfId="2489" xr:uid="{00000000-0005-0000-0000-0000BC090000}"/>
    <cellStyle name="Normal 41 2 8 3" xfId="2490" xr:uid="{00000000-0005-0000-0000-0000BD090000}"/>
    <cellStyle name="Normal 41 2 8 4" xfId="2491" xr:uid="{00000000-0005-0000-0000-0000BE090000}"/>
    <cellStyle name="Normal 41 2 8 5" xfId="2492" xr:uid="{00000000-0005-0000-0000-0000BF090000}"/>
    <cellStyle name="Normal 41 2 8 6" xfId="2493" xr:uid="{00000000-0005-0000-0000-0000C0090000}"/>
    <cellStyle name="Normal 41 2 8 7" xfId="2494" xr:uid="{00000000-0005-0000-0000-0000C1090000}"/>
    <cellStyle name="Normal 41 2 8 8" xfId="2495" xr:uid="{00000000-0005-0000-0000-0000C2090000}"/>
    <cellStyle name="Normal 41 2 9" xfId="2496" xr:uid="{00000000-0005-0000-0000-0000C3090000}"/>
    <cellStyle name="Normal 41 2 9 2" xfId="2497" xr:uid="{00000000-0005-0000-0000-0000C4090000}"/>
    <cellStyle name="Normal 41 2 9 3" xfId="2498" xr:uid="{00000000-0005-0000-0000-0000C5090000}"/>
    <cellStyle name="Normal 41 2 9 4" xfId="2499" xr:uid="{00000000-0005-0000-0000-0000C6090000}"/>
    <cellStyle name="Normal 41 2 9 5" xfId="2500" xr:uid="{00000000-0005-0000-0000-0000C7090000}"/>
    <cellStyle name="Normal 41 2 9 6" xfId="2501" xr:uid="{00000000-0005-0000-0000-0000C8090000}"/>
    <cellStyle name="Normal 41 2 9 7" xfId="2502" xr:uid="{00000000-0005-0000-0000-0000C9090000}"/>
    <cellStyle name="Normal 41 2 9 8" xfId="2503" xr:uid="{00000000-0005-0000-0000-0000CA090000}"/>
    <cellStyle name="Normal 41 3" xfId="2504" xr:uid="{00000000-0005-0000-0000-0000CB090000}"/>
    <cellStyle name="Normal 41 3 10" xfId="2505" xr:uid="{00000000-0005-0000-0000-0000CC090000}"/>
    <cellStyle name="Normal 41 3 10 2" xfId="2506" xr:uid="{00000000-0005-0000-0000-0000CD090000}"/>
    <cellStyle name="Normal 41 3 10 3" xfId="2507" xr:uid="{00000000-0005-0000-0000-0000CE090000}"/>
    <cellStyle name="Normal 41 3 10 4" xfId="2508" xr:uid="{00000000-0005-0000-0000-0000CF090000}"/>
    <cellStyle name="Normal 41 3 10 5" xfId="2509" xr:uid="{00000000-0005-0000-0000-0000D0090000}"/>
    <cellStyle name="Normal 41 3 10 6" xfId="2510" xr:uid="{00000000-0005-0000-0000-0000D1090000}"/>
    <cellStyle name="Normal 41 3 10 7" xfId="2511" xr:uid="{00000000-0005-0000-0000-0000D2090000}"/>
    <cellStyle name="Normal 41 3 10 8" xfId="2512" xr:uid="{00000000-0005-0000-0000-0000D3090000}"/>
    <cellStyle name="Normal 41 3 2" xfId="2513" xr:uid="{00000000-0005-0000-0000-0000D4090000}"/>
    <cellStyle name="Normal 41 3 2 10" xfId="2514" xr:uid="{00000000-0005-0000-0000-0000D5090000}"/>
    <cellStyle name="Normal 41 3 2 11" xfId="2515" xr:uid="{00000000-0005-0000-0000-0000D6090000}"/>
    <cellStyle name="Normal 41 3 2 12" xfId="2516" xr:uid="{00000000-0005-0000-0000-0000D7090000}"/>
    <cellStyle name="Normal 41 3 2 13" xfId="2517" xr:uid="{00000000-0005-0000-0000-0000D8090000}"/>
    <cellStyle name="Normal 41 3 2 14" xfId="2518" xr:uid="{00000000-0005-0000-0000-0000D9090000}"/>
    <cellStyle name="Normal 41 3 2 15" xfId="2519" xr:uid="{00000000-0005-0000-0000-0000DA090000}"/>
    <cellStyle name="Normal 41 3 2 16" xfId="2520" xr:uid="{00000000-0005-0000-0000-0000DB090000}"/>
    <cellStyle name="Normal 41 3 2 2" xfId="2521" xr:uid="{00000000-0005-0000-0000-0000DC090000}"/>
    <cellStyle name="Normal 41 3 2 3" xfId="2522" xr:uid="{00000000-0005-0000-0000-0000DD090000}"/>
    <cellStyle name="Normal 41 3 2 4" xfId="2523" xr:uid="{00000000-0005-0000-0000-0000DE090000}"/>
    <cellStyle name="Normal 41 3 2 5" xfId="2524" xr:uid="{00000000-0005-0000-0000-0000DF090000}"/>
    <cellStyle name="Normal 41 3 2 6" xfId="2525" xr:uid="{00000000-0005-0000-0000-0000E0090000}"/>
    <cellStyle name="Normal 41 3 2 7" xfId="2526" xr:uid="{00000000-0005-0000-0000-0000E1090000}"/>
    <cellStyle name="Normal 41 3 2 8" xfId="2527" xr:uid="{00000000-0005-0000-0000-0000E2090000}"/>
    <cellStyle name="Normal 41 3 2 9" xfId="2528" xr:uid="{00000000-0005-0000-0000-0000E3090000}"/>
    <cellStyle name="Normal 41 3 3" xfId="2529" xr:uid="{00000000-0005-0000-0000-0000E4090000}"/>
    <cellStyle name="Normal 41 3 4" xfId="2530" xr:uid="{00000000-0005-0000-0000-0000E5090000}"/>
    <cellStyle name="Normal 41 3 4 2" xfId="2531" xr:uid="{00000000-0005-0000-0000-0000E6090000}"/>
    <cellStyle name="Normal 41 3 4 3" xfId="2532" xr:uid="{00000000-0005-0000-0000-0000E7090000}"/>
    <cellStyle name="Normal 41 3 4 4" xfId="2533" xr:uid="{00000000-0005-0000-0000-0000E8090000}"/>
    <cellStyle name="Normal 41 3 4 5" xfId="2534" xr:uid="{00000000-0005-0000-0000-0000E9090000}"/>
    <cellStyle name="Normal 41 3 4 6" xfId="2535" xr:uid="{00000000-0005-0000-0000-0000EA090000}"/>
    <cellStyle name="Normal 41 3 4 7" xfId="2536" xr:uid="{00000000-0005-0000-0000-0000EB090000}"/>
    <cellStyle name="Normal 41 3 4 8" xfId="2537" xr:uid="{00000000-0005-0000-0000-0000EC090000}"/>
    <cellStyle name="Normal 41 3 5" xfId="2538" xr:uid="{00000000-0005-0000-0000-0000ED090000}"/>
    <cellStyle name="Normal 41 3 5 2" xfId="2539" xr:uid="{00000000-0005-0000-0000-0000EE090000}"/>
    <cellStyle name="Normal 41 3 5 3" xfId="2540" xr:uid="{00000000-0005-0000-0000-0000EF090000}"/>
    <cellStyle name="Normal 41 3 5 4" xfId="2541" xr:uid="{00000000-0005-0000-0000-0000F0090000}"/>
    <cellStyle name="Normal 41 3 5 5" xfId="2542" xr:uid="{00000000-0005-0000-0000-0000F1090000}"/>
    <cellStyle name="Normal 41 3 5 6" xfId="2543" xr:uid="{00000000-0005-0000-0000-0000F2090000}"/>
    <cellStyle name="Normal 41 3 5 7" xfId="2544" xr:uid="{00000000-0005-0000-0000-0000F3090000}"/>
    <cellStyle name="Normal 41 3 5 8" xfId="2545" xr:uid="{00000000-0005-0000-0000-0000F4090000}"/>
    <cellStyle name="Normal 41 3 6" xfId="2546" xr:uid="{00000000-0005-0000-0000-0000F5090000}"/>
    <cellStyle name="Normal 41 3 6 2" xfId="2547" xr:uid="{00000000-0005-0000-0000-0000F6090000}"/>
    <cellStyle name="Normal 41 3 6 3" xfId="2548" xr:uid="{00000000-0005-0000-0000-0000F7090000}"/>
    <cellStyle name="Normal 41 3 6 4" xfId="2549" xr:uid="{00000000-0005-0000-0000-0000F8090000}"/>
    <cellStyle name="Normal 41 3 6 5" xfId="2550" xr:uid="{00000000-0005-0000-0000-0000F9090000}"/>
    <cellStyle name="Normal 41 3 6 6" xfId="2551" xr:uid="{00000000-0005-0000-0000-0000FA090000}"/>
    <cellStyle name="Normal 41 3 6 7" xfId="2552" xr:uid="{00000000-0005-0000-0000-0000FB090000}"/>
    <cellStyle name="Normal 41 3 6 8" xfId="2553" xr:uid="{00000000-0005-0000-0000-0000FC090000}"/>
    <cellStyle name="Normal 41 3 7" xfId="2554" xr:uid="{00000000-0005-0000-0000-0000FD090000}"/>
    <cellStyle name="Normal 41 3 7 2" xfId="2555" xr:uid="{00000000-0005-0000-0000-0000FE090000}"/>
    <cellStyle name="Normal 41 3 7 3" xfId="2556" xr:uid="{00000000-0005-0000-0000-0000FF090000}"/>
    <cellStyle name="Normal 41 3 7 4" xfId="2557" xr:uid="{00000000-0005-0000-0000-0000000A0000}"/>
    <cellStyle name="Normal 41 3 7 5" xfId="2558" xr:uid="{00000000-0005-0000-0000-0000010A0000}"/>
    <cellStyle name="Normal 41 3 7 6" xfId="2559" xr:uid="{00000000-0005-0000-0000-0000020A0000}"/>
    <cellStyle name="Normal 41 3 7 7" xfId="2560" xr:uid="{00000000-0005-0000-0000-0000030A0000}"/>
    <cellStyle name="Normal 41 3 7 8" xfId="2561" xr:uid="{00000000-0005-0000-0000-0000040A0000}"/>
    <cellStyle name="Normal 41 3 8" xfId="2562" xr:uid="{00000000-0005-0000-0000-0000050A0000}"/>
    <cellStyle name="Normal 41 3 8 2" xfId="2563" xr:uid="{00000000-0005-0000-0000-0000060A0000}"/>
    <cellStyle name="Normal 41 3 8 3" xfId="2564" xr:uid="{00000000-0005-0000-0000-0000070A0000}"/>
    <cellStyle name="Normal 41 3 8 4" xfId="2565" xr:uid="{00000000-0005-0000-0000-0000080A0000}"/>
    <cellStyle name="Normal 41 3 8 5" xfId="2566" xr:uid="{00000000-0005-0000-0000-0000090A0000}"/>
    <cellStyle name="Normal 41 3 8 6" xfId="2567" xr:uid="{00000000-0005-0000-0000-00000A0A0000}"/>
    <cellStyle name="Normal 41 3 8 7" xfId="2568" xr:uid="{00000000-0005-0000-0000-00000B0A0000}"/>
    <cellStyle name="Normal 41 3 8 8" xfId="2569" xr:uid="{00000000-0005-0000-0000-00000C0A0000}"/>
    <cellStyle name="Normal 41 3 9" xfId="2570" xr:uid="{00000000-0005-0000-0000-00000D0A0000}"/>
    <cellStyle name="Normal 41 3 9 2" xfId="2571" xr:uid="{00000000-0005-0000-0000-00000E0A0000}"/>
    <cellStyle name="Normal 41 3 9 3" xfId="2572" xr:uid="{00000000-0005-0000-0000-00000F0A0000}"/>
    <cellStyle name="Normal 41 3 9 4" xfId="2573" xr:uid="{00000000-0005-0000-0000-0000100A0000}"/>
    <cellStyle name="Normal 41 3 9 5" xfId="2574" xr:uid="{00000000-0005-0000-0000-0000110A0000}"/>
    <cellStyle name="Normal 41 3 9 6" xfId="2575" xr:uid="{00000000-0005-0000-0000-0000120A0000}"/>
    <cellStyle name="Normal 41 3 9 7" xfId="2576" xr:uid="{00000000-0005-0000-0000-0000130A0000}"/>
    <cellStyle name="Normal 41 3 9 8" xfId="2577" xr:uid="{00000000-0005-0000-0000-0000140A0000}"/>
    <cellStyle name="Normal 42" xfId="2578" xr:uid="{00000000-0005-0000-0000-0000150A0000}"/>
    <cellStyle name="Normal 42 2" xfId="2579" xr:uid="{00000000-0005-0000-0000-0000160A0000}"/>
    <cellStyle name="Normal 42 2 10" xfId="2580" xr:uid="{00000000-0005-0000-0000-0000170A0000}"/>
    <cellStyle name="Normal 42 2 10 2" xfId="2581" xr:uid="{00000000-0005-0000-0000-0000180A0000}"/>
    <cellStyle name="Normal 42 2 10 3" xfId="2582" xr:uid="{00000000-0005-0000-0000-0000190A0000}"/>
    <cellStyle name="Normal 42 2 10 4" xfId="2583" xr:uid="{00000000-0005-0000-0000-00001A0A0000}"/>
    <cellStyle name="Normal 42 2 10 5" xfId="2584" xr:uid="{00000000-0005-0000-0000-00001B0A0000}"/>
    <cellStyle name="Normal 42 2 10 6" xfId="2585" xr:uid="{00000000-0005-0000-0000-00001C0A0000}"/>
    <cellStyle name="Normal 42 2 10 7" xfId="2586" xr:uid="{00000000-0005-0000-0000-00001D0A0000}"/>
    <cellStyle name="Normal 42 2 10 8" xfId="2587" xr:uid="{00000000-0005-0000-0000-00001E0A0000}"/>
    <cellStyle name="Normal 42 2 2" xfId="2588" xr:uid="{00000000-0005-0000-0000-00001F0A0000}"/>
    <cellStyle name="Normal 42 2 2 10" xfId="2589" xr:uid="{00000000-0005-0000-0000-0000200A0000}"/>
    <cellStyle name="Normal 42 2 2 11" xfId="2590" xr:uid="{00000000-0005-0000-0000-0000210A0000}"/>
    <cellStyle name="Normal 42 2 2 12" xfId="2591" xr:uid="{00000000-0005-0000-0000-0000220A0000}"/>
    <cellStyle name="Normal 42 2 2 13" xfId="2592" xr:uid="{00000000-0005-0000-0000-0000230A0000}"/>
    <cellStyle name="Normal 42 2 2 14" xfId="2593" xr:uid="{00000000-0005-0000-0000-0000240A0000}"/>
    <cellStyle name="Normal 42 2 2 15" xfId="2594" xr:uid="{00000000-0005-0000-0000-0000250A0000}"/>
    <cellStyle name="Normal 42 2 2 16" xfId="2595" xr:uid="{00000000-0005-0000-0000-0000260A0000}"/>
    <cellStyle name="Normal 42 2 2 2" xfId="2596" xr:uid="{00000000-0005-0000-0000-0000270A0000}"/>
    <cellStyle name="Normal 42 2 2 3" xfId="2597" xr:uid="{00000000-0005-0000-0000-0000280A0000}"/>
    <cellStyle name="Normal 42 2 2 4" xfId="2598" xr:uid="{00000000-0005-0000-0000-0000290A0000}"/>
    <cellStyle name="Normal 42 2 2 5" xfId="2599" xr:uid="{00000000-0005-0000-0000-00002A0A0000}"/>
    <cellStyle name="Normal 42 2 2 6" xfId="2600" xr:uid="{00000000-0005-0000-0000-00002B0A0000}"/>
    <cellStyle name="Normal 42 2 2 7" xfId="2601" xr:uid="{00000000-0005-0000-0000-00002C0A0000}"/>
    <cellStyle name="Normal 42 2 2 8" xfId="2602" xr:uid="{00000000-0005-0000-0000-00002D0A0000}"/>
    <cellStyle name="Normal 42 2 2 9" xfId="2603" xr:uid="{00000000-0005-0000-0000-00002E0A0000}"/>
    <cellStyle name="Normal 42 2 3" xfId="2604" xr:uid="{00000000-0005-0000-0000-00002F0A0000}"/>
    <cellStyle name="Normal 42 2 4" xfId="2605" xr:uid="{00000000-0005-0000-0000-0000300A0000}"/>
    <cellStyle name="Normal 42 2 4 2" xfId="2606" xr:uid="{00000000-0005-0000-0000-0000310A0000}"/>
    <cellStyle name="Normal 42 2 4 3" xfId="2607" xr:uid="{00000000-0005-0000-0000-0000320A0000}"/>
    <cellStyle name="Normal 42 2 4 4" xfId="2608" xr:uid="{00000000-0005-0000-0000-0000330A0000}"/>
    <cellStyle name="Normal 42 2 4 5" xfId="2609" xr:uid="{00000000-0005-0000-0000-0000340A0000}"/>
    <cellStyle name="Normal 42 2 4 6" xfId="2610" xr:uid="{00000000-0005-0000-0000-0000350A0000}"/>
    <cellStyle name="Normal 42 2 4 7" xfId="2611" xr:uid="{00000000-0005-0000-0000-0000360A0000}"/>
    <cellStyle name="Normal 42 2 4 8" xfId="2612" xr:uid="{00000000-0005-0000-0000-0000370A0000}"/>
    <cellStyle name="Normal 42 2 5" xfId="2613" xr:uid="{00000000-0005-0000-0000-0000380A0000}"/>
    <cellStyle name="Normal 42 2 5 2" xfId="2614" xr:uid="{00000000-0005-0000-0000-0000390A0000}"/>
    <cellStyle name="Normal 42 2 5 3" xfId="2615" xr:uid="{00000000-0005-0000-0000-00003A0A0000}"/>
    <cellStyle name="Normal 42 2 5 4" xfId="2616" xr:uid="{00000000-0005-0000-0000-00003B0A0000}"/>
    <cellStyle name="Normal 42 2 5 5" xfId="2617" xr:uid="{00000000-0005-0000-0000-00003C0A0000}"/>
    <cellStyle name="Normal 42 2 5 6" xfId="2618" xr:uid="{00000000-0005-0000-0000-00003D0A0000}"/>
    <cellStyle name="Normal 42 2 5 7" xfId="2619" xr:uid="{00000000-0005-0000-0000-00003E0A0000}"/>
    <cellStyle name="Normal 42 2 5 8" xfId="2620" xr:uid="{00000000-0005-0000-0000-00003F0A0000}"/>
    <cellStyle name="Normal 42 2 6" xfId="2621" xr:uid="{00000000-0005-0000-0000-0000400A0000}"/>
    <cellStyle name="Normal 42 2 6 2" xfId="2622" xr:uid="{00000000-0005-0000-0000-0000410A0000}"/>
    <cellStyle name="Normal 42 2 6 3" xfId="2623" xr:uid="{00000000-0005-0000-0000-0000420A0000}"/>
    <cellStyle name="Normal 42 2 6 4" xfId="2624" xr:uid="{00000000-0005-0000-0000-0000430A0000}"/>
    <cellStyle name="Normal 42 2 6 5" xfId="2625" xr:uid="{00000000-0005-0000-0000-0000440A0000}"/>
    <cellStyle name="Normal 42 2 6 6" xfId="2626" xr:uid="{00000000-0005-0000-0000-0000450A0000}"/>
    <cellStyle name="Normal 42 2 6 7" xfId="2627" xr:uid="{00000000-0005-0000-0000-0000460A0000}"/>
    <cellStyle name="Normal 42 2 6 8" xfId="2628" xr:uid="{00000000-0005-0000-0000-0000470A0000}"/>
    <cellStyle name="Normal 42 2 7" xfId="2629" xr:uid="{00000000-0005-0000-0000-0000480A0000}"/>
    <cellStyle name="Normal 42 2 7 2" xfId="2630" xr:uid="{00000000-0005-0000-0000-0000490A0000}"/>
    <cellStyle name="Normal 42 2 7 3" xfId="2631" xr:uid="{00000000-0005-0000-0000-00004A0A0000}"/>
    <cellStyle name="Normal 42 2 7 4" xfId="2632" xr:uid="{00000000-0005-0000-0000-00004B0A0000}"/>
    <cellStyle name="Normal 42 2 7 5" xfId="2633" xr:uid="{00000000-0005-0000-0000-00004C0A0000}"/>
    <cellStyle name="Normal 42 2 7 6" xfId="2634" xr:uid="{00000000-0005-0000-0000-00004D0A0000}"/>
    <cellStyle name="Normal 42 2 7 7" xfId="2635" xr:uid="{00000000-0005-0000-0000-00004E0A0000}"/>
    <cellStyle name="Normal 42 2 7 8" xfId="2636" xr:uid="{00000000-0005-0000-0000-00004F0A0000}"/>
    <cellStyle name="Normal 42 2 8" xfId="2637" xr:uid="{00000000-0005-0000-0000-0000500A0000}"/>
    <cellStyle name="Normal 42 2 8 2" xfId="2638" xr:uid="{00000000-0005-0000-0000-0000510A0000}"/>
    <cellStyle name="Normal 42 2 8 3" xfId="2639" xr:uid="{00000000-0005-0000-0000-0000520A0000}"/>
    <cellStyle name="Normal 42 2 8 4" xfId="2640" xr:uid="{00000000-0005-0000-0000-0000530A0000}"/>
    <cellStyle name="Normal 42 2 8 5" xfId="2641" xr:uid="{00000000-0005-0000-0000-0000540A0000}"/>
    <cellStyle name="Normal 42 2 8 6" xfId="2642" xr:uid="{00000000-0005-0000-0000-0000550A0000}"/>
    <cellStyle name="Normal 42 2 8 7" xfId="2643" xr:uid="{00000000-0005-0000-0000-0000560A0000}"/>
    <cellStyle name="Normal 42 2 8 8" xfId="2644" xr:uid="{00000000-0005-0000-0000-0000570A0000}"/>
    <cellStyle name="Normal 42 2 9" xfId="2645" xr:uid="{00000000-0005-0000-0000-0000580A0000}"/>
    <cellStyle name="Normal 42 2 9 2" xfId="2646" xr:uid="{00000000-0005-0000-0000-0000590A0000}"/>
    <cellStyle name="Normal 42 2 9 3" xfId="2647" xr:uid="{00000000-0005-0000-0000-00005A0A0000}"/>
    <cellStyle name="Normal 42 2 9 4" xfId="2648" xr:uid="{00000000-0005-0000-0000-00005B0A0000}"/>
    <cellStyle name="Normal 42 2 9 5" xfId="2649" xr:uid="{00000000-0005-0000-0000-00005C0A0000}"/>
    <cellStyle name="Normal 42 2 9 6" xfId="2650" xr:uid="{00000000-0005-0000-0000-00005D0A0000}"/>
    <cellStyle name="Normal 42 2 9 7" xfId="2651" xr:uid="{00000000-0005-0000-0000-00005E0A0000}"/>
    <cellStyle name="Normal 42 2 9 8" xfId="2652" xr:uid="{00000000-0005-0000-0000-00005F0A0000}"/>
    <cellStyle name="Normal 42 3" xfId="2653" xr:uid="{00000000-0005-0000-0000-0000600A0000}"/>
    <cellStyle name="Normal 42 3 10" xfId="2654" xr:uid="{00000000-0005-0000-0000-0000610A0000}"/>
    <cellStyle name="Normal 42 3 10 2" xfId="2655" xr:uid="{00000000-0005-0000-0000-0000620A0000}"/>
    <cellStyle name="Normal 42 3 10 3" xfId="2656" xr:uid="{00000000-0005-0000-0000-0000630A0000}"/>
    <cellStyle name="Normal 42 3 10 4" xfId="2657" xr:uid="{00000000-0005-0000-0000-0000640A0000}"/>
    <cellStyle name="Normal 42 3 10 5" xfId="2658" xr:uid="{00000000-0005-0000-0000-0000650A0000}"/>
    <cellStyle name="Normal 42 3 10 6" xfId="2659" xr:uid="{00000000-0005-0000-0000-0000660A0000}"/>
    <cellStyle name="Normal 42 3 10 7" xfId="2660" xr:uid="{00000000-0005-0000-0000-0000670A0000}"/>
    <cellStyle name="Normal 42 3 10 8" xfId="2661" xr:uid="{00000000-0005-0000-0000-0000680A0000}"/>
    <cellStyle name="Normal 42 3 2" xfId="2662" xr:uid="{00000000-0005-0000-0000-0000690A0000}"/>
    <cellStyle name="Normal 42 3 2 10" xfId="2663" xr:uid="{00000000-0005-0000-0000-00006A0A0000}"/>
    <cellStyle name="Normal 42 3 2 11" xfId="2664" xr:uid="{00000000-0005-0000-0000-00006B0A0000}"/>
    <cellStyle name="Normal 42 3 2 12" xfId="2665" xr:uid="{00000000-0005-0000-0000-00006C0A0000}"/>
    <cellStyle name="Normal 42 3 2 13" xfId="2666" xr:uid="{00000000-0005-0000-0000-00006D0A0000}"/>
    <cellStyle name="Normal 42 3 2 14" xfId="2667" xr:uid="{00000000-0005-0000-0000-00006E0A0000}"/>
    <cellStyle name="Normal 42 3 2 15" xfId="2668" xr:uid="{00000000-0005-0000-0000-00006F0A0000}"/>
    <cellStyle name="Normal 42 3 2 16" xfId="2669" xr:uid="{00000000-0005-0000-0000-0000700A0000}"/>
    <cellStyle name="Normal 42 3 2 2" xfId="2670" xr:uid="{00000000-0005-0000-0000-0000710A0000}"/>
    <cellStyle name="Normal 42 3 2 3" xfId="2671" xr:uid="{00000000-0005-0000-0000-0000720A0000}"/>
    <cellStyle name="Normal 42 3 2 4" xfId="2672" xr:uid="{00000000-0005-0000-0000-0000730A0000}"/>
    <cellStyle name="Normal 42 3 2 5" xfId="2673" xr:uid="{00000000-0005-0000-0000-0000740A0000}"/>
    <cellStyle name="Normal 42 3 2 6" xfId="2674" xr:uid="{00000000-0005-0000-0000-0000750A0000}"/>
    <cellStyle name="Normal 42 3 2 7" xfId="2675" xr:uid="{00000000-0005-0000-0000-0000760A0000}"/>
    <cellStyle name="Normal 42 3 2 8" xfId="2676" xr:uid="{00000000-0005-0000-0000-0000770A0000}"/>
    <cellStyle name="Normal 42 3 2 9" xfId="2677" xr:uid="{00000000-0005-0000-0000-0000780A0000}"/>
    <cellStyle name="Normal 42 3 3" xfId="2678" xr:uid="{00000000-0005-0000-0000-0000790A0000}"/>
    <cellStyle name="Normal 42 3 4" xfId="2679" xr:uid="{00000000-0005-0000-0000-00007A0A0000}"/>
    <cellStyle name="Normal 42 3 4 2" xfId="2680" xr:uid="{00000000-0005-0000-0000-00007B0A0000}"/>
    <cellStyle name="Normal 42 3 4 3" xfId="2681" xr:uid="{00000000-0005-0000-0000-00007C0A0000}"/>
    <cellStyle name="Normal 42 3 4 4" xfId="2682" xr:uid="{00000000-0005-0000-0000-00007D0A0000}"/>
    <cellStyle name="Normal 42 3 4 5" xfId="2683" xr:uid="{00000000-0005-0000-0000-00007E0A0000}"/>
    <cellStyle name="Normal 42 3 4 6" xfId="2684" xr:uid="{00000000-0005-0000-0000-00007F0A0000}"/>
    <cellStyle name="Normal 42 3 4 7" xfId="2685" xr:uid="{00000000-0005-0000-0000-0000800A0000}"/>
    <cellStyle name="Normal 42 3 4 8" xfId="2686" xr:uid="{00000000-0005-0000-0000-0000810A0000}"/>
    <cellStyle name="Normal 42 3 5" xfId="2687" xr:uid="{00000000-0005-0000-0000-0000820A0000}"/>
    <cellStyle name="Normal 42 3 5 2" xfId="2688" xr:uid="{00000000-0005-0000-0000-0000830A0000}"/>
    <cellStyle name="Normal 42 3 5 3" xfId="2689" xr:uid="{00000000-0005-0000-0000-0000840A0000}"/>
    <cellStyle name="Normal 42 3 5 4" xfId="2690" xr:uid="{00000000-0005-0000-0000-0000850A0000}"/>
    <cellStyle name="Normal 42 3 5 5" xfId="2691" xr:uid="{00000000-0005-0000-0000-0000860A0000}"/>
    <cellStyle name="Normal 42 3 5 6" xfId="2692" xr:uid="{00000000-0005-0000-0000-0000870A0000}"/>
    <cellStyle name="Normal 42 3 5 7" xfId="2693" xr:uid="{00000000-0005-0000-0000-0000880A0000}"/>
    <cellStyle name="Normal 42 3 5 8" xfId="2694" xr:uid="{00000000-0005-0000-0000-0000890A0000}"/>
    <cellStyle name="Normal 42 3 6" xfId="2695" xr:uid="{00000000-0005-0000-0000-00008A0A0000}"/>
    <cellStyle name="Normal 42 3 6 2" xfId="2696" xr:uid="{00000000-0005-0000-0000-00008B0A0000}"/>
    <cellStyle name="Normal 42 3 6 3" xfId="2697" xr:uid="{00000000-0005-0000-0000-00008C0A0000}"/>
    <cellStyle name="Normal 42 3 6 4" xfId="2698" xr:uid="{00000000-0005-0000-0000-00008D0A0000}"/>
    <cellStyle name="Normal 42 3 6 5" xfId="2699" xr:uid="{00000000-0005-0000-0000-00008E0A0000}"/>
    <cellStyle name="Normal 42 3 6 6" xfId="2700" xr:uid="{00000000-0005-0000-0000-00008F0A0000}"/>
    <cellStyle name="Normal 42 3 6 7" xfId="2701" xr:uid="{00000000-0005-0000-0000-0000900A0000}"/>
    <cellStyle name="Normal 42 3 6 8" xfId="2702" xr:uid="{00000000-0005-0000-0000-0000910A0000}"/>
    <cellStyle name="Normal 42 3 7" xfId="2703" xr:uid="{00000000-0005-0000-0000-0000920A0000}"/>
    <cellStyle name="Normal 42 3 7 2" xfId="2704" xr:uid="{00000000-0005-0000-0000-0000930A0000}"/>
    <cellStyle name="Normal 42 3 7 3" xfId="2705" xr:uid="{00000000-0005-0000-0000-0000940A0000}"/>
    <cellStyle name="Normal 42 3 7 4" xfId="2706" xr:uid="{00000000-0005-0000-0000-0000950A0000}"/>
    <cellStyle name="Normal 42 3 7 5" xfId="2707" xr:uid="{00000000-0005-0000-0000-0000960A0000}"/>
    <cellStyle name="Normal 42 3 7 6" xfId="2708" xr:uid="{00000000-0005-0000-0000-0000970A0000}"/>
    <cellStyle name="Normal 42 3 7 7" xfId="2709" xr:uid="{00000000-0005-0000-0000-0000980A0000}"/>
    <cellStyle name="Normal 42 3 7 8" xfId="2710" xr:uid="{00000000-0005-0000-0000-0000990A0000}"/>
    <cellStyle name="Normal 42 3 8" xfId="2711" xr:uid="{00000000-0005-0000-0000-00009A0A0000}"/>
    <cellStyle name="Normal 42 3 8 2" xfId="2712" xr:uid="{00000000-0005-0000-0000-00009B0A0000}"/>
    <cellStyle name="Normal 42 3 8 3" xfId="2713" xr:uid="{00000000-0005-0000-0000-00009C0A0000}"/>
    <cellStyle name="Normal 42 3 8 4" xfId="2714" xr:uid="{00000000-0005-0000-0000-00009D0A0000}"/>
    <cellStyle name="Normal 42 3 8 5" xfId="2715" xr:uid="{00000000-0005-0000-0000-00009E0A0000}"/>
    <cellStyle name="Normal 42 3 8 6" xfId="2716" xr:uid="{00000000-0005-0000-0000-00009F0A0000}"/>
    <cellStyle name="Normal 42 3 8 7" xfId="2717" xr:uid="{00000000-0005-0000-0000-0000A00A0000}"/>
    <cellStyle name="Normal 42 3 8 8" xfId="2718" xr:uid="{00000000-0005-0000-0000-0000A10A0000}"/>
    <cellStyle name="Normal 42 3 9" xfId="2719" xr:uid="{00000000-0005-0000-0000-0000A20A0000}"/>
    <cellStyle name="Normal 42 3 9 2" xfId="2720" xr:uid="{00000000-0005-0000-0000-0000A30A0000}"/>
    <cellStyle name="Normal 42 3 9 3" xfId="2721" xr:uid="{00000000-0005-0000-0000-0000A40A0000}"/>
    <cellStyle name="Normal 42 3 9 4" xfId="2722" xr:uid="{00000000-0005-0000-0000-0000A50A0000}"/>
    <cellStyle name="Normal 42 3 9 5" xfId="2723" xr:uid="{00000000-0005-0000-0000-0000A60A0000}"/>
    <cellStyle name="Normal 42 3 9 6" xfId="2724" xr:uid="{00000000-0005-0000-0000-0000A70A0000}"/>
    <cellStyle name="Normal 42 3 9 7" xfId="2725" xr:uid="{00000000-0005-0000-0000-0000A80A0000}"/>
    <cellStyle name="Normal 42 3 9 8" xfId="2726" xr:uid="{00000000-0005-0000-0000-0000A90A0000}"/>
    <cellStyle name="Normal 43" xfId="3419" xr:uid="{00000000-0005-0000-0000-0000AA0A0000}"/>
    <cellStyle name="Normal 44" xfId="2727" xr:uid="{00000000-0005-0000-0000-0000AB0A0000}"/>
    <cellStyle name="Normal 44 2" xfId="2728" xr:uid="{00000000-0005-0000-0000-0000AC0A0000}"/>
    <cellStyle name="Normal 45" xfId="2729" xr:uid="{00000000-0005-0000-0000-0000AD0A0000}"/>
    <cellStyle name="Normal 45 2" xfId="2730" xr:uid="{00000000-0005-0000-0000-0000AE0A0000}"/>
    <cellStyle name="Normal 45 3" xfId="2731" xr:uid="{00000000-0005-0000-0000-0000AF0A0000}"/>
    <cellStyle name="Normal 45 4" xfId="2732" xr:uid="{00000000-0005-0000-0000-0000B00A0000}"/>
    <cellStyle name="Normal 45 5" xfId="2733" xr:uid="{00000000-0005-0000-0000-0000B10A0000}"/>
    <cellStyle name="Normal 45 6" xfId="2734" xr:uid="{00000000-0005-0000-0000-0000B20A0000}"/>
    <cellStyle name="Normal 45 7" xfId="2735" xr:uid="{00000000-0005-0000-0000-0000B30A0000}"/>
    <cellStyle name="Normal 45 8" xfId="2736" xr:uid="{00000000-0005-0000-0000-0000B40A0000}"/>
    <cellStyle name="Normal 46" xfId="2737" xr:uid="{00000000-0005-0000-0000-0000B50A0000}"/>
    <cellStyle name="Normal 46 2" xfId="2738" xr:uid="{00000000-0005-0000-0000-0000B60A0000}"/>
    <cellStyle name="Normal 46 3" xfId="2739" xr:uid="{00000000-0005-0000-0000-0000B70A0000}"/>
    <cellStyle name="Normal 46 4" xfId="2740" xr:uid="{00000000-0005-0000-0000-0000B80A0000}"/>
    <cellStyle name="Normal 46 5" xfId="2741" xr:uid="{00000000-0005-0000-0000-0000B90A0000}"/>
    <cellStyle name="Normal 46 6" xfId="2742" xr:uid="{00000000-0005-0000-0000-0000BA0A0000}"/>
    <cellStyle name="Normal 46 7" xfId="2743" xr:uid="{00000000-0005-0000-0000-0000BB0A0000}"/>
    <cellStyle name="Normal 46 8" xfId="2744" xr:uid="{00000000-0005-0000-0000-0000BC0A0000}"/>
    <cellStyle name="Normal 47" xfId="2745" xr:uid="{00000000-0005-0000-0000-0000BD0A0000}"/>
    <cellStyle name="Normal 47 2" xfId="2746" xr:uid="{00000000-0005-0000-0000-0000BE0A0000}"/>
    <cellStyle name="Normal 47 3" xfId="2747" xr:uid="{00000000-0005-0000-0000-0000BF0A0000}"/>
    <cellStyle name="Normal 47 4" xfId="2748" xr:uid="{00000000-0005-0000-0000-0000C00A0000}"/>
    <cellStyle name="Normal 47 5" xfId="2749" xr:uid="{00000000-0005-0000-0000-0000C10A0000}"/>
    <cellStyle name="Normal 47 6" xfId="2750" xr:uid="{00000000-0005-0000-0000-0000C20A0000}"/>
    <cellStyle name="Normal 47 7" xfId="2751" xr:uid="{00000000-0005-0000-0000-0000C30A0000}"/>
    <cellStyle name="Normal 47 8" xfId="2752" xr:uid="{00000000-0005-0000-0000-0000C40A0000}"/>
    <cellStyle name="Normal 48" xfId="2753" xr:uid="{00000000-0005-0000-0000-0000C50A0000}"/>
    <cellStyle name="Normal 48 2" xfId="2754" xr:uid="{00000000-0005-0000-0000-0000C60A0000}"/>
    <cellStyle name="Normal 48 3" xfId="2755" xr:uid="{00000000-0005-0000-0000-0000C70A0000}"/>
    <cellStyle name="Normal 48 4" xfId="2756" xr:uid="{00000000-0005-0000-0000-0000C80A0000}"/>
    <cellStyle name="Normal 48 5" xfId="2757" xr:uid="{00000000-0005-0000-0000-0000C90A0000}"/>
    <cellStyle name="Normal 48 6" xfId="2758" xr:uid="{00000000-0005-0000-0000-0000CA0A0000}"/>
    <cellStyle name="Normal 48 7" xfId="2759" xr:uid="{00000000-0005-0000-0000-0000CB0A0000}"/>
    <cellStyle name="Normal 48 8" xfId="2760" xr:uid="{00000000-0005-0000-0000-0000CC0A0000}"/>
    <cellStyle name="Normal 49" xfId="2761" xr:uid="{00000000-0005-0000-0000-0000CD0A0000}"/>
    <cellStyle name="Normal 5" xfId="2762" xr:uid="{00000000-0005-0000-0000-0000CE0A0000}"/>
    <cellStyle name="Normal 5 2" xfId="2763" xr:uid="{00000000-0005-0000-0000-0000CF0A0000}"/>
    <cellStyle name="Normal 5 2 10" xfId="2764" xr:uid="{00000000-0005-0000-0000-0000D00A0000}"/>
    <cellStyle name="Normal 5 2 2" xfId="2765" xr:uid="{00000000-0005-0000-0000-0000D10A0000}"/>
    <cellStyle name="Normal 5 2 3" xfId="2766" xr:uid="{00000000-0005-0000-0000-0000D20A0000}"/>
    <cellStyle name="Normal 5 2 4" xfId="2767" xr:uid="{00000000-0005-0000-0000-0000D30A0000}"/>
    <cellStyle name="Normal 5 2 5" xfId="2768" xr:uid="{00000000-0005-0000-0000-0000D40A0000}"/>
    <cellStyle name="Normal 5 2 6" xfId="2769" xr:uid="{00000000-0005-0000-0000-0000D50A0000}"/>
    <cellStyle name="Normal 5 2 7" xfId="2770" xr:uid="{00000000-0005-0000-0000-0000D60A0000}"/>
    <cellStyle name="Normal 5 2 8" xfId="2771" xr:uid="{00000000-0005-0000-0000-0000D70A0000}"/>
    <cellStyle name="Normal 5 2 9" xfId="2772" xr:uid="{00000000-0005-0000-0000-0000D80A0000}"/>
    <cellStyle name="Normal 5 3" xfId="2773" xr:uid="{00000000-0005-0000-0000-0000D90A0000}"/>
    <cellStyle name="Normal 5 3 10" xfId="2774" xr:uid="{00000000-0005-0000-0000-0000DA0A0000}"/>
    <cellStyle name="Normal 5 3 2" xfId="2775" xr:uid="{00000000-0005-0000-0000-0000DB0A0000}"/>
    <cellStyle name="Normal 5 3 3" xfId="2776" xr:uid="{00000000-0005-0000-0000-0000DC0A0000}"/>
    <cellStyle name="Normal 5 3 4" xfId="2777" xr:uid="{00000000-0005-0000-0000-0000DD0A0000}"/>
    <cellStyle name="Normal 5 3 5" xfId="2778" xr:uid="{00000000-0005-0000-0000-0000DE0A0000}"/>
    <cellStyle name="Normal 5 3 6" xfId="2779" xr:uid="{00000000-0005-0000-0000-0000DF0A0000}"/>
    <cellStyle name="Normal 5 3 7" xfId="2780" xr:uid="{00000000-0005-0000-0000-0000E00A0000}"/>
    <cellStyle name="Normal 5 3 8" xfId="2781" xr:uid="{00000000-0005-0000-0000-0000E10A0000}"/>
    <cellStyle name="Normal 5 3 9" xfId="2782" xr:uid="{00000000-0005-0000-0000-0000E20A0000}"/>
    <cellStyle name="Normal 5 4" xfId="2783" xr:uid="{00000000-0005-0000-0000-0000E30A0000}"/>
    <cellStyle name="Normal 5 4 10" xfId="2784" xr:uid="{00000000-0005-0000-0000-0000E40A0000}"/>
    <cellStyle name="Normal 5 4 2" xfId="2785" xr:uid="{00000000-0005-0000-0000-0000E50A0000}"/>
    <cellStyle name="Normal 5 4 3" xfId="2786" xr:uid="{00000000-0005-0000-0000-0000E60A0000}"/>
    <cellStyle name="Normal 5 4 4" xfId="2787" xr:uid="{00000000-0005-0000-0000-0000E70A0000}"/>
    <cellStyle name="Normal 5 4 5" xfId="2788" xr:uid="{00000000-0005-0000-0000-0000E80A0000}"/>
    <cellStyle name="Normal 5 4 6" xfId="2789" xr:uid="{00000000-0005-0000-0000-0000E90A0000}"/>
    <cellStyle name="Normal 5 4 7" xfId="2790" xr:uid="{00000000-0005-0000-0000-0000EA0A0000}"/>
    <cellStyle name="Normal 5 4 8" xfId="2791" xr:uid="{00000000-0005-0000-0000-0000EB0A0000}"/>
    <cellStyle name="Normal 5 4 9" xfId="2792" xr:uid="{00000000-0005-0000-0000-0000EC0A0000}"/>
    <cellStyle name="Normal 5 5" xfId="2793" xr:uid="{00000000-0005-0000-0000-0000ED0A0000}"/>
    <cellStyle name="Normal 5 5 10" xfId="2794" xr:uid="{00000000-0005-0000-0000-0000EE0A0000}"/>
    <cellStyle name="Normal 5 5 2" xfId="2795" xr:uid="{00000000-0005-0000-0000-0000EF0A0000}"/>
    <cellStyle name="Normal 5 5 3" xfId="2796" xr:uid="{00000000-0005-0000-0000-0000F00A0000}"/>
    <cellStyle name="Normal 5 5 4" xfId="2797" xr:uid="{00000000-0005-0000-0000-0000F10A0000}"/>
    <cellStyle name="Normal 5 5 5" xfId="2798" xr:uid="{00000000-0005-0000-0000-0000F20A0000}"/>
    <cellStyle name="Normal 5 5 6" xfId="2799" xr:uid="{00000000-0005-0000-0000-0000F30A0000}"/>
    <cellStyle name="Normal 5 5 7" xfId="2800" xr:uid="{00000000-0005-0000-0000-0000F40A0000}"/>
    <cellStyle name="Normal 5 5 8" xfId="2801" xr:uid="{00000000-0005-0000-0000-0000F50A0000}"/>
    <cellStyle name="Normal 5 5 9" xfId="2802" xr:uid="{00000000-0005-0000-0000-0000F60A0000}"/>
    <cellStyle name="Normal 5 6" xfId="2803" xr:uid="{00000000-0005-0000-0000-0000F70A0000}"/>
    <cellStyle name="Normal 5 6 2" xfId="2804" xr:uid="{00000000-0005-0000-0000-0000F80A0000}"/>
    <cellStyle name="Normal 5 6 3" xfId="2805" xr:uid="{00000000-0005-0000-0000-0000F90A0000}"/>
    <cellStyle name="Normal 5 6 4" xfId="2806" xr:uid="{00000000-0005-0000-0000-0000FA0A0000}"/>
    <cellStyle name="Normal 5 6 5" xfId="2807" xr:uid="{00000000-0005-0000-0000-0000FB0A0000}"/>
    <cellStyle name="Normal 5 6 6" xfId="2808" xr:uid="{00000000-0005-0000-0000-0000FC0A0000}"/>
    <cellStyle name="Normal 5 6 7" xfId="2809" xr:uid="{00000000-0005-0000-0000-0000FD0A0000}"/>
    <cellStyle name="Normal 5 6 8" xfId="2810" xr:uid="{00000000-0005-0000-0000-0000FE0A0000}"/>
    <cellStyle name="Normal 5 6 9" xfId="2811" xr:uid="{00000000-0005-0000-0000-0000FF0A0000}"/>
    <cellStyle name="Normal 5 7" xfId="2812" xr:uid="{00000000-0005-0000-0000-0000000B0000}"/>
    <cellStyle name="Normal 5 7 2" xfId="2813" xr:uid="{00000000-0005-0000-0000-0000010B0000}"/>
    <cellStyle name="Normal 5 7 3" xfId="2814" xr:uid="{00000000-0005-0000-0000-0000020B0000}"/>
    <cellStyle name="Normal 5 7 4" xfId="2815" xr:uid="{00000000-0005-0000-0000-0000030B0000}"/>
    <cellStyle name="Normal 5 7 5" xfId="2816" xr:uid="{00000000-0005-0000-0000-0000040B0000}"/>
    <cellStyle name="Normal 5 7 6" xfId="2817" xr:uid="{00000000-0005-0000-0000-0000050B0000}"/>
    <cellStyle name="Normal 5 7 7" xfId="2818" xr:uid="{00000000-0005-0000-0000-0000060B0000}"/>
    <cellStyle name="Normal 5 7 8" xfId="2819" xr:uid="{00000000-0005-0000-0000-0000070B0000}"/>
    <cellStyle name="Normal 5 7 9" xfId="2820" xr:uid="{00000000-0005-0000-0000-0000080B0000}"/>
    <cellStyle name="Normal 5 8" xfId="2821" xr:uid="{00000000-0005-0000-0000-0000090B0000}"/>
    <cellStyle name="Normal 5 9" xfId="2822" xr:uid="{00000000-0005-0000-0000-00000A0B0000}"/>
    <cellStyle name="Normal 50" xfId="3426" xr:uid="{5506F575-7EAA-46DC-91E5-6EEFFF6A0FE9}"/>
    <cellStyle name="Normal 51" xfId="2823" xr:uid="{00000000-0005-0000-0000-00000B0B0000}"/>
    <cellStyle name="Normal 52" xfId="2824" xr:uid="{00000000-0005-0000-0000-00000C0B0000}"/>
    <cellStyle name="Normal 52 2" xfId="2825" xr:uid="{00000000-0005-0000-0000-00000D0B0000}"/>
    <cellStyle name="Normal 52 3" xfId="2826" xr:uid="{00000000-0005-0000-0000-00000E0B0000}"/>
    <cellStyle name="Normal 52 4" xfId="2827" xr:uid="{00000000-0005-0000-0000-00000F0B0000}"/>
    <cellStyle name="Normal 52 5" xfId="2828" xr:uid="{00000000-0005-0000-0000-0000100B0000}"/>
    <cellStyle name="Normal 52 6" xfId="2829" xr:uid="{00000000-0005-0000-0000-0000110B0000}"/>
    <cellStyle name="Normal 52 7" xfId="2830" xr:uid="{00000000-0005-0000-0000-0000120B0000}"/>
    <cellStyle name="Normal 52 8" xfId="2831" xr:uid="{00000000-0005-0000-0000-0000130B0000}"/>
    <cellStyle name="Normal 53" xfId="2832" xr:uid="{00000000-0005-0000-0000-0000140B0000}"/>
    <cellStyle name="Normal 53 2" xfId="2833" xr:uid="{00000000-0005-0000-0000-0000150B0000}"/>
    <cellStyle name="Normal 53 3" xfId="2834" xr:uid="{00000000-0005-0000-0000-0000160B0000}"/>
    <cellStyle name="Normal 53 4" xfId="2835" xr:uid="{00000000-0005-0000-0000-0000170B0000}"/>
    <cellStyle name="Normal 53 5" xfId="2836" xr:uid="{00000000-0005-0000-0000-0000180B0000}"/>
    <cellStyle name="Normal 53 6" xfId="2837" xr:uid="{00000000-0005-0000-0000-0000190B0000}"/>
    <cellStyle name="Normal 53 7" xfId="2838" xr:uid="{00000000-0005-0000-0000-00001A0B0000}"/>
    <cellStyle name="Normal 53 8" xfId="2839" xr:uid="{00000000-0005-0000-0000-00001B0B0000}"/>
    <cellStyle name="Normal 54" xfId="2840" xr:uid="{00000000-0005-0000-0000-00001C0B0000}"/>
    <cellStyle name="Normal 54 2" xfId="2841" xr:uid="{00000000-0005-0000-0000-00001D0B0000}"/>
    <cellStyle name="Normal 55" xfId="2842" xr:uid="{00000000-0005-0000-0000-00001E0B0000}"/>
    <cellStyle name="Normal 56" xfId="2843" xr:uid="{00000000-0005-0000-0000-00001F0B0000}"/>
    <cellStyle name="Normal 57" xfId="2844" xr:uid="{00000000-0005-0000-0000-0000200B0000}"/>
    <cellStyle name="Normal 57 2" xfId="2845" xr:uid="{00000000-0005-0000-0000-0000210B0000}"/>
    <cellStyle name="Normal 59" xfId="2846" xr:uid="{00000000-0005-0000-0000-0000220B0000}"/>
    <cellStyle name="Normal 6" xfId="2847" xr:uid="{00000000-0005-0000-0000-0000230B0000}"/>
    <cellStyle name="Normal 6 2" xfId="2848" xr:uid="{00000000-0005-0000-0000-0000240B0000}"/>
    <cellStyle name="Normal 6 2 10" xfId="2849" xr:uid="{00000000-0005-0000-0000-0000250B0000}"/>
    <cellStyle name="Normal 6 2 2" xfId="2850" xr:uid="{00000000-0005-0000-0000-0000260B0000}"/>
    <cellStyle name="Normal 6 2 3" xfId="2851" xr:uid="{00000000-0005-0000-0000-0000270B0000}"/>
    <cellStyle name="Normal 6 2 4" xfId="2852" xr:uid="{00000000-0005-0000-0000-0000280B0000}"/>
    <cellStyle name="Normal 6 2 5" xfId="2853" xr:uid="{00000000-0005-0000-0000-0000290B0000}"/>
    <cellStyle name="Normal 6 2 6" xfId="2854" xr:uid="{00000000-0005-0000-0000-00002A0B0000}"/>
    <cellStyle name="Normal 6 2 7" xfId="2855" xr:uid="{00000000-0005-0000-0000-00002B0B0000}"/>
    <cellStyle name="Normal 6 2 8" xfId="2856" xr:uid="{00000000-0005-0000-0000-00002C0B0000}"/>
    <cellStyle name="Normal 6 2 9" xfId="2857" xr:uid="{00000000-0005-0000-0000-00002D0B0000}"/>
    <cellStyle name="Normal 6 3" xfId="2858" xr:uid="{00000000-0005-0000-0000-00002E0B0000}"/>
    <cellStyle name="Normal 6 3 10" xfId="2859" xr:uid="{00000000-0005-0000-0000-00002F0B0000}"/>
    <cellStyle name="Normal 6 3 2" xfId="2860" xr:uid="{00000000-0005-0000-0000-0000300B0000}"/>
    <cellStyle name="Normal 6 3 3" xfId="2861" xr:uid="{00000000-0005-0000-0000-0000310B0000}"/>
    <cellStyle name="Normal 6 3 4" xfId="2862" xr:uid="{00000000-0005-0000-0000-0000320B0000}"/>
    <cellStyle name="Normal 6 3 5" xfId="2863" xr:uid="{00000000-0005-0000-0000-0000330B0000}"/>
    <cellStyle name="Normal 6 3 6" xfId="2864" xr:uid="{00000000-0005-0000-0000-0000340B0000}"/>
    <cellStyle name="Normal 6 3 7" xfId="2865" xr:uid="{00000000-0005-0000-0000-0000350B0000}"/>
    <cellStyle name="Normal 6 3 8" xfId="2866" xr:uid="{00000000-0005-0000-0000-0000360B0000}"/>
    <cellStyle name="Normal 6 3 9" xfId="2867" xr:uid="{00000000-0005-0000-0000-0000370B0000}"/>
    <cellStyle name="Normal 6 4" xfId="2868" xr:uid="{00000000-0005-0000-0000-0000380B0000}"/>
    <cellStyle name="Normal 6 4 10" xfId="2869" xr:uid="{00000000-0005-0000-0000-0000390B0000}"/>
    <cellStyle name="Normal 6 4 2" xfId="2870" xr:uid="{00000000-0005-0000-0000-00003A0B0000}"/>
    <cellStyle name="Normal 6 4 3" xfId="2871" xr:uid="{00000000-0005-0000-0000-00003B0B0000}"/>
    <cellStyle name="Normal 6 4 4" xfId="2872" xr:uid="{00000000-0005-0000-0000-00003C0B0000}"/>
    <cellStyle name="Normal 6 4 5" xfId="2873" xr:uid="{00000000-0005-0000-0000-00003D0B0000}"/>
    <cellStyle name="Normal 6 4 6" xfId="2874" xr:uid="{00000000-0005-0000-0000-00003E0B0000}"/>
    <cellStyle name="Normal 6 4 7" xfId="2875" xr:uid="{00000000-0005-0000-0000-00003F0B0000}"/>
    <cellStyle name="Normal 6 4 8" xfId="2876" xr:uid="{00000000-0005-0000-0000-0000400B0000}"/>
    <cellStyle name="Normal 6 4 9" xfId="2877" xr:uid="{00000000-0005-0000-0000-0000410B0000}"/>
    <cellStyle name="Normal 6 5" xfId="2878" xr:uid="{00000000-0005-0000-0000-0000420B0000}"/>
    <cellStyle name="Normal 6 5 10" xfId="2879" xr:uid="{00000000-0005-0000-0000-0000430B0000}"/>
    <cellStyle name="Normal 6 5 2" xfId="2880" xr:uid="{00000000-0005-0000-0000-0000440B0000}"/>
    <cellStyle name="Normal 6 5 3" xfId="2881" xr:uid="{00000000-0005-0000-0000-0000450B0000}"/>
    <cellStyle name="Normal 6 5 4" xfId="2882" xr:uid="{00000000-0005-0000-0000-0000460B0000}"/>
    <cellStyle name="Normal 6 5 5" xfId="2883" xr:uid="{00000000-0005-0000-0000-0000470B0000}"/>
    <cellStyle name="Normal 6 5 6" xfId="2884" xr:uid="{00000000-0005-0000-0000-0000480B0000}"/>
    <cellStyle name="Normal 6 5 7" xfId="2885" xr:uid="{00000000-0005-0000-0000-0000490B0000}"/>
    <cellStyle name="Normal 6 5 8" xfId="2886" xr:uid="{00000000-0005-0000-0000-00004A0B0000}"/>
    <cellStyle name="Normal 6 5 9" xfId="2887" xr:uid="{00000000-0005-0000-0000-00004B0B0000}"/>
    <cellStyle name="Normal 6 6" xfId="2888" xr:uid="{00000000-0005-0000-0000-00004C0B0000}"/>
    <cellStyle name="Normal 6 6 2" xfId="2889" xr:uid="{00000000-0005-0000-0000-00004D0B0000}"/>
    <cellStyle name="Normal 6 6 3" xfId="2890" xr:uid="{00000000-0005-0000-0000-00004E0B0000}"/>
    <cellStyle name="Normal 6 6 4" xfId="2891" xr:uid="{00000000-0005-0000-0000-00004F0B0000}"/>
    <cellStyle name="Normal 6 6 5" xfId="2892" xr:uid="{00000000-0005-0000-0000-0000500B0000}"/>
    <cellStyle name="Normal 6 6 6" xfId="2893" xr:uid="{00000000-0005-0000-0000-0000510B0000}"/>
    <cellStyle name="Normal 6 6 7" xfId="2894" xr:uid="{00000000-0005-0000-0000-0000520B0000}"/>
    <cellStyle name="Normal 6 6 8" xfId="2895" xr:uid="{00000000-0005-0000-0000-0000530B0000}"/>
    <cellStyle name="Normal 6 6 9" xfId="2896" xr:uid="{00000000-0005-0000-0000-0000540B0000}"/>
    <cellStyle name="Normal 6 7" xfId="2897" xr:uid="{00000000-0005-0000-0000-0000550B0000}"/>
    <cellStyle name="Normal 6 7 2" xfId="2898" xr:uid="{00000000-0005-0000-0000-0000560B0000}"/>
    <cellStyle name="Normal 6 7 3" xfId="2899" xr:uid="{00000000-0005-0000-0000-0000570B0000}"/>
    <cellStyle name="Normal 6 7 4" xfId="2900" xr:uid="{00000000-0005-0000-0000-0000580B0000}"/>
    <cellStyle name="Normal 6 7 5" xfId="2901" xr:uid="{00000000-0005-0000-0000-0000590B0000}"/>
    <cellStyle name="Normal 6 7 6" xfId="2902" xr:uid="{00000000-0005-0000-0000-00005A0B0000}"/>
    <cellStyle name="Normal 6 7 7" xfId="2903" xr:uid="{00000000-0005-0000-0000-00005B0B0000}"/>
    <cellStyle name="Normal 6 7 8" xfId="2904" xr:uid="{00000000-0005-0000-0000-00005C0B0000}"/>
    <cellStyle name="Normal 6 7 9" xfId="2905" xr:uid="{00000000-0005-0000-0000-00005D0B0000}"/>
    <cellStyle name="Normal 6 8" xfId="2906" xr:uid="{00000000-0005-0000-0000-00005E0B0000}"/>
    <cellStyle name="Normal 6 9" xfId="2907" xr:uid="{00000000-0005-0000-0000-00005F0B0000}"/>
    <cellStyle name="Normal 61" xfId="2908" xr:uid="{00000000-0005-0000-0000-0000600B0000}"/>
    <cellStyle name="Normal 62" xfId="2909" xr:uid="{00000000-0005-0000-0000-0000610B0000}"/>
    <cellStyle name="Normal 7" xfId="2910" xr:uid="{00000000-0005-0000-0000-0000620B0000}"/>
    <cellStyle name="Normal 7 2" xfId="2911" xr:uid="{00000000-0005-0000-0000-0000630B0000}"/>
    <cellStyle name="Normal 7 2 10" xfId="2912" xr:uid="{00000000-0005-0000-0000-0000640B0000}"/>
    <cellStyle name="Normal 7 2 2" xfId="2913" xr:uid="{00000000-0005-0000-0000-0000650B0000}"/>
    <cellStyle name="Normal 7 2 3" xfId="2914" xr:uid="{00000000-0005-0000-0000-0000660B0000}"/>
    <cellStyle name="Normal 7 2 4" xfId="2915" xr:uid="{00000000-0005-0000-0000-0000670B0000}"/>
    <cellStyle name="Normal 7 2 5" xfId="2916" xr:uid="{00000000-0005-0000-0000-0000680B0000}"/>
    <cellStyle name="Normal 7 2 6" xfId="2917" xr:uid="{00000000-0005-0000-0000-0000690B0000}"/>
    <cellStyle name="Normal 7 2 7" xfId="2918" xr:uid="{00000000-0005-0000-0000-00006A0B0000}"/>
    <cellStyle name="Normal 7 2 8" xfId="2919" xr:uid="{00000000-0005-0000-0000-00006B0B0000}"/>
    <cellStyle name="Normal 7 2 9" xfId="2920" xr:uid="{00000000-0005-0000-0000-00006C0B0000}"/>
    <cellStyle name="Normal 7 3" xfId="2921" xr:uid="{00000000-0005-0000-0000-00006D0B0000}"/>
    <cellStyle name="Normal 7 3 10" xfId="2922" xr:uid="{00000000-0005-0000-0000-00006E0B0000}"/>
    <cellStyle name="Normal 7 3 2" xfId="2923" xr:uid="{00000000-0005-0000-0000-00006F0B0000}"/>
    <cellStyle name="Normal 7 3 3" xfId="2924" xr:uid="{00000000-0005-0000-0000-0000700B0000}"/>
    <cellStyle name="Normal 7 3 4" xfId="2925" xr:uid="{00000000-0005-0000-0000-0000710B0000}"/>
    <cellStyle name="Normal 7 3 5" xfId="2926" xr:uid="{00000000-0005-0000-0000-0000720B0000}"/>
    <cellStyle name="Normal 7 3 6" xfId="2927" xr:uid="{00000000-0005-0000-0000-0000730B0000}"/>
    <cellStyle name="Normal 7 3 7" xfId="2928" xr:uid="{00000000-0005-0000-0000-0000740B0000}"/>
    <cellStyle name="Normal 7 3 8" xfId="2929" xr:uid="{00000000-0005-0000-0000-0000750B0000}"/>
    <cellStyle name="Normal 7 3 9" xfId="2930" xr:uid="{00000000-0005-0000-0000-0000760B0000}"/>
    <cellStyle name="Normal 7 4" xfId="2931" xr:uid="{00000000-0005-0000-0000-0000770B0000}"/>
    <cellStyle name="Normal 7 4 10" xfId="2932" xr:uid="{00000000-0005-0000-0000-0000780B0000}"/>
    <cellStyle name="Normal 7 4 2" xfId="2933" xr:uid="{00000000-0005-0000-0000-0000790B0000}"/>
    <cellStyle name="Normal 7 4 3" xfId="2934" xr:uid="{00000000-0005-0000-0000-00007A0B0000}"/>
    <cellStyle name="Normal 7 4 4" xfId="2935" xr:uid="{00000000-0005-0000-0000-00007B0B0000}"/>
    <cellStyle name="Normal 7 4 5" xfId="2936" xr:uid="{00000000-0005-0000-0000-00007C0B0000}"/>
    <cellStyle name="Normal 7 4 6" xfId="2937" xr:uid="{00000000-0005-0000-0000-00007D0B0000}"/>
    <cellStyle name="Normal 7 4 7" xfId="2938" xr:uid="{00000000-0005-0000-0000-00007E0B0000}"/>
    <cellStyle name="Normal 7 4 8" xfId="2939" xr:uid="{00000000-0005-0000-0000-00007F0B0000}"/>
    <cellStyle name="Normal 7 4 9" xfId="2940" xr:uid="{00000000-0005-0000-0000-0000800B0000}"/>
    <cellStyle name="Normal 7 5" xfId="2941" xr:uid="{00000000-0005-0000-0000-0000810B0000}"/>
    <cellStyle name="Normal 7 5 10" xfId="2942" xr:uid="{00000000-0005-0000-0000-0000820B0000}"/>
    <cellStyle name="Normal 7 5 2" xfId="2943" xr:uid="{00000000-0005-0000-0000-0000830B0000}"/>
    <cellStyle name="Normal 7 5 3" xfId="2944" xr:uid="{00000000-0005-0000-0000-0000840B0000}"/>
    <cellStyle name="Normal 7 5 4" xfId="2945" xr:uid="{00000000-0005-0000-0000-0000850B0000}"/>
    <cellStyle name="Normal 7 5 5" xfId="2946" xr:uid="{00000000-0005-0000-0000-0000860B0000}"/>
    <cellStyle name="Normal 7 5 6" xfId="2947" xr:uid="{00000000-0005-0000-0000-0000870B0000}"/>
    <cellStyle name="Normal 7 5 7" xfId="2948" xr:uid="{00000000-0005-0000-0000-0000880B0000}"/>
    <cellStyle name="Normal 7 5 8" xfId="2949" xr:uid="{00000000-0005-0000-0000-0000890B0000}"/>
    <cellStyle name="Normal 7 5 9" xfId="2950" xr:uid="{00000000-0005-0000-0000-00008A0B0000}"/>
    <cellStyle name="Normal 7 6" xfId="2951" xr:uid="{00000000-0005-0000-0000-00008B0B0000}"/>
    <cellStyle name="Normal 7 6 2" xfId="2952" xr:uid="{00000000-0005-0000-0000-00008C0B0000}"/>
    <cellStyle name="Normal 7 6 3" xfId="2953" xr:uid="{00000000-0005-0000-0000-00008D0B0000}"/>
    <cellStyle name="Normal 7 6 4" xfId="2954" xr:uid="{00000000-0005-0000-0000-00008E0B0000}"/>
    <cellStyle name="Normal 7 6 5" xfId="2955" xr:uid="{00000000-0005-0000-0000-00008F0B0000}"/>
    <cellStyle name="Normal 7 6 6" xfId="2956" xr:uid="{00000000-0005-0000-0000-0000900B0000}"/>
    <cellStyle name="Normal 7 6 7" xfId="2957" xr:uid="{00000000-0005-0000-0000-0000910B0000}"/>
    <cellStyle name="Normal 7 6 8" xfId="2958" xr:uid="{00000000-0005-0000-0000-0000920B0000}"/>
    <cellStyle name="Normal 7 6 9" xfId="2959" xr:uid="{00000000-0005-0000-0000-0000930B0000}"/>
    <cellStyle name="Normal 7 7" xfId="2960" xr:uid="{00000000-0005-0000-0000-0000940B0000}"/>
    <cellStyle name="Normal 7 7 2" xfId="2961" xr:uid="{00000000-0005-0000-0000-0000950B0000}"/>
    <cellStyle name="Normal 7 7 3" xfId="2962" xr:uid="{00000000-0005-0000-0000-0000960B0000}"/>
    <cellStyle name="Normal 7 7 4" xfId="2963" xr:uid="{00000000-0005-0000-0000-0000970B0000}"/>
    <cellStyle name="Normal 7 7 5" xfId="2964" xr:uid="{00000000-0005-0000-0000-0000980B0000}"/>
    <cellStyle name="Normal 7 7 6" xfId="2965" xr:uid="{00000000-0005-0000-0000-0000990B0000}"/>
    <cellStyle name="Normal 7 7 7" xfId="2966" xr:uid="{00000000-0005-0000-0000-00009A0B0000}"/>
    <cellStyle name="Normal 7 7 8" xfId="2967" xr:uid="{00000000-0005-0000-0000-00009B0B0000}"/>
    <cellStyle name="Normal 7 7 9" xfId="2968" xr:uid="{00000000-0005-0000-0000-00009C0B0000}"/>
    <cellStyle name="Normal 7 8" xfId="2969" xr:uid="{00000000-0005-0000-0000-00009D0B0000}"/>
    <cellStyle name="Normal 7 9" xfId="2970" xr:uid="{00000000-0005-0000-0000-00009E0B0000}"/>
    <cellStyle name="Normal 8" xfId="2971" xr:uid="{00000000-0005-0000-0000-00009F0B0000}"/>
    <cellStyle name="Normal 9" xfId="2972" xr:uid="{00000000-0005-0000-0000-0000A00B0000}"/>
    <cellStyle name="Normal 9 2" xfId="2973" xr:uid="{00000000-0005-0000-0000-0000A10B0000}"/>
    <cellStyle name="Normal 9 2 10" xfId="2974" xr:uid="{00000000-0005-0000-0000-0000A20B0000}"/>
    <cellStyle name="Normal 9 2 2" xfId="2975" xr:uid="{00000000-0005-0000-0000-0000A30B0000}"/>
    <cellStyle name="Normal 9 2 3" xfId="2976" xr:uid="{00000000-0005-0000-0000-0000A40B0000}"/>
    <cellStyle name="Normal 9 2 4" xfId="2977" xr:uid="{00000000-0005-0000-0000-0000A50B0000}"/>
    <cellStyle name="Normal 9 2 5" xfId="2978" xr:uid="{00000000-0005-0000-0000-0000A60B0000}"/>
    <cellStyle name="Normal 9 2 6" xfId="2979" xr:uid="{00000000-0005-0000-0000-0000A70B0000}"/>
    <cellStyle name="Normal 9 2 7" xfId="2980" xr:uid="{00000000-0005-0000-0000-0000A80B0000}"/>
    <cellStyle name="Normal 9 2 8" xfId="2981" xr:uid="{00000000-0005-0000-0000-0000A90B0000}"/>
    <cellStyle name="Normal 9 2 9" xfId="2982" xr:uid="{00000000-0005-0000-0000-0000AA0B0000}"/>
    <cellStyle name="Normal 9 3" xfId="2983" xr:uid="{00000000-0005-0000-0000-0000AB0B0000}"/>
    <cellStyle name="Normal 9 3 10" xfId="2984" xr:uid="{00000000-0005-0000-0000-0000AC0B0000}"/>
    <cellStyle name="Normal 9 3 2" xfId="2985" xr:uid="{00000000-0005-0000-0000-0000AD0B0000}"/>
    <cellStyle name="Normal 9 3 3" xfId="2986" xr:uid="{00000000-0005-0000-0000-0000AE0B0000}"/>
    <cellStyle name="Normal 9 3 4" xfId="2987" xr:uid="{00000000-0005-0000-0000-0000AF0B0000}"/>
    <cellStyle name="Normal 9 3 5" xfId="2988" xr:uid="{00000000-0005-0000-0000-0000B00B0000}"/>
    <cellStyle name="Normal 9 3 6" xfId="2989" xr:uid="{00000000-0005-0000-0000-0000B10B0000}"/>
    <cellStyle name="Normal 9 3 7" xfId="2990" xr:uid="{00000000-0005-0000-0000-0000B20B0000}"/>
    <cellStyle name="Normal 9 3 8" xfId="2991" xr:uid="{00000000-0005-0000-0000-0000B30B0000}"/>
    <cellStyle name="Normal 9 3 9" xfId="2992" xr:uid="{00000000-0005-0000-0000-0000B40B0000}"/>
    <cellStyle name="Normal 9 4" xfId="2993" xr:uid="{00000000-0005-0000-0000-0000B50B0000}"/>
    <cellStyle name="Normal 9 4 10" xfId="2994" xr:uid="{00000000-0005-0000-0000-0000B60B0000}"/>
    <cellStyle name="Normal 9 4 2" xfId="2995" xr:uid="{00000000-0005-0000-0000-0000B70B0000}"/>
    <cellStyle name="Normal 9 4 3" xfId="2996" xr:uid="{00000000-0005-0000-0000-0000B80B0000}"/>
    <cellStyle name="Normal 9 4 4" xfId="2997" xr:uid="{00000000-0005-0000-0000-0000B90B0000}"/>
    <cellStyle name="Normal 9 4 5" xfId="2998" xr:uid="{00000000-0005-0000-0000-0000BA0B0000}"/>
    <cellStyle name="Normal 9 4 6" xfId="2999" xr:uid="{00000000-0005-0000-0000-0000BB0B0000}"/>
    <cellStyle name="Normal 9 4 7" xfId="3000" xr:uid="{00000000-0005-0000-0000-0000BC0B0000}"/>
    <cellStyle name="Normal 9 4 8" xfId="3001" xr:uid="{00000000-0005-0000-0000-0000BD0B0000}"/>
    <cellStyle name="Normal 9 4 9" xfId="3002" xr:uid="{00000000-0005-0000-0000-0000BE0B0000}"/>
    <cellStyle name="Normal 9 5" xfId="3003" xr:uid="{00000000-0005-0000-0000-0000BF0B0000}"/>
    <cellStyle name="Normal 9 5 10" xfId="3004" xr:uid="{00000000-0005-0000-0000-0000C00B0000}"/>
    <cellStyle name="Normal 9 5 2" xfId="3005" xr:uid="{00000000-0005-0000-0000-0000C10B0000}"/>
    <cellStyle name="Normal 9 5 3" xfId="3006" xr:uid="{00000000-0005-0000-0000-0000C20B0000}"/>
    <cellStyle name="Normal 9 5 4" xfId="3007" xr:uid="{00000000-0005-0000-0000-0000C30B0000}"/>
    <cellStyle name="Normal 9 5 5" xfId="3008" xr:uid="{00000000-0005-0000-0000-0000C40B0000}"/>
    <cellStyle name="Normal 9 5 6" xfId="3009" xr:uid="{00000000-0005-0000-0000-0000C50B0000}"/>
    <cellStyle name="Normal 9 5 7" xfId="3010" xr:uid="{00000000-0005-0000-0000-0000C60B0000}"/>
    <cellStyle name="Normal 9 5 8" xfId="3011" xr:uid="{00000000-0005-0000-0000-0000C70B0000}"/>
    <cellStyle name="Normal 9 5 9" xfId="3012" xr:uid="{00000000-0005-0000-0000-0000C80B0000}"/>
    <cellStyle name="Normal 9 6" xfId="3013" xr:uid="{00000000-0005-0000-0000-0000C90B0000}"/>
    <cellStyle name="Normal 9 6 2" xfId="3014" xr:uid="{00000000-0005-0000-0000-0000CA0B0000}"/>
    <cellStyle name="Normal 9 6 3" xfId="3015" xr:uid="{00000000-0005-0000-0000-0000CB0B0000}"/>
    <cellStyle name="Normal 9 6 4" xfId="3016" xr:uid="{00000000-0005-0000-0000-0000CC0B0000}"/>
    <cellStyle name="Normal 9 6 5" xfId="3017" xr:uid="{00000000-0005-0000-0000-0000CD0B0000}"/>
    <cellStyle name="Normal 9 6 6" xfId="3018" xr:uid="{00000000-0005-0000-0000-0000CE0B0000}"/>
    <cellStyle name="Normal 9 6 7" xfId="3019" xr:uid="{00000000-0005-0000-0000-0000CF0B0000}"/>
    <cellStyle name="Normal 9 6 8" xfId="3020" xr:uid="{00000000-0005-0000-0000-0000D00B0000}"/>
    <cellStyle name="Normal 9 6 9" xfId="3021" xr:uid="{00000000-0005-0000-0000-0000D10B0000}"/>
    <cellStyle name="Normal 9 7" xfId="3022" xr:uid="{00000000-0005-0000-0000-0000D20B0000}"/>
    <cellStyle name="Normal 9 7 2" xfId="3023" xr:uid="{00000000-0005-0000-0000-0000D30B0000}"/>
    <cellStyle name="Normal 9 7 3" xfId="3024" xr:uid="{00000000-0005-0000-0000-0000D40B0000}"/>
    <cellStyle name="Normal 9 7 4" xfId="3025" xr:uid="{00000000-0005-0000-0000-0000D50B0000}"/>
    <cellStyle name="Normal 9 7 5" xfId="3026" xr:uid="{00000000-0005-0000-0000-0000D60B0000}"/>
    <cellStyle name="Normal 9 7 6" xfId="3027" xr:uid="{00000000-0005-0000-0000-0000D70B0000}"/>
    <cellStyle name="Normal 9 7 7" xfId="3028" xr:uid="{00000000-0005-0000-0000-0000D80B0000}"/>
    <cellStyle name="Normal 9 7 8" xfId="3029" xr:uid="{00000000-0005-0000-0000-0000D90B0000}"/>
    <cellStyle name="Normal 9 7 9" xfId="3030" xr:uid="{00000000-0005-0000-0000-0000DA0B0000}"/>
    <cellStyle name="Normal 9 8" xfId="3031" xr:uid="{00000000-0005-0000-0000-0000DB0B0000}"/>
    <cellStyle name="Normal 9 9" xfId="3032" xr:uid="{00000000-0005-0000-0000-0000DC0B0000}"/>
    <cellStyle name="Note" xfId="3033" xr:uid="{00000000-0005-0000-0000-0000DE0B0000}"/>
    <cellStyle name="Nøytral 10" xfId="3034" xr:uid="{00000000-0005-0000-0000-0000DF0B0000}"/>
    <cellStyle name="Nøytral 11" xfId="3035" xr:uid="{00000000-0005-0000-0000-0000E00B0000}"/>
    <cellStyle name="Nøytral 12" xfId="3036" xr:uid="{00000000-0005-0000-0000-0000E10B0000}"/>
    <cellStyle name="Nøytral 13" xfId="3037" xr:uid="{00000000-0005-0000-0000-0000E20B0000}"/>
    <cellStyle name="Nøytral 14" xfId="3038" xr:uid="{00000000-0005-0000-0000-0000E30B0000}"/>
    <cellStyle name="Nøytral 15" xfId="3039" xr:uid="{00000000-0005-0000-0000-0000E40B0000}"/>
    <cellStyle name="Nøytral 16" xfId="3040" xr:uid="{00000000-0005-0000-0000-0000E50B0000}"/>
    <cellStyle name="Nøytral 2" xfId="3041" xr:uid="{00000000-0005-0000-0000-0000E60B0000}"/>
    <cellStyle name="Nøytral 3" xfId="3042" xr:uid="{00000000-0005-0000-0000-0000E70B0000}"/>
    <cellStyle name="Nøytral 4" xfId="3043" xr:uid="{00000000-0005-0000-0000-0000E80B0000}"/>
    <cellStyle name="Nøytral 5" xfId="3044" xr:uid="{00000000-0005-0000-0000-0000E90B0000}"/>
    <cellStyle name="Nøytral 6" xfId="3045" xr:uid="{00000000-0005-0000-0000-0000EA0B0000}"/>
    <cellStyle name="Nøytral 7" xfId="3046" xr:uid="{00000000-0005-0000-0000-0000EB0B0000}"/>
    <cellStyle name="Nøytral 8" xfId="3047" xr:uid="{00000000-0005-0000-0000-0000EC0B0000}"/>
    <cellStyle name="Nøytral 9" xfId="3048" xr:uid="{00000000-0005-0000-0000-0000ED0B0000}"/>
    <cellStyle name="Output" xfId="3049" xr:uid="{00000000-0005-0000-0000-0000EE0B0000}"/>
    <cellStyle name="Overskrift 1 10" xfId="3050" xr:uid="{00000000-0005-0000-0000-0000EF0B0000}"/>
    <cellStyle name="Overskrift 1 11" xfId="3051" xr:uid="{00000000-0005-0000-0000-0000F00B0000}"/>
    <cellStyle name="Overskrift 1 12" xfId="3052" xr:uid="{00000000-0005-0000-0000-0000F10B0000}"/>
    <cellStyle name="Overskrift 1 13" xfId="3053" xr:uid="{00000000-0005-0000-0000-0000F20B0000}"/>
    <cellStyle name="Overskrift 1 14" xfId="3054" xr:uid="{00000000-0005-0000-0000-0000F30B0000}"/>
    <cellStyle name="Overskrift 1 15" xfId="3055" xr:uid="{00000000-0005-0000-0000-0000F40B0000}"/>
    <cellStyle name="Overskrift 1 16" xfId="3056" xr:uid="{00000000-0005-0000-0000-0000F50B0000}"/>
    <cellStyle name="Overskrift 1 2" xfId="3057" xr:uid="{00000000-0005-0000-0000-0000F60B0000}"/>
    <cellStyle name="Overskrift 1 3" xfId="3058" xr:uid="{00000000-0005-0000-0000-0000F70B0000}"/>
    <cellStyle name="Overskrift 1 4" xfId="3059" xr:uid="{00000000-0005-0000-0000-0000F80B0000}"/>
    <cellStyle name="Overskrift 1 5" xfId="3060" xr:uid="{00000000-0005-0000-0000-0000F90B0000}"/>
    <cellStyle name="Overskrift 1 6" xfId="3061" xr:uid="{00000000-0005-0000-0000-0000FA0B0000}"/>
    <cellStyle name="Overskrift 1 7" xfId="3062" xr:uid="{00000000-0005-0000-0000-0000FB0B0000}"/>
    <cellStyle name="Overskrift 1 8" xfId="3063" xr:uid="{00000000-0005-0000-0000-0000FC0B0000}"/>
    <cellStyle name="Overskrift 1 9" xfId="3064" xr:uid="{00000000-0005-0000-0000-0000FD0B0000}"/>
    <cellStyle name="Overskrift 2 10" xfId="3065" xr:uid="{00000000-0005-0000-0000-0000FE0B0000}"/>
    <cellStyle name="Overskrift 2 11" xfId="3066" xr:uid="{00000000-0005-0000-0000-0000FF0B0000}"/>
    <cellStyle name="Overskrift 2 12" xfId="3067" xr:uid="{00000000-0005-0000-0000-0000000C0000}"/>
    <cellStyle name="Overskrift 2 13" xfId="3068" xr:uid="{00000000-0005-0000-0000-0000010C0000}"/>
    <cellStyle name="Overskrift 2 14" xfId="3069" xr:uid="{00000000-0005-0000-0000-0000020C0000}"/>
    <cellStyle name="Overskrift 2 15" xfId="3070" xr:uid="{00000000-0005-0000-0000-0000030C0000}"/>
    <cellStyle name="Overskrift 2 16" xfId="3071" xr:uid="{00000000-0005-0000-0000-0000040C0000}"/>
    <cellStyle name="Overskrift 2 2" xfId="3072" xr:uid="{00000000-0005-0000-0000-0000050C0000}"/>
    <cellStyle name="Overskrift 2 3" xfId="3073" xr:uid="{00000000-0005-0000-0000-0000060C0000}"/>
    <cellStyle name="Overskrift 2 4" xfId="3074" xr:uid="{00000000-0005-0000-0000-0000070C0000}"/>
    <cellStyle name="Overskrift 2 5" xfId="3075" xr:uid="{00000000-0005-0000-0000-0000080C0000}"/>
    <cellStyle name="Overskrift 2 6" xfId="3076" xr:uid="{00000000-0005-0000-0000-0000090C0000}"/>
    <cellStyle name="Overskrift 2 7" xfId="3077" xr:uid="{00000000-0005-0000-0000-00000A0C0000}"/>
    <cellStyle name="Overskrift 2 8" xfId="3078" xr:uid="{00000000-0005-0000-0000-00000B0C0000}"/>
    <cellStyle name="Overskrift 2 9" xfId="3079" xr:uid="{00000000-0005-0000-0000-00000C0C0000}"/>
    <cellStyle name="Overskrift 3 10" xfId="3080" xr:uid="{00000000-0005-0000-0000-00000D0C0000}"/>
    <cellStyle name="Overskrift 3 11" xfId="3081" xr:uid="{00000000-0005-0000-0000-00000E0C0000}"/>
    <cellStyle name="Overskrift 3 12" xfId="3082" xr:uid="{00000000-0005-0000-0000-00000F0C0000}"/>
    <cellStyle name="Overskrift 3 13" xfId="3083" xr:uid="{00000000-0005-0000-0000-0000100C0000}"/>
    <cellStyle name="Overskrift 3 14" xfId="3084" xr:uid="{00000000-0005-0000-0000-0000110C0000}"/>
    <cellStyle name="Overskrift 3 15" xfId="3085" xr:uid="{00000000-0005-0000-0000-0000120C0000}"/>
    <cellStyle name="Overskrift 3 16" xfId="3086" xr:uid="{00000000-0005-0000-0000-0000130C0000}"/>
    <cellStyle name="Overskrift 3 2" xfId="3087" xr:uid="{00000000-0005-0000-0000-0000140C0000}"/>
    <cellStyle name="Overskrift 3 3" xfId="3088" xr:uid="{00000000-0005-0000-0000-0000150C0000}"/>
    <cellStyle name="Overskrift 3 4" xfId="3089" xr:uid="{00000000-0005-0000-0000-0000160C0000}"/>
    <cellStyle name="Overskrift 3 5" xfId="3090" xr:uid="{00000000-0005-0000-0000-0000170C0000}"/>
    <cellStyle name="Overskrift 3 6" xfId="3091" xr:uid="{00000000-0005-0000-0000-0000180C0000}"/>
    <cellStyle name="Overskrift 3 7" xfId="3092" xr:uid="{00000000-0005-0000-0000-0000190C0000}"/>
    <cellStyle name="Overskrift 3 8" xfId="3093" xr:uid="{00000000-0005-0000-0000-00001A0C0000}"/>
    <cellStyle name="Overskrift 3 9" xfId="3094" xr:uid="{00000000-0005-0000-0000-00001B0C0000}"/>
    <cellStyle name="Overskrift 4 10" xfId="3095" xr:uid="{00000000-0005-0000-0000-00001C0C0000}"/>
    <cellStyle name="Overskrift 4 11" xfId="3096" xr:uid="{00000000-0005-0000-0000-00001D0C0000}"/>
    <cellStyle name="Overskrift 4 12" xfId="3097" xr:uid="{00000000-0005-0000-0000-00001E0C0000}"/>
    <cellStyle name="Overskrift 4 13" xfId="3098" xr:uid="{00000000-0005-0000-0000-00001F0C0000}"/>
    <cellStyle name="Overskrift 4 14" xfId="3099" xr:uid="{00000000-0005-0000-0000-0000200C0000}"/>
    <cellStyle name="Overskrift 4 15" xfId="3100" xr:uid="{00000000-0005-0000-0000-0000210C0000}"/>
    <cellStyle name="Overskrift 4 16" xfId="3101" xr:uid="{00000000-0005-0000-0000-0000220C0000}"/>
    <cellStyle name="Overskrift 4 2" xfId="3102" xr:uid="{00000000-0005-0000-0000-0000230C0000}"/>
    <cellStyle name="Overskrift 4 3" xfId="3103" xr:uid="{00000000-0005-0000-0000-0000240C0000}"/>
    <cellStyle name="Overskrift 4 4" xfId="3104" xr:uid="{00000000-0005-0000-0000-0000250C0000}"/>
    <cellStyle name="Overskrift 4 5" xfId="3105" xr:uid="{00000000-0005-0000-0000-0000260C0000}"/>
    <cellStyle name="Overskrift 4 6" xfId="3106" xr:uid="{00000000-0005-0000-0000-0000270C0000}"/>
    <cellStyle name="Overskrift 4 7" xfId="3107" xr:uid="{00000000-0005-0000-0000-0000280C0000}"/>
    <cellStyle name="Overskrift 4 8" xfId="3108" xr:uid="{00000000-0005-0000-0000-0000290C0000}"/>
    <cellStyle name="Overskrift 4 9" xfId="3109" xr:uid="{00000000-0005-0000-0000-00002A0C0000}"/>
    <cellStyle name="Prosent" xfId="2" builtinId="5"/>
    <cellStyle name="Prosent 10" xfId="3110" xr:uid="{00000000-0005-0000-0000-00002C0C0000}"/>
    <cellStyle name="Prosent 11" xfId="3111" xr:uid="{00000000-0005-0000-0000-00002D0C0000}"/>
    <cellStyle name="Prosent 12" xfId="3112" xr:uid="{00000000-0005-0000-0000-00002E0C0000}"/>
    <cellStyle name="Prosent 13" xfId="3113" xr:uid="{00000000-0005-0000-0000-00002F0C0000}"/>
    <cellStyle name="Prosent 14" xfId="3114" xr:uid="{00000000-0005-0000-0000-0000300C0000}"/>
    <cellStyle name="Prosent 2" xfId="4" xr:uid="{00000000-0005-0000-0000-0000310C0000}"/>
    <cellStyle name="Prosent 2 10" xfId="3115" xr:uid="{00000000-0005-0000-0000-0000320C0000}"/>
    <cellStyle name="Prosent 2 11" xfId="3116" xr:uid="{00000000-0005-0000-0000-0000330C0000}"/>
    <cellStyle name="Prosent 2 12" xfId="3117" xr:uid="{00000000-0005-0000-0000-0000340C0000}"/>
    <cellStyle name="Prosent 2 13" xfId="3118" xr:uid="{00000000-0005-0000-0000-0000350C0000}"/>
    <cellStyle name="Prosent 2 14" xfId="3119" xr:uid="{00000000-0005-0000-0000-0000360C0000}"/>
    <cellStyle name="Prosent 2 15" xfId="3120" xr:uid="{00000000-0005-0000-0000-0000370C0000}"/>
    <cellStyle name="Prosent 2 16" xfId="3121" xr:uid="{00000000-0005-0000-0000-0000380C0000}"/>
    <cellStyle name="Prosent 2 2" xfId="3122" xr:uid="{00000000-0005-0000-0000-0000390C0000}"/>
    <cellStyle name="Prosent 2 3" xfId="3123" xr:uid="{00000000-0005-0000-0000-00003A0C0000}"/>
    <cellStyle name="Prosent 2 4" xfId="3124" xr:uid="{00000000-0005-0000-0000-00003B0C0000}"/>
    <cellStyle name="Prosent 2 5" xfId="3125" xr:uid="{00000000-0005-0000-0000-00003C0C0000}"/>
    <cellStyle name="Prosent 2 6" xfId="3126" xr:uid="{00000000-0005-0000-0000-00003D0C0000}"/>
    <cellStyle name="Prosent 2 7" xfId="3127" xr:uid="{00000000-0005-0000-0000-00003E0C0000}"/>
    <cellStyle name="Prosent 2 8" xfId="3128" xr:uid="{00000000-0005-0000-0000-00003F0C0000}"/>
    <cellStyle name="Prosent 2 9" xfId="3129" xr:uid="{00000000-0005-0000-0000-0000400C0000}"/>
    <cellStyle name="Prosent 3" xfId="3130" xr:uid="{00000000-0005-0000-0000-0000410C0000}"/>
    <cellStyle name="Prosent 3 2" xfId="3131" xr:uid="{00000000-0005-0000-0000-0000420C0000}"/>
    <cellStyle name="Prosent 4" xfId="3132" xr:uid="{00000000-0005-0000-0000-0000430C0000}"/>
    <cellStyle name="Prosent 5" xfId="3133" xr:uid="{00000000-0005-0000-0000-0000440C0000}"/>
    <cellStyle name="Prosent 6" xfId="3134" xr:uid="{00000000-0005-0000-0000-0000450C0000}"/>
    <cellStyle name="Prosent 7" xfId="3135" xr:uid="{00000000-0005-0000-0000-0000460C0000}"/>
    <cellStyle name="Prosent 8" xfId="3136" xr:uid="{00000000-0005-0000-0000-0000470C0000}"/>
    <cellStyle name="Prosent 9" xfId="3137" xr:uid="{00000000-0005-0000-0000-0000480C0000}"/>
    <cellStyle name="Standard 2" xfId="3424" xr:uid="{00000000-0005-0000-0000-0000490C0000}"/>
    <cellStyle name="Stil 1" xfId="3138" xr:uid="{00000000-0005-0000-0000-00004A0C0000}"/>
    <cellStyle name="Stil 1 10" xfId="3139" xr:uid="{00000000-0005-0000-0000-00004B0C0000}"/>
    <cellStyle name="Stil 1 10 2" xfId="3140" xr:uid="{00000000-0005-0000-0000-00004C0C0000}"/>
    <cellStyle name="Stil 1 10 3" xfId="3141" xr:uid="{00000000-0005-0000-0000-00004D0C0000}"/>
    <cellStyle name="Stil 1 10 4" xfId="3142" xr:uid="{00000000-0005-0000-0000-00004E0C0000}"/>
    <cellStyle name="Stil 1 10 5" xfId="3143" xr:uid="{00000000-0005-0000-0000-00004F0C0000}"/>
    <cellStyle name="Stil 1 10 6" xfId="3144" xr:uid="{00000000-0005-0000-0000-0000500C0000}"/>
    <cellStyle name="Stil 1 10 7" xfId="3145" xr:uid="{00000000-0005-0000-0000-0000510C0000}"/>
    <cellStyle name="Stil 1 10 8" xfId="3146" xr:uid="{00000000-0005-0000-0000-0000520C0000}"/>
    <cellStyle name="Stil 1 2" xfId="3147" xr:uid="{00000000-0005-0000-0000-0000530C0000}"/>
    <cellStyle name="Stil 1 2 10" xfId="3148" xr:uid="{00000000-0005-0000-0000-0000540C0000}"/>
    <cellStyle name="Stil 1 2 11" xfId="3149" xr:uid="{00000000-0005-0000-0000-0000550C0000}"/>
    <cellStyle name="Stil 1 2 12" xfId="3150" xr:uid="{00000000-0005-0000-0000-0000560C0000}"/>
    <cellStyle name="Stil 1 2 13" xfId="3151" xr:uid="{00000000-0005-0000-0000-0000570C0000}"/>
    <cellStyle name="Stil 1 2 14" xfId="3152" xr:uid="{00000000-0005-0000-0000-0000580C0000}"/>
    <cellStyle name="Stil 1 2 15" xfId="3153" xr:uid="{00000000-0005-0000-0000-0000590C0000}"/>
    <cellStyle name="Stil 1 2 16" xfId="3154" xr:uid="{00000000-0005-0000-0000-00005A0C0000}"/>
    <cellStyle name="Stil 1 2 2" xfId="3155" xr:uid="{00000000-0005-0000-0000-00005B0C0000}"/>
    <cellStyle name="Stil 1 2 3" xfId="3156" xr:uid="{00000000-0005-0000-0000-00005C0C0000}"/>
    <cellStyle name="Stil 1 2 4" xfId="3157" xr:uid="{00000000-0005-0000-0000-00005D0C0000}"/>
    <cellStyle name="Stil 1 2 5" xfId="3158" xr:uid="{00000000-0005-0000-0000-00005E0C0000}"/>
    <cellStyle name="Stil 1 2 6" xfId="3159" xr:uid="{00000000-0005-0000-0000-00005F0C0000}"/>
    <cellStyle name="Stil 1 2 7" xfId="3160" xr:uid="{00000000-0005-0000-0000-0000600C0000}"/>
    <cellStyle name="Stil 1 2 8" xfId="3161" xr:uid="{00000000-0005-0000-0000-0000610C0000}"/>
    <cellStyle name="Stil 1 2 9" xfId="3162" xr:uid="{00000000-0005-0000-0000-0000620C0000}"/>
    <cellStyle name="Stil 1 3" xfId="3163" xr:uid="{00000000-0005-0000-0000-0000630C0000}"/>
    <cellStyle name="Stil 1 4" xfId="3164" xr:uid="{00000000-0005-0000-0000-0000640C0000}"/>
    <cellStyle name="Stil 1 4 2" xfId="3165" xr:uid="{00000000-0005-0000-0000-0000650C0000}"/>
    <cellStyle name="Stil 1 4 3" xfId="3166" xr:uid="{00000000-0005-0000-0000-0000660C0000}"/>
    <cellStyle name="Stil 1 4 4" xfId="3167" xr:uid="{00000000-0005-0000-0000-0000670C0000}"/>
    <cellStyle name="Stil 1 4 5" xfId="3168" xr:uid="{00000000-0005-0000-0000-0000680C0000}"/>
    <cellStyle name="Stil 1 4 6" xfId="3169" xr:uid="{00000000-0005-0000-0000-0000690C0000}"/>
    <cellStyle name="Stil 1 4 7" xfId="3170" xr:uid="{00000000-0005-0000-0000-00006A0C0000}"/>
    <cellStyle name="Stil 1 4 8" xfId="3171" xr:uid="{00000000-0005-0000-0000-00006B0C0000}"/>
    <cellStyle name="Stil 1 5" xfId="3172" xr:uid="{00000000-0005-0000-0000-00006C0C0000}"/>
    <cellStyle name="Stil 1 5 2" xfId="3173" xr:uid="{00000000-0005-0000-0000-00006D0C0000}"/>
    <cellStyle name="Stil 1 5 3" xfId="3174" xr:uid="{00000000-0005-0000-0000-00006E0C0000}"/>
    <cellStyle name="Stil 1 5 4" xfId="3175" xr:uid="{00000000-0005-0000-0000-00006F0C0000}"/>
    <cellStyle name="Stil 1 5 5" xfId="3176" xr:uid="{00000000-0005-0000-0000-0000700C0000}"/>
    <cellStyle name="Stil 1 5 6" xfId="3177" xr:uid="{00000000-0005-0000-0000-0000710C0000}"/>
    <cellStyle name="Stil 1 5 7" xfId="3178" xr:uid="{00000000-0005-0000-0000-0000720C0000}"/>
    <cellStyle name="Stil 1 5 8" xfId="3179" xr:uid="{00000000-0005-0000-0000-0000730C0000}"/>
    <cellStyle name="Stil 1 6" xfId="3180" xr:uid="{00000000-0005-0000-0000-0000740C0000}"/>
    <cellStyle name="Stil 1 6 2" xfId="3181" xr:uid="{00000000-0005-0000-0000-0000750C0000}"/>
    <cellStyle name="Stil 1 6 3" xfId="3182" xr:uid="{00000000-0005-0000-0000-0000760C0000}"/>
    <cellStyle name="Stil 1 6 4" xfId="3183" xr:uid="{00000000-0005-0000-0000-0000770C0000}"/>
    <cellStyle name="Stil 1 6 5" xfId="3184" xr:uid="{00000000-0005-0000-0000-0000780C0000}"/>
    <cellStyle name="Stil 1 6 6" xfId="3185" xr:uid="{00000000-0005-0000-0000-0000790C0000}"/>
    <cellStyle name="Stil 1 6 7" xfId="3186" xr:uid="{00000000-0005-0000-0000-00007A0C0000}"/>
    <cellStyle name="Stil 1 6 8" xfId="3187" xr:uid="{00000000-0005-0000-0000-00007B0C0000}"/>
    <cellStyle name="Stil 1 7" xfId="3188" xr:uid="{00000000-0005-0000-0000-00007C0C0000}"/>
    <cellStyle name="Stil 1 7 2" xfId="3189" xr:uid="{00000000-0005-0000-0000-00007D0C0000}"/>
    <cellStyle name="Stil 1 7 3" xfId="3190" xr:uid="{00000000-0005-0000-0000-00007E0C0000}"/>
    <cellStyle name="Stil 1 7 4" xfId="3191" xr:uid="{00000000-0005-0000-0000-00007F0C0000}"/>
    <cellStyle name="Stil 1 7 5" xfId="3192" xr:uid="{00000000-0005-0000-0000-0000800C0000}"/>
    <cellStyle name="Stil 1 7 6" xfId="3193" xr:uid="{00000000-0005-0000-0000-0000810C0000}"/>
    <cellStyle name="Stil 1 7 7" xfId="3194" xr:uid="{00000000-0005-0000-0000-0000820C0000}"/>
    <cellStyle name="Stil 1 7 8" xfId="3195" xr:uid="{00000000-0005-0000-0000-0000830C0000}"/>
    <cellStyle name="Stil 1 8" xfId="3196" xr:uid="{00000000-0005-0000-0000-0000840C0000}"/>
    <cellStyle name="Stil 1 8 2" xfId="3197" xr:uid="{00000000-0005-0000-0000-0000850C0000}"/>
    <cellStyle name="Stil 1 8 3" xfId="3198" xr:uid="{00000000-0005-0000-0000-0000860C0000}"/>
    <cellStyle name="Stil 1 8 4" xfId="3199" xr:uid="{00000000-0005-0000-0000-0000870C0000}"/>
    <cellStyle name="Stil 1 8 5" xfId="3200" xr:uid="{00000000-0005-0000-0000-0000880C0000}"/>
    <cellStyle name="Stil 1 8 6" xfId="3201" xr:uid="{00000000-0005-0000-0000-0000890C0000}"/>
    <cellStyle name="Stil 1 8 7" xfId="3202" xr:uid="{00000000-0005-0000-0000-00008A0C0000}"/>
    <cellStyle name="Stil 1 8 8" xfId="3203" xr:uid="{00000000-0005-0000-0000-00008B0C0000}"/>
    <cellStyle name="Stil 1 9" xfId="3204" xr:uid="{00000000-0005-0000-0000-00008C0C0000}"/>
    <cellStyle name="Stil 1 9 2" xfId="3205" xr:uid="{00000000-0005-0000-0000-00008D0C0000}"/>
    <cellStyle name="Stil 1 9 3" xfId="3206" xr:uid="{00000000-0005-0000-0000-00008E0C0000}"/>
    <cellStyle name="Stil 1 9 4" xfId="3207" xr:uid="{00000000-0005-0000-0000-00008F0C0000}"/>
    <cellStyle name="Stil 1 9 5" xfId="3208" xr:uid="{00000000-0005-0000-0000-0000900C0000}"/>
    <cellStyle name="Stil 1 9 6" xfId="3209" xr:uid="{00000000-0005-0000-0000-0000910C0000}"/>
    <cellStyle name="Stil 1 9 7" xfId="3210" xr:uid="{00000000-0005-0000-0000-0000920C0000}"/>
    <cellStyle name="Stil 1 9 8" xfId="3211" xr:uid="{00000000-0005-0000-0000-0000930C0000}"/>
    <cellStyle name="Title" xfId="3212" xr:uid="{00000000-0005-0000-0000-0000940C0000}"/>
    <cellStyle name="Tittel 10" xfId="3213" xr:uid="{00000000-0005-0000-0000-0000950C0000}"/>
    <cellStyle name="Tittel 11" xfId="3214" xr:uid="{00000000-0005-0000-0000-0000960C0000}"/>
    <cellStyle name="Tittel 12" xfId="3215" xr:uid="{00000000-0005-0000-0000-0000970C0000}"/>
    <cellStyle name="Tittel 13" xfId="3216" xr:uid="{00000000-0005-0000-0000-0000980C0000}"/>
    <cellStyle name="Tittel 14" xfId="3217" xr:uid="{00000000-0005-0000-0000-0000990C0000}"/>
    <cellStyle name="Tittel 15" xfId="3218" xr:uid="{00000000-0005-0000-0000-00009A0C0000}"/>
    <cellStyle name="Tittel 16" xfId="3219" xr:uid="{00000000-0005-0000-0000-00009B0C0000}"/>
    <cellStyle name="Tittel 2" xfId="3220" xr:uid="{00000000-0005-0000-0000-00009C0C0000}"/>
    <cellStyle name="Tittel 3" xfId="3221" xr:uid="{00000000-0005-0000-0000-00009D0C0000}"/>
    <cellStyle name="Tittel 4" xfId="3222" xr:uid="{00000000-0005-0000-0000-00009E0C0000}"/>
    <cellStyle name="Tittel 5" xfId="3223" xr:uid="{00000000-0005-0000-0000-00009F0C0000}"/>
    <cellStyle name="Tittel 6" xfId="3224" xr:uid="{00000000-0005-0000-0000-0000A00C0000}"/>
    <cellStyle name="Tittel 7" xfId="3225" xr:uid="{00000000-0005-0000-0000-0000A10C0000}"/>
    <cellStyle name="Tittel 8" xfId="3226" xr:uid="{00000000-0005-0000-0000-0000A20C0000}"/>
    <cellStyle name="Tittel 9" xfId="3227" xr:uid="{00000000-0005-0000-0000-0000A30C0000}"/>
    <cellStyle name="Total" xfId="3228" xr:uid="{00000000-0005-0000-0000-0000A40C0000}"/>
    <cellStyle name="Totalt 10" xfId="3229" xr:uid="{00000000-0005-0000-0000-0000A50C0000}"/>
    <cellStyle name="Totalt 11" xfId="3230" xr:uid="{00000000-0005-0000-0000-0000A60C0000}"/>
    <cellStyle name="Totalt 12" xfId="3231" xr:uid="{00000000-0005-0000-0000-0000A70C0000}"/>
    <cellStyle name="Totalt 13" xfId="3232" xr:uid="{00000000-0005-0000-0000-0000A80C0000}"/>
    <cellStyle name="Totalt 14" xfId="3233" xr:uid="{00000000-0005-0000-0000-0000A90C0000}"/>
    <cellStyle name="Totalt 15" xfId="3234" xr:uid="{00000000-0005-0000-0000-0000AA0C0000}"/>
    <cellStyle name="Totalt 16" xfId="3235" xr:uid="{00000000-0005-0000-0000-0000AB0C0000}"/>
    <cellStyle name="Totalt 2" xfId="3236" xr:uid="{00000000-0005-0000-0000-0000AC0C0000}"/>
    <cellStyle name="Totalt 3" xfId="3237" xr:uid="{00000000-0005-0000-0000-0000AD0C0000}"/>
    <cellStyle name="Totalt 4" xfId="3238" xr:uid="{00000000-0005-0000-0000-0000AE0C0000}"/>
    <cellStyle name="Totalt 5" xfId="3239" xr:uid="{00000000-0005-0000-0000-0000AF0C0000}"/>
    <cellStyle name="Totalt 6" xfId="3240" xr:uid="{00000000-0005-0000-0000-0000B00C0000}"/>
    <cellStyle name="Totalt 7" xfId="3241" xr:uid="{00000000-0005-0000-0000-0000B10C0000}"/>
    <cellStyle name="Totalt 8" xfId="3242" xr:uid="{00000000-0005-0000-0000-0000B20C0000}"/>
    <cellStyle name="Totalt 9" xfId="3243" xr:uid="{00000000-0005-0000-0000-0000B30C0000}"/>
    <cellStyle name="Tusenskille 10" xfId="3244" xr:uid="{00000000-0005-0000-0000-0000B40C0000}"/>
    <cellStyle name="Tusenskille 11" xfId="3245" xr:uid="{00000000-0005-0000-0000-0000B50C0000}"/>
    <cellStyle name="Tusenskille 12" xfId="3246" xr:uid="{00000000-0005-0000-0000-0000B60C0000}"/>
    <cellStyle name="Tusenskille 13" xfId="3247" xr:uid="{00000000-0005-0000-0000-0000B70C0000}"/>
    <cellStyle name="Tusenskille 13 2" xfId="3248" xr:uid="{00000000-0005-0000-0000-0000B80C0000}"/>
    <cellStyle name="Tusenskille 13 3" xfId="3249" xr:uid="{00000000-0005-0000-0000-0000B90C0000}"/>
    <cellStyle name="Tusenskille 13 4" xfId="3250" xr:uid="{00000000-0005-0000-0000-0000BA0C0000}"/>
    <cellStyle name="Tusenskille 13 5" xfId="3251" xr:uid="{00000000-0005-0000-0000-0000BB0C0000}"/>
    <cellStyle name="Tusenskille 13 6" xfId="3252" xr:uid="{00000000-0005-0000-0000-0000BC0C0000}"/>
    <cellStyle name="Tusenskille 13 7" xfId="3253" xr:uid="{00000000-0005-0000-0000-0000BD0C0000}"/>
    <cellStyle name="Tusenskille 13 8" xfId="3254" xr:uid="{00000000-0005-0000-0000-0000BE0C0000}"/>
    <cellStyle name="Tusenskille 13 9" xfId="3255" xr:uid="{00000000-0005-0000-0000-0000BF0C0000}"/>
    <cellStyle name="Tusenskille 14" xfId="3256" xr:uid="{00000000-0005-0000-0000-0000C00C0000}"/>
    <cellStyle name="Tusenskille 15" xfId="3257" xr:uid="{00000000-0005-0000-0000-0000C10C0000}"/>
    <cellStyle name="Tusenskille 16" xfId="3258" xr:uid="{00000000-0005-0000-0000-0000C20C0000}"/>
    <cellStyle name="Tusenskille 17" xfId="3259" xr:uid="{00000000-0005-0000-0000-0000C30C0000}"/>
    <cellStyle name="Tusenskille 17 2" xfId="3260" xr:uid="{00000000-0005-0000-0000-0000C40C0000}"/>
    <cellStyle name="Tusenskille 17 3" xfId="3261" xr:uid="{00000000-0005-0000-0000-0000C50C0000}"/>
    <cellStyle name="Tusenskille 17 4" xfId="3262" xr:uid="{00000000-0005-0000-0000-0000C60C0000}"/>
    <cellStyle name="Tusenskille 17 5" xfId="3263" xr:uid="{00000000-0005-0000-0000-0000C70C0000}"/>
    <cellStyle name="Tusenskille 17 6" xfId="3264" xr:uid="{00000000-0005-0000-0000-0000C80C0000}"/>
    <cellStyle name="Tusenskille 17 7" xfId="3265" xr:uid="{00000000-0005-0000-0000-0000C90C0000}"/>
    <cellStyle name="Tusenskille 17 8" xfId="3266" xr:uid="{00000000-0005-0000-0000-0000CA0C0000}"/>
    <cellStyle name="Tusenskille 17 9" xfId="3267" xr:uid="{00000000-0005-0000-0000-0000CB0C0000}"/>
    <cellStyle name="Tusenskille 18" xfId="3268" xr:uid="{00000000-0005-0000-0000-0000CC0C0000}"/>
    <cellStyle name="Tusenskille 19" xfId="3269" xr:uid="{00000000-0005-0000-0000-0000CD0C0000}"/>
    <cellStyle name="Tusenskille 2" xfId="3270" xr:uid="{00000000-0005-0000-0000-0000CE0C0000}"/>
    <cellStyle name="Tusenskille 2 10" xfId="3271" xr:uid="{00000000-0005-0000-0000-0000CF0C0000}"/>
    <cellStyle name="Tusenskille 2 11" xfId="3272" xr:uid="{00000000-0005-0000-0000-0000D00C0000}"/>
    <cellStyle name="Tusenskille 2 12" xfId="3273" xr:uid="{00000000-0005-0000-0000-0000D10C0000}"/>
    <cellStyle name="Tusenskille 2 13" xfId="3274" xr:uid="{00000000-0005-0000-0000-0000D20C0000}"/>
    <cellStyle name="Tusenskille 2 14" xfId="3275" xr:uid="{00000000-0005-0000-0000-0000D30C0000}"/>
    <cellStyle name="Tusenskille 2 15" xfId="3276" xr:uid="{00000000-0005-0000-0000-0000D40C0000}"/>
    <cellStyle name="Tusenskille 2 16" xfId="3277" xr:uid="{00000000-0005-0000-0000-0000D50C0000}"/>
    <cellStyle name="Tusenskille 2 2" xfId="3278" xr:uid="{00000000-0005-0000-0000-0000D60C0000}"/>
    <cellStyle name="Tusenskille 2 3" xfId="3279" xr:uid="{00000000-0005-0000-0000-0000D70C0000}"/>
    <cellStyle name="Tusenskille 2 3 2" xfId="3422" xr:uid="{00000000-0005-0000-0000-0000D80C0000}"/>
    <cellStyle name="Tusenskille 2 4" xfId="3280" xr:uid="{00000000-0005-0000-0000-0000D90C0000}"/>
    <cellStyle name="Tusenskille 2 5" xfId="3281" xr:uid="{00000000-0005-0000-0000-0000DA0C0000}"/>
    <cellStyle name="Tusenskille 2 6" xfId="3282" xr:uid="{00000000-0005-0000-0000-0000DB0C0000}"/>
    <cellStyle name="Tusenskille 2 7" xfId="3283" xr:uid="{00000000-0005-0000-0000-0000DC0C0000}"/>
    <cellStyle name="Tusenskille 2 8" xfId="3284" xr:uid="{00000000-0005-0000-0000-0000DD0C0000}"/>
    <cellStyle name="Tusenskille 2 9" xfId="3285" xr:uid="{00000000-0005-0000-0000-0000DE0C0000}"/>
    <cellStyle name="Tusenskille 20" xfId="3286" xr:uid="{00000000-0005-0000-0000-0000DF0C0000}"/>
    <cellStyle name="Tusenskille 27" xfId="3287" xr:uid="{00000000-0005-0000-0000-0000E00C0000}"/>
    <cellStyle name="Tusenskille 27 2" xfId="3288" xr:uid="{00000000-0005-0000-0000-0000E10C0000}"/>
    <cellStyle name="Tusenskille 3" xfId="3289" xr:uid="{00000000-0005-0000-0000-0000E20C0000}"/>
    <cellStyle name="Tusenskille 30" xfId="3290" xr:uid="{00000000-0005-0000-0000-0000E30C0000}"/>
    <cellStyle name="Tusenskille 31" xfId="3291" xr:uid="{00000000-0005-0000-0000-0000E40C0000}"/>
    <cellStyle name="Tusenskille 4" xfId="3292" xr:uid="{00000000-0005-0000-0000-0000E50C0000}"/>
    <cellStyle name="Tusenskille 5" xfId="3293" xr:uid="{00000000-0005-0000-0000-0000E60C0000}"/>
    <cellStyle name="Tusenskille 6" xfId="3294" xr:uid="{00000000-0005-0000-0000-0000E70C0000}"/>
    <cellStyle name="Tusenskille 7" xfId="3295" xr:uid="{00000000-0005-0000-0000-0000E80C0000}"/>
    <cellStyle name="Tusenskille 8" xfId="3296" xr:uid="{00000000-0005-0000-0000-0000E90C0000}"/>
    <cellStyle name="Tusenskille 9" xfId="3297" xr:uid="{00000000-0005-0000-0000-0000EA0C0000}"/>
    <cellStyle name="Utdata 10" xfId="3298" xr:uid="{00000000-0005-0000-0000-0000EB0C0000}"/>
    <cellStyle name="Utdata 11" xfId="3299" xr:uid="{00000000-0005-0000-0000-0000EC0C0000}"/>
    <cellStyle name="Utdata 12" xfId="3300" xr:uid="{00000000-0005-0000-0000-0000ED0C0000}"/>
    <cellStyle name="Utdata 13" xfId="3301" xr:uid="{00000000-0005-0000-0000-0000EE0C0000}"/>
    <cellStyle name="Utdata 14" xfId="3302" xr:uid="{00000000-0005-0000-0000-0000EF0C0000}"/>
    <cellStyle name="Utdata 15" xfId="3303" xr:uid="{00000000-0005-0000-0000-0000F00C0000}"/>
    <cellStyle name="Utdata 16" xfId="3304" xr:uid="{00000000-0005-0000-0000-0000F10C0000}"/>
    <cellStyle name="Utdata 2" xfId="3305" xr:uid="{00000000-0005-0000-0000-0000F20C0000}"/>
    <cellStyle name="Utdata 3" xfId="3306" xr:uid="{00000000-0005-0000-0000-0000F30C0000}"/>
    <cellStyle name="Utdata 4" xfId="3307" xr:uid="{00000000-0005-0000-0000-0000F40C0000}"/>
    <cellStyle name="Utdata 5" xfId="3308" xr:uid="{00000000-0005-0000-0000-0000F50C0000}"/>
    <cellStyle name="Utdata 6" xfId="3309" xr:uid="{00000000-0005-0000-0000-0000F60C0000}"/>
    <cellStyle name="Utdata 7" xfId="3310" xr:uid="{00000000-0005-0000-0000-0000F70C0000}"/>
    <cellStyle name="Utdata 8" xfId="3311" xr:uid="{00000000-0005-0000-0000-0000F80C0000}"/>
    <cellStyle name="Utdata 9" xfId="3312" xr:uid="{00000000-0005-0000-0000-0000F90C0000}"/>
    <cellStyle name="Uthevingsfarge1 10" xfId="3313" xr:uid="{00000000-0005-0000-0000-0000FA0C0000}"/>
    <cellStyle name="Uthevingsfarge1 11" xfId="3314" xr:uid="{00000000-0005-0000-0000-0000FB0C0000}"/>
    <cellStyle name="Uthevingsfarge1 12" xfId="3315" xr:uid="{00000000-0005-0000-0000-0000FC0C0000}"/>
    <cellStyle name="Uthevingsfarge1 13" xfId="3316" xr:uid="{00000000-0005-0000-0000-0000FD0C0000}"/>
    <cellStyle name="Uthevingsfarge1 14" xfId="3317" xr:uid="{00000000-0005-0000-0000-0000FE0C0000}"/>
    <cellStyle name="Uthevingsfarge1 15" xfId="3318" xr:uid="{00000000-0005-0000-0000-0000FF0C0000}"/>
    <cellStyle name="Uthevingsfarge1 16" xfId="3319" xr:uid="{00000000-0005-0000-0000-0000000D0000}"/>
    <cellStyle name="Uthevingsfarge1 2" xfId="3320" xr:uid="{00000000-0005-0000-0000-0000010D0000}"/>
    <cellStyle name="Uthevingsfarge1 3" xfId="3321" xr:uid="{00000000-0005-0000-0000-0000020D0000}"/>
    <cellStyle name="Uthevingsfarge1 4" xfId="3322" xr:uid="{00000000-0005-0000-0000-0000030D0000}"/>
    <cellStyle name="Uthevingsfarge1 5" xfId="3323" xr:uid="{00000000-0005-0000-0000-0000040D0000}"/>
    <cellStyle name="Uthevingsfarge1 6" xfId="3324" xr:uid="{00000000-0005-0000-0000-0000050D0000}"/>
    <cellStyle name="Uthevingsfarge1 7" xfId="3325" xr:uid="{00000000-0005-0000-0000-0000060D0000}"/>
    <cellStyle name="Uthevingsfarge1 8" xfId="3326" xr:uid="{00000000-0005-0000-0000-0000070D0000}"/>
    <cellStyle name="Uthevingsfarge1 9" xfId="3327" xr:uid="{00000000-0005-0000-0000-0000080D0000}"/>
    <cellStyle name="Uthevingsfarge2 10" xfId="3328" xr:uid="{00000000-0005-0000-0000-0000090D0000}"/>
    <cellStyle name="Uthevingsfarge2 11" xfId="3329" xr:uid="{00000000-0005-0000-0000-00000A0D0000}"/>
    <cellStyle name="Uthevingsfarge2 12" xfId="3330" xr:uid="{00000000-0005-0000-0000-00000B0D0000}"/>
    <cellStyle name="Uthevingsfarge2 13" xfId="3331" xr:uid="{00000000-0005-0000-0000-00000C0D0000}"/>
    <cellStyle name="Uthevingsfarge2 14" xfId="3332" xr:uid="{00000000-0005-0000-0000-00000D0D0000}"/>
    <cellStyle name="Uthevingsfarge2 15" xfId="3333" xr:uid="{00000000-0005-0000-0000-00000E0D0000}"/>
    <cellStyle name="Uthevingsfarge2 16" xfId="3334" xr:uid="{00000000-0005-0000-0000-00000F0D0000}"/>
    <cellStyle name="Uthevingsfarge2 2" xfId="3335" xr:uid="{00000000-0005-0000-0000-0000100D0000}"/>
    <cellStyle name="Uthevingsfarge2 3" xfId="3336" xr:uid="{00000000-0005-0000-0000-0000110D0000}"/>
    <cellStyle name="Uthevingsfarge2 4" xfId="3337" xr:uid="{00000000-0005-0000-0000-0000120D0000}"/>
    <cellStyle name="Uthevingsfarge2 5" xfId="3338" xr:uid="{00000000-0005-0000-0000-0000130D0000}"/>
    <cellStyle name="Uthevingsfarge2 6" xfId="3339" xr:uid="{00000000-0005-0000-0000-0000140D0000}"/>
    <cellStyle name="Uthevingsfarge2 7" xfId="3340" xr:uid="{00000000-0005-0000-0000-0000150D0000}"/>
    <cellStyle name="Uthevingsfarge2 8" xfId="3341" xr:uid="{00000000-0005-0000-0000-0000160D0000}"/>
    <cellStyle name="Uthevingsfarge2 9" xfId="3342" xr:uid="{00000000-0005-0000-0000-0000170D0000}"/>
    <cellStyle name="Uthevingsfarge3 10" xfId="3343" xr:uid="{00000000-0005-0000-0000-0000180D0000}"/>
    <cellStyle name="Uthevingsfarge3 11" xfId="3344" xr:uid="{00000000-0005-0000-0000-0000190D0000}"/>
    <cellStyle name="Uthevingsfarge3 12" xfId="3345" xr:uid="{00000000-0005-0000-0000-00001A0D0000}"/>
    <cellStyle name="Uthevingsfarge3 13" xfId="3346" xr:uid="{00000000-0005-0000-0000-00001B0D0000}"/>
    <cellStyle name="Uthevingsfarge3 14" xfId="3347" xr:uid="{00000000-0005-0000-0000-00001C0D0000}"/>
    <cellStyle name="Uthevingsfarge3 15" xfId="3348" xr:uid="{00000000-0005-0000-0000-00001D0D0000}"/>
    <cellStyle name="Uthevingsfarge3 16" xfId="3349" xr:uid="{00000000-0005-0000-0000-00001E0D0000}"/>
    <cellStyle name="Uthevingsfarge3 2" xfId="3350" xr:uid="{00000000-0005-0000-0000-00001F0D0000}"/>
    <cellStyle name="Uthevingsfarge3 3" xfId="3351" xr:uid="{00000000-0005-0000-0000-0000200D0000}"/>
    <cellStyle name="Uthevingsfarge3 4" xfId="3352" xr:uid="{00000000-0005-0000-0000-0000210D0000}"/>
    <cellStyle name="Uthevingsfarge3 5" xfId="3353" xr:uid="{00000000-0005-0000-0000-0000220D0000}"/>
    <cellStyle name="Uthevingsfarge3 6" xfId="3354" xr:uid="{00000000-0005-0000-0000-0000230D0000}"/>
    <cellStyle name="Uthevingsfarge3 7" xfId="3355" xr:uid="{00000000-0005-0000-0000-0000240D0000}"/>
    <cellStyle name="Uthevingsfarge3 8" xfId="3356" xr:uid="{00000000-0005-0000-0000-0000250D0000}"/>
    <cellStyle name="Uthevingsfarge3 9" xfId="3357" xr:uid="{00000000-0005-0000-0000-0000260D0000}"/>
    <cellStyle name="Uthevingsfarge4 10" xfId="3358" xr:uid="{00000000-0005-0000-0000-0000270D0000}"/>
    <cellStyle name="Uthevingsfarge4 11" xfId="3359" xr:uid="{00000000-0005-0000-0000-0000280D0000}"/>
    <cellStyle name="Uthevingsfarge4 12" xfId="3360" xr:uid="{00000000-0005-0000-0000-0000290D0000}"/>
    <cellStyle name="Uthevingsfarge4 13" xfId="3361" xr:uid="{00000000-0005-0000-0000-00002A0D0000}"/>
    <cellStyle name="Uthevingsfarge4 14" xfId="3362" xr:uid="{00000000-0005-0000-0000-00002B0D0000}"/>
    <cellStyle name="Uthevingsfarge4 15" xfId="3363" xr:uid="{00000000-0005-0000-0000-00002C0D0000}"/>
    <cellStyle name="Uthevingsfarge4 16" xfId="3364" xr:uid="{00000000-0005-0000-0000-00002D0D0000}"/>
    <cellStyle name="Uthevingsfarge4 2" xfId="3365" xr:uid="{00000000-0005-0000-0000-00002E0D0000}"/>
    <cellStyle name="Uthevingsfarge4 3" xfId="3366" xr:uid="{00000000-0005-0000-0000-00002F0D0000}"/>
    <cellStyle name="Uthevingsfarge4 4" xfId="3367" xr:uid="{00000000-0005-0000-0000-0000300D0000}"/>
    <cellStyle name="Uthevingsfarge4 5" xfId="3368" xr:uid="{00000000-0005-0000-0000-0000310D0000}"/>
    <cellStyle name="Uthevingsfarge4 6" xfId="3369" xr:uid="{00000000-0005-0000-0000-0000320D0000}"/>
    <cellStyle name="Uthevingsfarge4 7" xfId="3370" xr:uid="{00000000-0005-0000-0000-0000330D0000}"/>
    <cellStyle name="Uthevingsfarge4 8" xfId="3371" xr:uid="{00000000-0005-0000-0000-0000340D0000}"/>
    <cellStyle name="Uthevingsfarge4 9" xfId="3372" xr:uid="{00000000-0005-0000-0000-0000350D0000}"/>
    <cellStyle name="Uthevingsfarge5 10" xfId="3373" xr:uid="{00000000-0005-0000-0000-0000360D0000}"/>
    <cellStyle name="Uthevingsfarge5 11" xfId="3374" xr:uid="{00000000-0005-0000-0000-0000370D0000}"/>
    <cellStyle name="Uthevingsfarge5 12" xfId="3375" xr:uid="{00000000-0005-0000-0000-0000380D0000}"/>
    <cellStyle name="Uthevingsfarge5 13" xfId="3376" xr:uid="{00000000-0005-0000-0000-0000390D0000}"/>
    <cellStyle name="Uthevingsfarge5 14" xfId="3377" xr:uid="{00000000-0005-0000-0000-00003A0D0000}"/>
    <cellStyle name="Uthevingsfarge5 15" xfId="3378" xr:uid="{00000000-0005-0000-0000-00003B0D0000}"/>
    <cellStyle name="Uthevingsfarge5 16" xfId="3379" xr:uid="{00000000-0005-0000-0000-00003C0D0000}"/>
    <cellStyle name="Uthevingsfarge5 2" xfId="3380" xr:uid="{00000000-0005-0000-0000-00003D0D0000}"/>
    <cellStyle name="Uthevingsfarge5 3" xfId="3381" xr:uid="{00000000-0005-0000-0000-00003E0D0000}"/>
    <cellStyle name="Uthevingsfarge5 4" xfId="3382" xr:uid="{00000000-0005-0000-0000-00003F0D0000}"/>
    <cellStyle name="Uthevingsfarge5 5" xfId="3383" xr:uid="{00000000-0005-0000-0000-0000400D0000}"/>
    <cellStyle name="Uthevingsfarge5 6" xfId="3384" xr:uid="{00000000-0005-0000-0000-0000410D0000}"/>
    <cellStyle name="Uthevingsfarge5 7" xfId="3385" xr:uid="{00000000-0005-0000-0000-0000420D0000}"/>
    <cellStyle name="Uthevingsfarge5 8" xfId="3386" xr:uid="{00000000-0005-0000-0000-0000430D0000}"/>
    <cellStyle name="Uthevingsfarge5 9" xfId="3387" xr:uid="{00000000-0005-0000-0000-0000440D0000}"/>
    <cellStyle name="Uthevingsfarge6 10" xfId="3388" xr:uid="{00000000-0005-0000-0000-0000450D0000}"/>
    <cellStyle name="Uthevingsfarge6 11" xfId="3389" xr:uid="{00000000-0005-0000-0000-0000460D0000}"/>
    <cellStyle name="Uthevingsfarge6 12" xfId="3390" xr:uid="{00000000-0005-0000-0000-0000470D0000}"/>
    <cellStyle name="Uthevingsfarge6 13" xfId="3391" xr:uid="{00000000-0005-0000-0000-0000480D0000}"/>
    <cellStyle name="Uthevingsfarge6 14" xfId="3392" xr:uid="{00000000-0005-0000-0000-0000490D0000}"/>
    <cellStyle name="Uthevingsfarge6 15" xfId="3393" xr:uid="{00000000-0005-0000-0000-00004A0D0000}"/>
    <cellStyle name="Uthevingsfarge6 16" xfId="3394" xr:uid="{00000000-0005-0000-0000-00004B0D0000}"/>
    <cellStyle name="Uthevingsfarge6 2" xfId="3395" xr:uid="{00000000-0005-0000-0000-00004C0D0000}"/>
    <cellStyle name="Uthevingsfarge6 3" xfId="3396" xr:uid="{00000000-0005-0000-0000-00004D0D0000}"/>
    <cellStyle name="Uthevingsfarge6 4" xfId="3397" xr:uid="{00000000-0005-0000-0000-00004E0D0000}"/>
    <cellStyle name="Uthevingsfarge6 5" xfId="3398" xr:uid="{00000000-0005-0000-0000-00004F0D0000}"/>
    <cellStyle name="Uthevingsfarge6 6" xfId="3399" xr:uid="{00000000-0005-0000-0000-0000500D0000}"/>
    <cellStyle name="Uthevingsfarge6 7" xfId="3400" xr:uid="{00000000-0005-0000-0000-0000510D0000}"/>
    <cellStyle name="Uthevingsfarge6 8" xfId="3401" xr:uid="{00000000-0005-0000-0000-0000520D0000}"/>
    <cellStyle name="Uthevingsfarge6 9" xfId="3402" xr:uid="{00000000-0005-0000-0000-0000530D0000}"/>
    <cellStyle name="Varseltekst 10" xfId="3403" xr:uid="{00000000-0005-0000-0000-0000540D0000}"/>
    <cellStyle name="Varseltekst 11" xfId="3404" xr:uid="{00000000-0005-0000-0000-0000550D0000}"/>
    <cellStyle name="Varseltekst 12" xfId="3405" xr:uid="{00000000-0005-0000-0000-0000560D0000}"/>
    <cellStyle name="Varseltekst 13" xfId="3406" xr:uid="{00000000-0005-0000-0000-0000570D0000}"/>
    <cellStyle name="Varseltekst 14" xfId="3407" xr:uid="{00000000-0005-0000-0000-0000580D0000}"/>
    <cellStyle name="Varseltekst 15" xfId="3408" xr:uid="{00000000-0005-0000-0000-0000590D0000}"/>
    <cellStyle name="Varseltekst 16" xfId="3409" xr:uid="{00000000-0005-0000-0000-00005A0D0000}"/>
    <cellStyle name="Varseltekst 2" xfId="3410" xr:uid="{00000000-0005-0000-0000-00005B0D0000}"/>
    <cellStyle name="Varseltekst 3" xfId="3411" xr:uid="{00000000-0005-0000-0000-00005C0D0000}"/>
    <cellStyle name="Varseltekst 4" xfId="3412" xr:uid="{00000000-0005-0000-0000-00005D0D0000}"/>
    <cellStyle name="Varseltekst 5" xfId="3413" xr:uid="{00000000-0005-0000-0000-00005E0D0000}"/>
    <cellStyle name="Varseltekst 6" xfId="3414" xr:uid="{00000000-0005-0000-0000-00005F0D0000}"/>
    <cellStyle name="Varseltekst 7" xfId="3415" xr:uid="{00000000-0005-0000-0000-0000600D0000}"/>
    <cellStyle name="Varseltekst 8" xfId="3416" xr:uid="{00000000-0005-0000-0000-0000610D0000}"/>
    <cellStyle name="Varseltekst 9" xfId="3417" xr:uid="{00000000-0005-0000-0000-0000620D0000}"/>
    <cellStyle name="Warning Text" xfId="3418" xr:uid="{00000000-0005-0000-0000-0000630D0000}"/>
  </cellStyles>
  <dxfs count="0"/>
  <tableStyles count="0" defaultTableStyle="TableStyleMedium2" defaultPivotStyle="PivotStyleLight16"/>
  <colors>
    <mruColors>
      <color rgb="FFFFCC66"/>
      <color rgb="FF995F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24990" y="23012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612321</xdr:colOff>
      <xdr:row>0</xdr:row>
      <xdr:rowOff>68036</xdr:rowOff>
    </xdr:from>
    <xdr:to>
      <xdr:col>5</xdr:col>
      <xdr:colOff>2217964</xdr:colOff>
      <xdr:row>0</xdr:row>
      <xdr:rowOff>326572</xdr:rowOff>
    </xdr:to>
    <xdr:sp macro="" textlink="">
      <xdr:nvSpPr>
        <xdr:cNvPr id="2" name="Rektangel 1">
          <a:extLst>
            <a:ext uri="{FF2B5EF4-FFF2-40B4-BE49-F238E27FC236}">
              <a16:creationId xmlns:a16="http://schemas.microsoft.com/office/drawing/2014/main" id="{00000000-0008-0000-0500-000002000000}"/>
            </a:ext>
          </a:extLst>
        </xdr:cNvPr>
        <xdr:cNvSpPr/>
      </xdr:nvSpPr>
      <xdr:spPr>
        <a:xfrm>
          <a:off x="11443607" y="68036"/>
          <a:ext cx="1605643" cy="2585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2400" b="1">
              <a:solidFill>
                <a:schemeClr val="accent6">
                  <a:lumMod val="75000"/>
                </a:schemeClr>
              </a:solidFill>
            </a:rPr>
            <a:t>HTT 2020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654843</xdr:colOff>
      <xdr:row>0</xdr:row>
      <xdr:rowOff>71437</xdr:rowOff>
    </xdr:from>
    <xdr:to>
      <xdr:col>5</xdr:col>
      <xdr:colOff>2260486</xdr:colOff>
      <xdr:row>0</xdr:row>
      <xdr:rowOff>329973</xdr:rowOff>
    </xdr:to>
    <xdr:sp macro="" textlink="">
      <xdr:nvSpPr>
        <xdr:cNvPr id="2" name="Rektangel 1">
          <a:extLst>
            <a:ext uri="{FF2B5EF4-FFF2-40B4-BE49-F238E27FC236}">
              <a16:creationId xmlns:a16="http://schemas.microsoft.com/office/drawing/2014/main" id="{00000000-0008-0000-0600-000002000000}"/>
            </a:ext>
          </a:extLst>
        </xdr:cNvPr>
        <xdr:cNvSpPr/>
      </xdr:nvSpPr>
      <xdr:spPr>
        <a:xfrm>
          <a:off x="11560968" y="71437"/>
          <a:ext cx="1605643" cy="2585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2400" b="1">
              <a:solidFill>
                <a:schemeClr val="accent6">
                  <a:lumMod val="75000"/>
                </a:schemeClr>
              </a:solidFill>
            </a:rPr>
            <a:t>HTT 2020</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749537</xdr:colOff>
      <xdr:row>35</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M/6%20Treasury/SRBOL/Likviditet/2019/03_Mars/2019.03.31%20Likvidite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M/6%20Treasury/Likviditet/Likviditetstyring/Priser%20innskud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groberts\LOCALS~1\Temp\notes6030C8\~777835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202a23\AppData\Local\Microsoft\Windows\INetCache\Content.Outlook\AP0OWCZN\CBLF%20-%20final%20HTT%202019%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Home-AWF\AWF-Users$\C202A23\Documents\Webclient_Karst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er innskudd"/>
      <sheetName val="verdier 29.08.2016"/>
    </sheetNames>
    <sheetDataSet>
      <sheetData sheetId="0">
        <row r="18">
          <cell r="D18"/>
          <cell r="E18"/>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mpletion Instructions"/>
      <sheetName val="B2. HTT Public Sector Assets"/>
      <sheetName val="E.g. General"/>
      <sheetName val="E.g. Other"/>
    </sheetNames>
    <sheetDataSet>
      <sheetData sheetId="0" refreshError="1"/>
      <sheetData sheetId="1" refreshError="1"/>
      <sheetData sheetId="2">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Test webclient"/>
      <sheetName val="Ark1 (2)"/>
    </sheetNames>
    <sheetDataSet>
      <sheetData sheetId="0"/>
      <sheetData sheetId="1"/>
      <sheetData sheetId="2">
        <row r="3">
          <cell r="B3" t="str">
            <v xml:space="preserve">Eiendomsverdi? </v>
          </cell>
        </row>
      </sheetData>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Morten Forgaard" refreshedDate="43623.444813194445" backgroundQuery="1" createdVersion="3" refreshedVersion="6" minRefreshableVersion="3" recordCount="0" tupleCache="1" supportSubquery="1" supportAdvancedDrill="1" xr:uid="{86D600BE-13DF-468C-BD7E-FE0DEEEDAE88}">
  <cacheSource type="external" connectionId="1"/>
  <cacheFields count="7">
    <cacheField name="[Løpetidsbånd].[TreasuryLøpetid].[TreasuryLøpetid]" caption="TreasuryLøpetid" numFmtId="0" hierarchy="33" level="1">
      <sharedItems count="78">
        <s v="[Løpetidsbånd].[TreasuryLøpetid].&amp;[Greater than 4 weeks up to 5 weeks]" c="Greater than 4 weeks up to 5 weeks"/>
        <s v="[Løpetidsbånd].[TreasuryLøpetid].&amp;[Greater than 6 months up to 9 months]" c="Greater than 6 months up to 9 months"/>
        <s v="[Løpetidsbånd].[TreasuryLøpetid].&amp;[Greater than 11 years up to 12 years]" c="Greater than 11 years up to 12 years"/>
        <s v="[Løpetidsbånd].[TreasuryLøpetid].&amp;[Greater than 21 months up to 2 years]" c="Greater than 21 months up to 2 years"/>
        <s v="[Løpetidsbånd].[TreasuryLøpetid].&amp;[Greater than 23 years up to 24 years]" c="Greater than 23 years up to 24 years"/>
        <s v="[Løpetidsbånd].[TreasuryLøpetid].&amp;[Greater than 63 months up to 66 months]" c="Greater than 63 months up to 66 months"/>
        <s v="[Løpetidsbånd].[TreasuryLøpetid].&amp;[Greater than 12 years up to 13 years]" c="Greater than 12 years up to 13 years"/>
        <s v="[Løpetidsbånd].[TreasuryLøpetid].&amp;[Greater than 8 years up to 99 months]" c="Greater than 8 years up to 99 months"/>
        <s v="[Løpetidsbånd].[TreasuryLøpetid].&amp;[Greater than 15 years up to 16 years]" c="Greater than 15 years up to 16 years"/>
        <s v="[Løpetidsbånd].[TreasuryLøpetid].&amp;[Greater than 33 months up to 3 years]" c="Greater than 33 months up to 3 years"/>
        <s v="[Løpetidsbånd].[TreasuryLøpetid].&amp;[Greater than 5 days up to 6 days]" c="Greater than 5 days up to 6 days"/>
        <s v="[Løpetidsbånd].[TreasuryLøpetid].&amp;[Greater than 105 months up to 9 years]" c="Greater than 105 months up to 9 years"/>
        <s v="[Løpetidsbånd].[TreasuryLøpetid].&amp;[Greater than 54 months up to 57 months]" c="Greater than 54 months up to 57 months"/>
        <s v="[Løpetidsbånd].[TreasuryLøpetid].&amp;[Greater than 7 years up to 87 months]" c="Greater than 7 years up to 87 months"/>
        <s v="[Løpetidsbånd].[TreasuryLøpetid].&amp;[Greater than 2 years up to 27 months]" c="Greater than 2 years up to 27 months"/>
        <s v="[Løpetidsbånd].[TreasuryLøpetid].&amp;[Greater than 30 years]" c="Greater than 30 years"/>
        <s v="[Løpetidsbånd].[TreasuryLøpetid].&amp;[Greater than 93 months up to 8 years]" c="Greater than 93 months up to 8 years"/>
        <s v="[Løpetidsbånd].[TreasuryLøpetid].&amp;[Greater than 16 years up to 17 years]" c="Greater than 16 years up to 17 years"/>
        <s v="[Løpetidsbånd].[TreasuryLøpetid].&amp;[Greater than 102 months up to 105 months]" c="Greater than 102 months up to 105 months"/>
        <s v="[Løpetidsbånd].[TreasuryLøpetid].&amp;[Greater than 69 months up to 6 years]" c="Greater than 69 months up to 6 years"/>
        <s v="[Løpetidsbånd].[TreasuryLøpetid].&amp;[Greater than 111 months up to 114 months]" c="Greater than 111 months up to 114 months"/>
        <s v="[Løpetidsbånd].[TreasuryLøpetid].&amp;[Greater than 57 months up to 5 years]" c="Greater than 57 months up to 5 years"/>
        <s v="[Løpetidsbånd].[TreasuryLøpetid].&amp;[Greater than 2 months up to 3 months]" c="Greater than 2 months up to 3 months"/>
        <s v="[Løpetidsbånd].[TreasuryLøpetid].&amp;[Greater than 25 years up to 26 years]" c="Greater than 25 years up to 26 years"/>
        <s v="[Løpetidsbånd].[TreasuryLøpetid].&amp;[Greater than 17 years up to 18 years]" c="Greater than 17 years up to 18 years"/>
        <s v="[Løpetidsbånd].[TreasuryLøpetid].&amp;[Greater than 18 months up to 21 months]" c="Greater than 18 months up to 21 months"/>
        <s v="[Løpetidsbånd].[TreasuryLøpetid].&amp;[Greater than 51 months up to 54 months]" c="Greater than 51 months up to 54 months"/>
        <s v="[Løpetidsbånd].[TreasuryLøpetid].&amp;[Greater than 27 months up to 30 months]" c="Greater than 27 months up to 30 months"/>
        <s v="[Løpetidsbånd].[TreasuryLøpetid].&amp;[Greater than 26 years up to 27 years]" c="Greater than 26 years up to 27 years"/>
        <s v="[Løpetidsbånd].[TreasuryLøpetid].&amp;[Greater than 87 months up to 90 months]" c="Greater than 87 months up to 90 months"/>
        <s v="[Løpetidsbånd].[TreasuryLøpetid].&amp;[Greater than 4 years up to 51 months]" c="Greater than 4 years up to 51 months"/>
        <s v="[Løpetidsbånd].[TreasuryLøpetid].&amp;[Initial stock]" c="Initial stock"/>
        <s v="[Løpetidsbånd].[TreasuryLøpetid].&amp;[Greater than 2 days up to 3 days]" c="Greater than 2 days up to 3 days"/>
        <s v="[Løpetidsbånd].[TreasuryLøpetid].&amp;[Greater than 15 months up to 18 months]" c="Greater than 15 months up to 18 months"/>
        <s v="[Løpetidsbånd].[TreasuryLøpetid].&amp;[Greater than 27 years up to 28 years]" c="Greater than 27 years up to 28 years"/>
        <s v="[Løpetidsbånd].[TreasuryLøpetid].&amp;[Greater than 81 months up to 7 years]" c="Greater than 81 months up to 7 years"/>
        <s v="[Løpetidsbånd].[TreasuryLøpetid].&amp;[Greater than 9 years up to 111 months]" c="Greater than 9 years up to 111 months"/>
        <s v="[Løpetidsbånd].[TreasuryLøpetid].&amp;[Greater than 78 months up to 81 months]" c="Greater than 78 months up to 81 months"/>
        <s v="[Løpetidsbånd].[TreasuryLøpetid].&amp;[Greater than 28 years up to 29 years]" c="Greater than 28 years up to 29 years"/>
        <s v="[Løpetidsbånd].[TreasuryLøpetid].&amp;[Greater than 5 weeks up to 2 months]" c="Greater than 5 weeks up to 2 months"/>
        <s v="[Løpetidsbånd].[TreasuryLøpetid].&amp;[Greater than 3 years up to 39 months]" c="Greater than 3 years up to 39 months"/>
        <s v="[Løpetidsbånd].[TreasuryLøpetid].&amp;[Greater than 5 years up to 63 months]" c="Greater than 5 years up to 63 months"/>
        <s v="[Løpetidsbånd].[TreasuryLøpetid].&amp;[Greater than 6 days up to 7 days]" c="Greater than 6 days up to 7 days"/>
        <s v="[Løpetidsbånd].[TreasuryLøpetid].&amp;[Greater than 66 months up to 69 months]" c="Greater than 66 months up to 69 months"/>
        <s v="[Løpetidsbånd].[TreasuryLøpetid].&amp;[Greater than 4 days up to 5 days]" c="Greater than 4 days up to 5 days"/>
        <s v="[Løpetidsbånd].[TreasuryLøpetid].&amp;[Greater than 99 months up to 102 months]" c="Greater than 99 months up to 102 months"/>
        <s v="[Løpetidsbånd].[TreasuryLøpetid].&amp;[Greater than 6 years up to 75 months]" c="Greater than 6 years up to 75 months"/>
        <s v="[Løpetidsbånd].[TreasuryLøpetid].&amp;[Greater than 3 days up to 4 days]" c="Greater than 3 days up to 4 days"/>
        <s v="[Løpetidsbånd].[TreasuryLøpetid].&amp;[Greater than 18 years up to 19 years]" c="Greater than 18 years up to 19 years"/>
        <s v="[Løpetidsbånd].[TreasuryLøpetid].&amp;[Greater than 20 years up to 21 years]" c="Greater than 20 years up to 21 years"/>
        <s v="[Løpetidsbånd].[TreasuryLøpetid].&amp;[Overnight]" c="Overnight"/>
        <s v="[Løpetidsbånd].[TreasuryLøpetid].&amp;[Greater than 114 months up to 117 months]" c="Greater than 114 months up to 117 months"/>
        <s v="[Løpetidsbånd].[TreasuryLøpetid].&amp;[Greater than 30 months up to 33 months]" c="Greater than 30 months up to 33 months"/>
        <s v="[Løpetidsbånd].[TreasuryLøpetid].&amp;[Greater than 5 months up to 6 months]" c="Greater than 5 months up to 6 months"/>
        <s v="[Løpetidsbånd].[TreasuryLøpetid].&amp;[Greater than 13 years up to 14 years]" c="Greater than 13 years up to 14 years"/>
        <s v="[Løpetidsbånd].[TreasuryLøpetid].&amp;[Greater than 12 months up to 15 months]" c="Greater than 12 months up to 15 months"/>
        <s v="[Løpetidsbånd].[TreasuryLøpetid].&amp;[Greater than 4 months up to 5 months]" c="Greater than 4 months up to 5 months"/>
        <s v="[Løpetidsbånd].[TreasuryLøpetid].&amp;[Greater than 22 years up to 23 years]" c="Greater than 22 years up to 23 years"/>
        <s v="[Løpetidsbånd].[TreasuryLøpetid].&amp;[Greater than 3 months up to 4 months]" c="Greater than 3 months up to 4 months"/>
        <s v="[Løpetidsbånd].[TreasuryLøpetid].&amp;[Greater than 90 months up to 93 months]" c="Greater than 90 months up to 93 months"/>
        <s v="[Løpetidsbånd].[TreasuryLøpetid].&amp;[Greater than 10 years up to 11 years]" c="Greater than 10 years up to 11 years"/>
        <s v="[Løpetidsbånd].[TreasuryLøpetid].&amp;[Greater than 9 months up to 12 months]" c="Greater than 9 months up to 12 months"/>
        <s v="[Løpetidsbånd].[TreasuryLøpetid].&amp;[Greater than 75 months up to 78 months]" c="Greater than 75 months up to 78 months"/>
        <s v="[Løpetidsbånd].[TreasuryLøpetid].&amp;[Greater than 21 years up to 22 years]" c="Greater than 21 years up to 22 years"/>
        <s v="[Løpetidsbånd].[TreasuryLøpetid].&amp;[Greater than 42 months up to 45 months]" c="Greater than 42 months up to 45 months"/>
        <s v="[Løpetidsbånd].[TreasuryLøpetid].&amp;[Greater than 19 years up to 20 years]" c="Greater than 19 years up to 20 years"/>
        <s v="[Løpetidsbånd].[TreasuryLøpetid].&amp;[Greater than 29 years up to 30 years]" c="Greater than 29 years up to 30 years"/>
        <s v="[Løpetidsbånd].[TreasuryLøpetid].&amp;[Greater than 45 months up to 4 years]" c="Greater than 45 months up to 4 years"/>
        <s v="[Løpetidsbånd].[TreasuryLøpetid].&amp;[Greater than 2 weeks up to 3 weeks]" c="Greater than 2 weeks up to 3 weeks"/>
        <s v="[Løpetidsbånd].[TreasuryLøpetid].&amp;[Greater than 14 years up to 15 years]" c="Greater than 14 years up to 15 years"/>
        <s v="[Løpetidsbånd].[TreasuryLøpetid].&amp;[Greater than 117 months up to 10 years]" c="Greater than 117 months up to 10 years"/>
        <s v="[Løpetidsbånd].[TreasuryLøpetid].&amp;[Greater than overnight up to 2 days]" c="Greater than overnight up to 2 days"/>
        <s v="[Løpetidsbånd].[TreasuryLøpetid].&amp;[Greater than 39 months up to 42 months]" c="Greater than 39 months up to 42 months"/>
        <s v="[Løpetidsbånd].[TreasuryLøpetid].&amp;[Greater than 3 weeks up to 4 weeks]" c="Greater than 3 weeks up to 4 weeks"/>
        <s v="[Løpetidsbånd].[TreasuryLøpetid].&amp;[Greater than 7 days up to 2 weeks]" c="Greater than 7 days up to 2 weeks"/>
        <s v="[Løpetidsbånd].[TreasuryLøpetid].&amp;[Greater than 24 years up to 25 years]" c="Greater than 24 years up to 25 years"/>
        <s v="[Løpetidsbånd].[TreasuryLøpetid].&amp;[Greater than 30 days up to 5 weeks]" c="Greater than 30 days up to 5 weeks"/>
        <s v="[Løpetidsbånd].[TreasuryLøpetid].&amp;[Greater than 3 weeks up to 30 days]" c="Greater than 3 weeks up to 30 days"/>
      </sharedItems>
    </cacheField>
    <cacheField name="[Kontantstrømelement].[Kontantstrøm].[Path1]" caption="Path1" numFmtId="0" hierarchy="12" level="1">
      <sharedItems count="1">
        <s v="[Kontantstrømelement].[Kontantstrøm].[Path1].&amp;[INFLOWS]" c="INFLOWS"/>
      </sharedItems>
    </cacheField>
    <cacheField name="[Kontantstrømelement].[Kontantstrøm].[Path2]" caption="Path2" numFmtId="0" hierarchy="12" level="2">
      <sharedItems count="1">
        <s v="[Kontantstrømelement].[Kontantstrøm].[Path1].&amp;[INFLOWS].&amp;[2.2 - Monies due not reported in 2.1 resulting from loans and advances granted to:]" c="2.2 - Monies due not reported in 2.1 resulting from loans and advances granted to:"/>
      </sharedItems>
    </cacheField>
    <cacheField name="[Kontantstrømelement].[Kontantstrøm].[Path3]" caption="Path3" numFmtId="0" hierarchy="12" level="3">
      <sharedItems count="1">
        <s v="[Kontantstrømelement].[Kontantstrøm].[Path1].&amp;[INFLOWS].&amp;[2.2 - Monies due not reported in 2.1 resulting from loans and advances granted to:].&amp;[2.2.1 - retail customers]" c="2.2.1 - retail customers"/>
      </sharedItems>
    </cacheField>
    <cacheField name="[Løpetidsfordelt Kontantstrøm].[SRBoligKreditt].[SRBoligKreditt]" caption="SRBoligKreditt" numFmtId="0" hierarchy="48" level="1">
      <sharedItems count="1">
        <s v="[Løpetidsfordelt Kontantstrøm].[SRBoligKreditt].&amp;[1]" c="1"/>
      </sharedItems>
    </cacheField>
    <cacheField name="[Dato].[Dato].[Dato]" caption="Dato" numFmtId="0" hierarchy="6" level="1">
      <sharedItems count="11">
        <s v="[Dato].[Dato].&amp;[2019-05-20T00:00:00]" c="20.05.2019"/>
        <s v="[Dato].[Dato].&amp;[2019-05-31T00:00:00]" c="31.05.2019"/>
        <s v="[Dato].[Dato].&amp;[2019-06-19T00:00:00]" c="19.06.2019"/>
        <s v="[Dato].[Dato].&amp;[2019-06-30T00:00:00]" c="30.06.2019"/>
        <s v="[Dato].[Dato].&amp;[2019-07-31T00:00:00]" c="31.07.2019"/>
        <s v="[Dato].[Dato].&amp;[2019-09-30T00:00:00]" c="30.09.2019"/>
        <s v="[Dato].[Dato].&amp;[2019-10-31T00:00:00]" c="31.10.2019"/>
        <s v="[Dato].[Dato].&amp;[2019-12-31T00:00:00]" c="31.12.2019"/>
        <s v="[Dato].[Dato].&amp;[2019-12-27T00:00:00]" c="27.12.2019"/>
        <s v="[Dato].[Dato].&amp;[2019-12-21T00:00:00]" c="21.12.2019"/>
        <s v="[Dato].[Dato].&amp;[2019-11-30T00:00:00]" c="30.11.2019"/>
      </sharedItems>
    </cacheField>
    <cacheField name="[Measures].[MeasuresLevel]" caption="MeasuresLevel" numFmtId="0" hierarchy="51">
      <sharedItems count="3">
        <s v="[Measures].[Renter]" c="Renter"/>
        <s v="[Measures].[Beløp]" c="Beløp"/>
        <s v="[Measures].[Avdrag]" c="Avdrag"/>
      </sharedItems>
    </cacheField>
  </cacheFields>
  <cacheHierarchies count="185">
    <cacheHierarchy uniqueName="[Aktivaklasse SR].[Aktivaklasse_SR]" caption="Aktivaklasse_SR" attribute="1" defaultMemberUniqueName="[Aktivaklasse SR].[Aktivaklasse_SR].[All]" allUniqueName="[Aktivaklasse SR].[Aktivaklasse_SR].[All]" dimensionUniqueName="[Aktivaklasse SR]" displayFolder="" count="2" unbalanced="0"/>
    <cacheHierarchy uniqueName="[Ansvarssted].[Ansvarssted]" caption="Ansvarssted" attribute="1" defaultMemberUniqueName="[Ansvarssted].[Ansvarssted].[All]" allUniqueName="[Ansvarssted].[Ansvarssted].[All]" dimensionUniqueName="[Ansvarssted]" displayFolder="" count="2" unbalanced="0"/>
    <cacheHierarchy uniqueName="[Ansvarssted].[Ansvarsted]" caption="Ansvarsted" defaultMemberUniqueName="[Ansvarssted].[Ansvarsted].[All]" allUniqueName="[Ansvarssted].[Ansvarsted].[All]" dimensionUniqueName="[Ansvarssted]" displayFolder="" count="7" unbalanced="0"/>
    <cacheHierarchy uniqueName="[Ansvarssted].[Sted_ID]" caption="Sted_ID" attribute="1" defaultMemberUniqueName="[Ansvarssted].[Sted_ID].[All]" allUniqueName="[Ansvarssted].[Sted_ID].[All]" dimensionUniqueName="[Ansvarssted]" displayFolder="" count="2" unbalanced="0"/>
    <cacheHierarchy uniqueName="[BusTransKode].[BusTransKode]" caption="BusTransKode" attribute="1" defaultMemberUniqueName="[BusTransKode].[BusTransKode].[All]" allUniqueName="[BusTransKode].[BusTransKode].[All]" dimensionUniqueName="[BusTransKode]" displayFolder="" count="2" unbalanced="0"/>
    <cacheHierarchy uniqueName="[CSA Avtale].[CSA Avtale]" caption="CSA Avtale" attribute="1" defaultMemberUniqueName="[CSA Avtale].[CSA Avtale].[All]" allUniqueName="[CSA Avtale].[CSA Avtale].[All]" allCaption="All" dimensionUniqueName="[CSA Avtale]" displayFolder="" count="2" unbalanced="0"/>
    <cacheHierarchy uniqueName="[Dato].[Dato]" caption="Dato" attribute="1" defaultMemberUniqueName="[Dato].[Dato].[All]" allUniqueName="[Dato].[Dato].[All]" dimensionUniqueName="[Dato]" displayFolder="" count="2" unbalanced="0">
      <fieldsUsage count="2">
        <fieldUsage x="-1"/>
        <fieldUsage x="5"/>
      </fieldsUsage>
    </cacheHierarchy>
    <cacheHierarchy uniqueName="[Kontantstrømelement].[Aktiv]" caption="Aktiv" attribute="1" defaultMemberUniqueName="[Kontantstrømelement].[Aktiv].[All]" allUniqueName="[Kontantstrømelement].[Aktiv].[All]" dimensionUniqueName="[Kontantstrømelement]" displayFolder="" count="2" unbalanced="0"/>
    <cacheHierarchy uniqueName="[Kontantstrømelement].[Beskrivelse]" caption="Beskrivelse" attribute="1" defaultMemberUniqueName="[Kontantstrømelement].[Beskrivelse].[All]" allUniqueName="[Kontantstrømelement].[Beskrivelse].[All]" dimensionUniqueName="[Kontantstrømelement]" displayFolder="" count="2" unbalanced="0"/>
    <cacheHierarchy uniqueName="[Kontantstrømelement].[ElementID]" caption="ElementID" attribute="1" defaultMemberUniqueName="[Kontantstrømelement].[ElementID].[All]" allUniqueName="[Kontantstrømelement].[ElementID].[All]" dimensionUniqueName="[Kontantstrømelement]" displayFolder="" count="2" unbalanced="0"/>
    <cacheHierarchy uniqueName="[Kontantstrømelement].[ID]" caption="ID" attribute="1" defaultMemberUniqueName="[Kontantstrømelement].[ID].[All]" allUniqueName="[Kontantstrømelement].[ID].[All]" dimensionUniqueName="[Kontantstrømelement]" displayFolder="" count="2" unbalanced="0"/>
    <cacheHierarchy uniqueName="[Kontantstrømelement].[Kode]" caption="Kode" attribute="1" defaultMemberUniqueName="[Kontantstrømelement].[Kode].[All]" allUniqueName="[Kontantstrømelement].[Kode].[All]" dimensionUniqueName="[Kontantstrømelement]" displayFolder="" count="2" unbalanced="0"/>
    <cacheHierarchy uniqueName="[Kontantstrømelement].[Kontantstrøm]" caption="Kontantstrøm" defaultMemberUniqueName="[Kontantstrømelement].[Kontantstrøm].[All]" allUniqueName="[Kontantstrømelement].[Kontantstrøm].[All]" dimensionUniqueName="[Kontantstrømelement]" displayFolder="" count="6" unbalanced="0">
      <fieldsUsage count="4">
        <fieldUsage x="-1"/>
        <fieldUsage x="1"/>
        <fieldUsage x="2"/>
        <fieldUsage x="3"/>
      </fieldsUsage>
    </cacheHierarchy>
    <cacheHierarchy uniqueName="[Kontantstrømelement].[Total Element]" caption="Total Element" attribute="1" defaultMemberUniqueName="[Kontantstrømelement].[Total Element].[All]" allUniqueName="[Kontantstrømelement].[Total Element].[All]" dimensionUniqueName="[Kontantstrømelement]" displayFolder="" count="2" unbalanced="0"/>
    <cacheHierarchy uniqueName="[Konto].[KontoAvsluttetDato]" caption="KontoAvsluttetDato" attribute="1" defaultMemberUniqueName="[Konto].[KontoAvsluttetDato].[All]" allUniqueName="[Konto].[KontoAvsluttetDato].[All]" dimensionUniqueName="[Konto]" displayFolder="" count="2" unbalanced="0"/>
    <cacheHierarchy uniqueName="[Konto].[KontoNr]" caption="KontoNr" attribute="1" defaultMemberUniqueName="[Konto].[KontoNr].[All]" allUniqueName="[Konto].[KontoNr].[All]" dimensionUniqueName="[Konto]" displayFolder="" count="2" unbalanced="0"/>
    <cacheHierarchy uniqueName="[Konto].[KontoStartDato]" caption="KontoStartDato" attribute="1" defaultMemberUniqueName="[Konto].[KontoStartDato].[All]" allUniqueName="[Konto].[KontoStartDato].[All]" dimensionUniqueName="[Konto]" displayFolder="" count="2" unbalanced="0"/>
    <cacheHierarchy uniqueName="[Konto].[KundeNavn]" caption="KundeNavn" attribute="1" defaultMemberUniqueName="[Konto].[KundeNavn].[All]" allUniqueName="[Konto].[KundeNavn].[All]" dimensionUniqueName="[Konto]" displayFolder="" count="2" unbalanced="0"/>
    <cacheHierarchy uniqueName="[Konto].[KundeNr]" caption="KundeNr" attribute="1" defaultMemberUniqueName="[Konto].[KundeNr].[All]" allUniqueName="[Konto].[KundeNr].[All]" dimensionUniqueName="[Konto]" displayFolder="" count="2" unbalanced="0"/>
    <cacheHierarchy uniqueName="[Konto].[KundeNrOgNavn]" caption="KundeNrOgNavn" attribute="1" defaultMemberUniqueName="[Konto].[KundeNrOgNavn].[All]" allUniqueName="[Konto].[KundeNrOgNavn].[All]" dimensionUniqueName="[Konto]" displayFolder="" count="2" unbalanced="0"/>
    <cacheHierarchy uniqueName="[Konto].[Syndikat]" caption="Syndikat" attribute="1" defaultMemberUniqueName="[Konto].[Syndikat].[All]" allUniqueName="[Konto].[Syndikat].[All]" dimensionUniqueName="[Konto]" displayFolder="" count="2" unbalanced="0"/>
    <cacheHierarchy uniqueName="[Konto].[SyndikatDeltaker]" caption="SyndikatDeltaker" attribute="1" defaultMemberUniqueName="[Konto].[SyndikatDeltaker].[All]" allUniqueName="[Konto].[SyndikatDeltaker].[All]" dimensionUniqueName="[Konto]" displayFolder="" count="2" unbalanced="0"/>
    <cacheHierarchy uniqueName="[Kundeknytning].[Beskrivelse]" caption="Beskrivelse" attribute="1" defaultMemberUniqueName="[Kundeknytning].[Beskrivelse].[All]" allUniqueName="[Kundeknytning].[Beskrivelse].[All]" dimensionUniqueName="[Kundeknytning]" displayFolder="" count="2" unbalanced="0"/>
    <cacheHierarchy uniqueName="[Kundeknytning].[KnytningID]" caption="KnytningID" attribute="1" defaultMemberUniqueName="[Kundeknytning].[KnytningID].[All]" allUniqueName="[Kundeknytning].[KnytningID].[All]" dimensionUniqueName="[Kundeknytning]" displayFolder="" count="2" unbalanced="0"/>
    <cacheHierarchy uniqueName="[LCR-Grupper].[Beskrivelse]" caption="Beskrivelse" attribute="1" defaultMemberUniqueName="[LCR-Grupper].[Beskrivelse].[All]" allUniqueName="[LCR-Grupper].[Beskrivelse].[All]" dimensionUniqueName="[LCR-Grupper]" displayFolder="" count="2" unbalanced="0"/>
    <cacheHierarchy uniqueName="[LCR-Grupper].[InnskuddOver2Mill]" caption="InnskuddOver2Mill" attribute="1" defaultMemberUniqueName="[LCR-Grupper].[InnskuddOver2Mill].[All]" allUniqueName="[LCR-Grupper].[InnskuddOver2Mill].[All]" dimensionUniqueName="[LCR-Grupper]" displayFolder="" count="2" unbalanced="0"/>
    <cacheHierarchy uniqueName="[LCR-Grupper].[Navn]" caption="Navn" attribute="1" defaultMemberUniqueName="[LCR-Grupper].[Navn].[All]" allUniqueName="[LCR-Grupper].[Navn].[All]" allCaption="All" dimensionUniqueName="[LCR-Grupper]" displayFolder="" count="2" unbalanced="0"/>
    <cacheHierarchy uniqueName="[Løpetidsbånd].[ID]" caption="ID" attribute="1" defaultMemberUniqueName="[Løpetidsbånd].[ID].[All]" allUniqueName="[Løpetidsbånd].[ID].[All]" dimensionUniqueName="[Løpetidsbånd]" displayFolder="" count="2" unbalanced="0"/>
    <cacheHierarchy uniqueName="[Løpetidsbånd].[Kode]" caption="Kode" attribute="1" defaultMemberUniqueName="[Løpetidsbånd].[Kode].[All]" allUniqueName="[Løpetidsbånd].[Kode].[All]" dimensionUniqueName="[Løpetidsbånd]" displayFolder="" count="2" unbalanced="0"/>
    <cacheHierarchy uniqueName="[Løpetidsbånd].[LCR-Løpetid]" caption="LCR-Løpetid" attribute="1" defaultMemberUniqueName="[Løpetidsbånd].[LCR-Løpetid].[All]" allUniqueName="[Løpetidsbånd].[LCR-Løpetid].[All]" allCaption="All" dimensionUniqueName="[Løpetidsbånd]" displayFolder="" count="2" unbalanced="0"/>
    <cacheHierarchy uniqueName="[Løpetidsbånd].[Løpetid]" caption="Løpetid" attribute="1" defaultMemberUniqueName="[Løpetidsbånd].[Løpetid].[All]" allUniqueName="[Løpetidsbånd].[Løpetid].[All]" allCaption="All" dimensionUniqueName="[Løpetidsbånd]" displayFolder="" count="2" unbalanced="0"/>
    <cacheHierarchy uniqueName="[Løpetidsbånd].[NorgesBankLøpetid]" caption="NorgesBankLøpetid" attribute="1" defaultMemberUniqueName="[Løpetidsbånd].[NorgesBankLøpetid].[All]" allUniqueName="[Løpetidsbånd].[NorgesBankLøpetid].[All]" dimensionUniqueName="[Løpetidsbånd]" displayFolder="" count="2" unbalanced="0"/>
    <cacheHierarchy uniqueName="[Løpetidsbånd].[StoreEngasjementLøpetid]" caption="StoreEngasjementLøpetid" attribute="1" defaultMemberUniqueName="[Løpetidsbånd].[StoreEngasjementLøpetid].[All]" allUniqueName="[Løpetidsbånd].[StoreEngasjementLøpetid].[All]" dimensionUniqueName="[Løpetidsbånd]" displayFolder="" count="2" unbalanced="0"/>
    <cacheHierarchy uniqueName="[Løpetidsbånd].[TreasuryLøpetid]" caption="TreasuryLøpetid" attribute="1" defaultMemberUniqueName="[Løpetidsbånd].[TreasuryLøpetid].[All]" allUniqueName="[Løpetidsbånd].[TreasuryLøpetid].[All]" allCaption="All" dimensionUniqueName="[Løpetidsbånd]" displayFolder="" count="2" unbalanced="0">
      <fieldsUsage count="2">
        <fieldUsage x="-1"/>
        <fieldUsage x="0"/>
      </fieldsUsage>
    </cacheHierarchy>
    <cacheHierarchy uniqueName="[Løpetidsfordelt Kontantstrøm].[Ansvarssted]" caption="Ansvarssted" attribute="1" defaultMemberUniqueName="[Løpetidsfordelt Kontantstrøm].[Ansvarssted].[All]" allUniqueName="[Løpetidsfordelt Kontantstrøm].[Ansvarssted].[All]" dimensionUniqueName="[Løpetidsfordelt Kontantstrøm]" displayFolder="" count="2" unbalanced="0"/>
    <cacheHierarchy uniqueName="[Løpetidsfordelt Kontantstrøm].[BetalingDato]" caption="BetalingDato" attribute="1" defaultMemberUniqueName="[Løpetidsfordelt Kontantstrøm].[BetalingDato].[All]" allUniqueName="[Løpetidsfordelt Kontantstrøm].[BetalingDato].[All]" dimensionUniqueName="[Løpetidsfordelt Kontantstrøm]" displayFolder="" count="2" unbalanced="0"/>
    <cacheHierarchy uniqueName="[Løpetidsfordelt Kontantstrøm].[BusTransKode]" caption="BusTransKode" attribute="1" defaultMemberUniqueName="[Løpetidsfordelt Kontantstrøm].[BusTransKode].[All]" allUniqueName="[Løpetidsfordelt Kontantstrøm].[BusTransKode].[All]" dimensionUniqueName="[Løpetidsfordelt Kontantstrøm]" displayFolder="" count="2" unbalanced="0"/>
    <cacheHierarchy uniqueName="[Løpetidsfordelt Kontantstrøm].[Counterparty]" caption="Counterparty" attribute="1" defaultMemberUniqueName="[Løpetidsfordelt Kontantstrøm].[Counterparty].[All]" allUniqueName="[Løpetidsfordelt Kontantstrøm].[Counterparty].[All]" dimensionUniqueName="[Løpetidsfordelt Kontantstrøm]" displayFolder="" count="2" unbalanced="0"/>
    <cacheHierarchy uniqueName="[Løpetidsfordelt Kontantstrøm].[Kilde]" caption="Kilde" attribute="1" defaultMemberUniqueName="[Løpetidsfordelt Kontantstrøm].[Kilde].[All]" allUniqueName="[Løpetidsfordelt Kontantstrøm].[Kilde].[All]" dimensionUniqueName="[Løpetidsfordelt Kontantstrøm]" displayFolder="" count="2" unbalanced="0"/>
    <cacheHierarchy uniqueName="[Løpetidsfordelt Kontantstrøm].[KO]" caption="KO" attribute="1" defaultMemberUniqueName="[Løpetidsfordelt Kontantstrøm].[KO].[All]" allUniqueName="[Løpetidsfordelt Kontantstrøm].[KO].[All]" dimensionUniqueName="[Løpetidsfordelt Kontantstrøm]" displayFolder="" count="2" unbalanced="0"/>
    <cacheHierarchy uniqueName="[Løpetidsfordelt Kontantstrøm].[Konsern]" caption="Konsern" attribute="1" defaultMemberUniqueName="[Løpetidsfordelt Kontantstrøm].[Konsern].[All]" allUniqueName="[Løpetidsfordelt Kontantstrøm].[Konsern].[All]" allCaption="All" dimensionUniqueName="[Løpetidsfordelt Kontantstrøm]" displayFolder="" count="2" unbalanced="0"/>
    <cacheHierarchy uniqueName="[Løpetidsfordelt Kontantstrøm].[KontoId]" caption="KontoId" attribute="1" defaultMemberUniqueName="[Løpetidsfordelt Kontantstrøm].[KontoId].[All]" allUniqueName="[Løpetidsfordelt Kontantstrøm].[KontoId].[All]" dimensionUniqueName="[Løpetidsfordelt Kontantstrøm]" displayFolder="" count="2" unbalanced="0"/>
    <cacheHierarchy uniqueName="[Løpetidsfordelt Kontantstrøm].[KontoNr]" caption="KontoNr" attribute="1" defaultMemberUniqueName="[Løpetidsfordelt Kontantstrøm].[KontoNr].[All]" allUniqueName="[Løpetidsfordelt Kontantstrøm].[KontoNr].[All]" dimensionUniqueName="[Løpetidsfordelt Kontantstrøm]" displayFolder="" count="2" unbalanced="0"/>
    <cacheHierarchy uniqueName="[Løpetidsfordelt Kontantstrøm].[Rentesats]" caption="Rentesats" attribute="1" defaultMemberUniqueName="[Løpetidsfordelt Kontantstrøm].[Rentesats].[All]" allUniqueName="[Løpetidsfordelt Kontantstrøm].[Rentesats].[All]" dimensionUniqueName="[Løpetidsfordelt Kontantstrøm]" displayFolder="" count="2" unbalanced="0"/>
    <cacheHierarchy uniqueName="[Løpetidsfordelt Kontantstrøm].[SaldoKlynge]" caption="SaldoKlynge" attribute="1" defaultMemberUniqueName="[Løpetidsfordelt Kontantstrøm].[SaldoKlynge].[All]" allUniqueName="[Løpetidsfordelt Kontantstrøm].[SaldoKlynge].[All]" dimensionUniqueName="[Løpetidsfordelt Kontantstrøm]" displayFolder="" count="2" unbalanced="0"/>
    <cacheHierarchy uniqueName="[Løpetidsfordelt Kontantstrøm].[SaldoKunde]" caption="SaldoKunde" attribute="1" defaultMemberUniqueName="[Løpetidsfordelt Kontantstrøm].[SaldoKunde].[All]" allUniqueName="[Løpetidsfordelt Kontantstrøm].[SaldoKunde].[All]" dimensionUniqueName="[Løpetidsfordelt Kontantstrøm]" displayFolder="" count="2" unbalanced="0"/>
    <cacheHierarchy uniqueName="[Løpetidsfordelt Kontantstrøm].[SecurityType]" caption="SecurityType" attribute="1" defaultMemberUniqueName="[Løpetidsfordelt Kontantstrøm].[SecurityType].[All]" allUniqueName="[Løpetidsfordelt Kontantstrøm].[SecurityType].[All]" allCaption="All" dimensionUniqueName="[Løpetidsfordelt Kontantstrøm]" displayFolder="" count="2" unbalanced="0"/>
    <cacheHierarchy uniqueName="[Løpetidsfordelt Kontantstrøm].[SRBank]" caption="SRBank" attribute="1" defaultMemberUniqueName="[Løpetidsfordelt Kontantstrøm].[SRBank].[All]" allUniqueName="[Løpetidsfordelt Kontantstrøm].[SRBank].[All]" allCaption="All" dimensionUniqueName="[Løpetidsfordelt Kontantstrøm]" displayFolder="" count="2" unbalanced="0"/>
    <cacheHierarchy uniqueName="[Løpetidsfordelt Kontantstrøm].[SRBoligKreditt]" caption="SRBoligKreditt" attribute="1" defaultMemberUniqueName="[Løpetidsfordelt Kontantstrøm].[SRBoligKreditt].[All]" allUniqueName="[Løpetidsfordelt Kontantstrøm].[SRBoligKreditt].[All]" dimensionUniqueName="[Løpetidsfordelt Kontantstrøm]" displayFolder="" count="2" unbalanced="0">
      <fieldsUsage count="2">
        <fieldUsage x="-1"/>
        <fieldUsage x="4"/>
      </fieldsUsage>
    </cacheHierarchy>
    <cacheHierarchy uniqueName="[Løpetidsfordelt Kontantstrøm].[Utsteder]" caption="Utsteder" attribute="1" defaultMemberUniqueName="[Løpetidsfordelt Kontantstrøm].[Utsteder].[All]" allUniqueName="[Løpetidsfordelt Kontantstrøm].[Utsteder].[All]" dimensionUniqueName="[Løpetidsfordelt Kontantstrøm]" displayFolder="" count="2" unbalanced="0"/>
    <cacheHierarchy uniqueName="[Løpetidsfordelt Kontantstrøm].[Valuta]" caption="Valuta" attribute="1" defaultMemberUniqueName="[Løpetidsfordelt Kontantstrøm].[Valuta].[All]" allUniqueName="[Løpetidsfordelt Kontantstrøm].[Valuta].[All]" dimensionUniqueName="[Løpetidsfordelt Kontantstrøm]" displayFolder="" count="2" unbalanced="0"/>
    <cacheHierarchy uniqueName="[Measures]" caption="Measures" attribute="1" keyAttribute="1" defaultMemberUniqueName="[Measures].[__Default measure]" dimensionUniqueName="[Measures]" displayFolder="" measures="1" count="1" unbalanced="0">
      <fieldsUsage count="1">
        <fieldUsage x="6"/>
      </fieldsUsage>
    </cacheHierarchy>
    <cacheHierarchy uniqueName="[Over-Under 8 mill].[Beskrivelse]" caption="Beskrivelse" attribute="1" defaultMemberUniqueName="[Over-Under 8 mill].[Beskrivelse].[All]" allUniqueName="[Over-Under 8 mill].[Beskrivelse].[All]" dimensionUniqueName="[Over-Under 8 mill]" displayFolder="" count="2" unbalanced="0"/>
    <cacheHierarchy uniqueName="[Produkt].[Forretningsområde]" caption="Forretningsområde" attribute="1" defaultMemberUniqueName="[Produkt].[Forretningsområde].[All]" allUniqueName="[Produkt].[Forretningsområde].[All]" dimensionUniqueName="[Produkt]" displayFolder="" count="2" unbalanced="0"/>
    <cacheHierarchy uniqueName="[Produkt].[Forsikringsområde]" caption="Forsikringsområde" attribute="1" defaultMemberUniqueName="[Produkt].[Forsikringsområde].[All]" allUniqueName="[Produkt].[Forsikringsområde].[All]" dimensionUniqueName="[Produkt]" displayFolder="" count="2" unbalanced="0"/>
    <cacheHierarchy uniqueName="[Produkt].[Gruppe]" caption="Gruppe" attribute="1" defaultMemberUniqueName="[Produkt].[Gruppe].[All]" allUniqueName="[Produkt].[Gruppe].[All]" dimensionUniqueName="[Produkt]" displayFolder="" count="2" unbalanced="0"/>
    <cacheHierarchy uniqueName="[Produkt].[Navn]" caption="Navn" attribute="1" defaultMemberUniqueName="[Produkt].[Navn].[All]" allUniqueName="[Produkt].[Navn].[All]" dimensionUniqueName="[Produkt]" displayFolder="" count="2" unbalanced="0"/>
    <cacheHierarchy uniqueName="[Produkt].[Produkter]" caption="Produkter" defaultMemberUniqueName="[Produkt].[Produkter].[All]" allUniqueName="[Produkt].[Produkter].[All]" dimensionUniqueName="[Produkt]" displayFolder="" count="6" unbalanced="0"/>
    <cacheHierarchy uniqueName="[Produkt].[ProduktID]" caption="ProduktID" attribute="1" defaultMemberUniqueName="[Produkt].[ProduktID].[All]" allUniqueName="[Produkt].[ProduktID].[All]" dimensionUniqueName="[Produkt]" displayFolder="" count="2" unbalanced="0"/>
    <cacheHierarchy uniqueName="[Produkt].[Referanse]" caption="Referanse" attribute="1" defaultMemberUniqueName="[Produkt].[Referanse].[All]" allUniqueName="[Produkt].[Referanse].[All]" dimensionUniqueName="[Produkt]" displayFolder="" count="2" unbalanced="0"/>
    <cacheHierarchy uniqueName="[Produkt].[Sort]" caption="Sort" attribute="1" defaultMemberUniqueName="[Produkt].[Sort].[All]" allUniqueName="[Produkt].[Sort].[All]" dimensionUniqueName="[Produkt]" displayFolder="" count="2" unbalanced="0"/>
    <cacheHierarchy uniqueName="[Produkt].[SortNavn]" caption="SortNavn" attribute="1" defaultMemberUniqueName="[Produkt].[SortNavn].[All]" allUniqueName="[Produkt].[SortNavn].[All]" dimensionUniqueName="[Produkt]" displayFolder="" count="2" unbalanced="0"/>
    <cacheHierarchy uniqueName="[Produkt].[SubGruppe]" caption="SubGruppe" attribute="1" defaultMemberUniqueName="[Produkt].[SubGruppe].[All]" allUniqueName="[Produkt].[SubGruppe].[All]" dimensionUniqueName="[Produkt]" displayFolder="" count="2" unbalanced="0"/>
    <cacheHierarchy uniqueName="[Sektor].[LCR-Gruppe]" caption="LCR-Gruppe" attribute="1" defaultMemberUniqueName="[Sektor].[LCR-Gruppe].[All]" allUniqueName="[Sektor].[LCR-Gruppe].[All]" dimensionUniqueName="[Sektor]" displayFolder="" count="2" unbalanced="0"/>
    <cacheHierarchy uniqueName="[Sektor].[SektorKode]" caption="SektorKode" attribute="1" defaultMemberUniqueName="[Sektor].[SektorKode].[All]" allUniqueName="[Sektor].[SektorKode].[All]" dimensionUniqueName="[Sektor]" displayFolder="" count="2" unbalanced="0"/>
    <cacheHierarchy uniqueName="[Sektor].[SektorNavn]" caption="SektorNavn" attribute="1" defaultMemberUniqueName="[Sektor].[SektorNavn].[All]" allUniqueName="[Sektor].[SektorNavn].[All]" dimensionUniqueName="[Sektor]" displayFolder="" count="2" unbalanced="0"/>
    <cacheHierarchy uniqueName="[SMB].[SMB]" caption="SMB" attribute="1" defaultMemberUniqueName="[SMB].[SMB].[All]" allUniqueName="[SMB].[SMB].[All]" dimensionUniqueName="[SMB]" displayFolder="" count="2" unbalanced="0"/>
    <cacheHierarchy uniqueName="[Utsteder].[Utsteder_Kode]" caption="Utsteder_Kode" attribute="1" defaultMemberUniqueName="[Utsteder].[Utsteder_Kode].[All]" allUniqueName="[Utsteder].[Utsteder_Kode].[All]" dimensionUniqueName="[Utsteder]" displayFolder="" count="2" unbalanced="0"/>
    <cacheHierarchy uniqueName="[Utsteder].[Utsteder_Navn]" caption="Utsteder_Navn" attribute="1" defaultMemberUniqueName="[Utsteder].[Utsteder_Navn].[All]" allUniqueName="[Utsteder].[Utsteder_Navn].[All]" dimensionUniqueName="[Utsteder]" displayFolder="" count="2" unbalanced="0"/>
    <cacheHierarchy uniqueName="[Ansvarssted].[ErAvdeling]" caption="ErAvdeling" attribute="1" defaultMemberUniqueName="[Ansvarssted].[ErAvdeling].[All]" allUniqueName="[Ansvarssted].[ErAvdeling].[All]" dimensionUniqueName="[Ansvarssted]" displayFolder="" count="2" unbalanced="0" hidden="1"/>
    <cacheHierarchy uniqueName="[Ansvarssted].[Level]" caption="Level" attribute="1" defaultMemberUniqueName="[Ansvarssted].[Level].[All]" allUniqueName="[Ansvarssted].[Level].[All]" dimensionUniqueName="[Ansvarssted]" displayFolder="" count="2" unbalanced="0" hidden="1"/>
    <cacheHierarchy uniqueName="[Ansvarssted].[Path1]" caption="Path1" attribute="1" defaultMemberUniqueName="[Ansvarssted].[Path1].[All]" allUniqueName="[Ansvarssted].[Path1].[All]" dimensionUniqueName="[Ansvarssted]" displayFolder="" count="2" unbalanced="0" hidden="1"/>
    <cacheHierarchy uniqueName="[Ansvarssted].[Path2]" caption="Path2" attribute="1" defaultMemberUniqueName="[Ansvarssted].[Path2].[All]" allUniqueName="[Ansvarssted].[Path2].[All]" dimensionUniqueName="[Ansvarssted]" displayFolder="" count="2" unbalanced="0" hidden="1"/>
    <cacheHierarchy uniqueName="[Ansvarssted].[Path3]" caption="Path3" attribute="1" defaultMemberUniqueName="[Ansvarssted].[Path3].[All]" allUniqueName="[Ansvarssted].[Path3].[All]" dimensionUniqueName="[Ansvarssted]" displayFolder="" count="2" unbalanced="0" hidden="1"/>
    <cacheHierarchy uniqueName="[Ansvarssted].[Path4]" caption="Path4" attribute="1" defaultMemberUniqueName="[Ansvarssted].[Path4].[All]" allUniqueName="[Ansvarssted].[Path4].[All]" dimensionUniqueName="[Ansvarssted]" displayFolder="" count="2" unbalanced="0" hidden="1"/>
    <cacheHierarchy uniqueName="[Ansvarssted].[Path5]" caption="Path5" attribute="1" defaultMemberUniqueName="[Ansvarssted].[Path5].[All]" allUniqueName="[Ansvarssted].[Path5].[All]" dimensionUniqueName="[Ansvarssted]" displayFolder="" count="2" unbalanced="0" hidden="1"/>
    <cacheHierarchy uniqueName="[Ansvarssted].[Path6]" caption="Path6" attribute="1" defaultMemberUniqueName="[Ansvarssted].[Path6].[All]" allUniqueName="[Ansvarssted].[Path6].[All]" dimensionUniqueName="[Ansvarssted]" displayFolder="" count="2" unbalanced="0" hidden="1"/>
    <cacheHierarchy uniqueName="[Ansvarssted].[Sortering]" caption="Sortering" attribute="1" defaultMemberUniqueName="[Ansvarssted].[Sortering].[All]" allUniqueName="[Ansvarssted].[Sortering].[All]" dimensionUniqueName="[Ansvarssted]" displayFolder="" count="2" unbalanced="0" hidden="1"/>
    <cacheHierarchy uniqueName="[Ansvarssted].[Sted_PID]" caption="Sted_PID" attribute="1" defaultMemberUniqueName="[Ansvarssted].[Sted_PID].[All]" allUniqueName="[Ansvarssted].[Sted_PID].[All]" dimensionUniqueName="[Ansvarssted]" displayFolder="" count="2" unbalanced="0" hidden="1"/>
    <cacheHierarchy uniqueName="[Kontantstrømelement].[KontantstrømTypeID]" caption="KontantstrømTypeID" attribute="1" defaultMemberUniqueName="[Kontantstrømelement].[KontantstrømTypeID].[All]" allUniqueName="[Kontantstrømelement].[KontantstrømTypeID].[All]" dimensionUniqueName="[Kontantstrømelement]" displayFolder="" count="2" unbalanced="0" hidden="1"/>
    <cacheHierarchy uniqueName="[Kontantstrømelement].[Path1]" caption="Path1" attribute="1" defaultMemberUniqueName="[Kontantstrømelement].[Path1].[All]" allUniqueName="[Kontantstrømelement].[Path1].[All]" dimensionUniqueName="[Kontantstrømelement]" displayFolder="" count="2" unbalanced="0" hidden="1"/>
    <cacheHierarchy uniqueName="[Kontantstrømelement].[Path1Sort]" caption="Path1Sort" attribute="1" defaultMemberUniqueName="[Kontantstrømelement].[Path1Sort].[All]" allUniqueName="[Kontantstrømelement].[Path1Sort].[All]" dimensionUniqueName="[Kontantstrømelement]" displayFolder="" count="2" unbalanced="0" hidden="1"/>
    <cacheHierarchy uniqueName="[Kontantstrømelement].[Path2]" caption="Path2" attribute="1" defaultMemberUniqueName="[Kontantstrømelement].[Path2].[All]" allUniqueName="[Kontantstrømelement].[Path2].[All]" dimensionUniqueName="[Kontantstrømelement]" displayFolder="" count="2" unbalanced="0" hidden="1"/>
    <cacheHierarchy uniqueName="[Kontantstrømelement].[Path3]" caption="Path3" attribute="1" defaultMemberUniqueName="[Kontantstrømelement].[Path3].[All]" allUniqueName="[Kontantstrømelement].[Path3].[All]" dimensionUniqueName="[Kontantstrømelement]" displayFolder="" count="2" unbalanced="0" hidden="1"/>
    <cacheHierarchy uniqueName="[Kontantstrømelement].[Path4]" caption="Path4" attribute="1" defaultMemberUniqueName="[Kontantstrømelement].[Path4].[All]" allUniqueName="[Kontantstrømelement].[Path4].[All]" dimensionUniqueName="[Kontantstrømelement]" displayFolder="" count="2" unbalanced="0" hidden="1"/>
    <cacheHierarchy uniqueName="[Kontantstrømelement].[Path5]" caption="Path5" attribute="1" defaultMemberUniqueName="[Kontantstrømelement].[Path5].[All]" allUniqueName="[Kontantstrømelement].[Path5].[All]" dimensionUniqueName="[Kontantstrømelement]" displayFolder="" count="2" unbalanced="0" hidden="1"/>
    <cacheHierarchy uniqueName="[KontantstrømElementKriterie].[AktivKonto]" caption="AktivKonto" attribute="1" defaultMemberUniqueName="[KontantstrømElementKriterie].[AktivKonto].[All]" allUniqueName="[KontantstrømElementKriterie].[AktivKonto].[All]" dimensionUniqueName="[KontantstrømElementKriterie]" displayFolder="" count="2" unbalanced="0" hidden="1"/>
    <cacheHierarchy uniqueName="[KontantstrømElementKriterie].[Andel]" caption="Andel" attribute="1" defaultMemberUniqueName="[KontantstrømElementKriterie].[Andel].[All]" allUniqueName="[KontantstrømElementKriterie].[Andel].[All]" dimensionUniqueName="[KontantstrømElementKriterie]" displayFolder="" count="2" unbalanced="0" hidden="1"/>
    <cacheHierarchy uniqueName="[KontantstrømElementKriterie].[FraKundeSaldo]" caption="FraKundeSaldo" attribute="1" defaultMemberUniqueName="[KontantstrømElementKriterie].[FraKundeSaldo].[All]" allUniqueName="[KontantstrømElementKriterie].[FraKundeSaldo].[All]" dimensionUniqueName="[KontantstrømElementKriterie]" displayFolder="" count="2" unbalanced="0" hidden="1"/>
    <cacheHierarchy uniqueName="[KontantstrømElementKriterie].[FraSektorKode]" caption="FraSektorKode" attribute="1" defaultMemberUniqueName="[KontantstrømElementKriterie].[FraSektorKode].[All]" allUniqueName="[KontantstrømElementKriterie].[FraSektorKode].[All]" dimensionUniqueName="[KontantstrømElementKriterie]" displayFolder="" count="2" unbalanced="0" hidden="1"/>
    <cacheHierarchy uniqueName="[KontantstrømElementKriterie].[KontantstrømElementID]" caption="KontantstrømElementID" attribute="1" defaultMemberUniqueName="[KontantstrømElementKriterie].[KontantstrømElementID].[All]" allUniqueName="[KontantstrømElementKriterie].[KontantstrømElementID].[All]" dimensionUniqueName="[KontantstrømElementKriterie]" displayFolder="" count="2" unbalanced="0" hidden="1"/>
    <cacheHierarchy uniqueName="[KontantstrømElementKriterie].[ProduktUttrykk]" caption="ProduktUttrykk" attribute="1" defaultMemberUniqueName="[KontantstrømElementKriterie].[ProduktUttrykk].[All]" allUniqueName="[KontantstrømElementKriterie].[ProduktUttrykk].[All]" dimensionUniqueName="[KontantstrømElementKriterie]" displayFolder="" count="2" unbalanced="0" hidden="1"/>
    <cacheHierarchy uniqueName="[KontantstrømElementKriterie].[RapporteringGruppe]" caption="RapporteringGruppe" attribute="1" defaultMemberUniqueName="[KontantstrømElementKriterie].[RapporteringGruppe].[All]" allUniqueName="[KontantstrømElementKriterie].[RapporteringGruppe].[All]" dimensionUniqueName="[KontantstrømElementKriterie]" displayFolder="" count="2" unbalanced="0" hidden="1"/>
    <cacheHierarchy uniqueName="[KontantstrømElementKriterie].[ResterendeAndel]" caption="ResterendeAndel" attribute="1" defaultMemberUniqueName="[KontantstrømElementKriterie].[ResterendeAndel].[All]" allUniqueName="[KontantstrømElementKriterie].[ResterendeAndel].[All]" dimensionUniqueName="[KontantstrømElementKriterie]" displayFolder="" count="2" unbalanced="0" hidden="1"/>
    <cacheHierarchy uniqueName="[KontantstrømElementKriterie].[SektorKode]" caption="SektorKode" attribute="1" defaultMemberUniqueName="[KontantstrømElementKriterie].[SektorKode].[All]" allUniqueName="[KontantstrømElementKriterie].[SektorKode].[All]" dimensionUniqueName="[KontantstrømElementKriterie]" displayFolder="" count="2" unbalanced="0" hidden="1"/>
    <cacheHierarchy uniqueName="[KontantstrømElementKriterie].[TilKundeSaldo]" caption="TilKundeSaldo" attribute="1" defaultMemberUniqueName="[KontantstrømElementKriterie].[TilKundeSaldo].[All]" allUniqueName="[KontantstrømElementKriterie].[TilKundeSaldo].[All]" dimensionUniqueName="[KontantstrømElementKriterie]" displayFolder="" count="2" unbalanced="0" hidden="1"/>
    <cacheHierarchy uniqueName="[KontantstrømElementKriterie].[TilSektorKode]" caption="TilSektorKode" attribute="1" defaultMemberUniqueName="[KontantstrømElementKriterie].[TilSektorKode].[All]" allUniqueName="[KontantstrømElementKriterie].[TilSektorKode].[All]" dimensionUniqueName="[KontantstrømElementKriterie]" displayFolder="" count="2" unbalanced="0" hidden="1"/>
    <cacheHierarchy uniqueName="[KontantstrømElementKriterie_Bridge].[KontantstrømElementID]" caption="KontantstrømElementID" attribute="1" defaultMemberUniqueName="[KontantstrømElementKriterie_Bridge].[KontantstrømElementID].[All]" allUniqueName="[KontantstrømElementKriterie_Bridge].[KontantstrømElementID].[All]" dimensionUniqueName="[KontantstrømElementKriterie_Bridge]" displayFolder="" count="2" unbalanced="0" hidden="1"/>
    <cacheHierarchy uniqueName="[KontantstrømElementKriterie_Bridge].[KontantstrømElementID_Kriterie]" caption="KontantstrømElementID_Kriterie" attribute="1" defaultMemberUniqueName="[KontantstrømElementKriterie_Bridge].[KontantstrømElementID_Kriterie].[All]" allUniqueName="[KontantstrømElementKriterie_Bridge].[KontantstrømElementID_Kriterie].[All]" dimensionUniqueName="[KontantstrømElementKriterie_Bridge]" displayFolder="" count="2" unbalanced="0" hidden="1"/>
    <cacheHierarchy uniqueName="[Konto].[KontoSluttKey]" caption="KontoSluttKey" attribute="1" defaultMemberUniqueName="[Konto].[KontoSluttKey].[All]" allUniqueName="[Konto].[KontoSluttKey].[All]" dimensionUniqueName="[Konto]" displayFolder="" count="2" unbalanced="0" hidden="1"/>
    <cacheHierarchy uniqueName="[Konto].[KontoSluttMnd]" caption="KontoSluttMnd" attribute="1" defaultMemberUniqueName="[Konto].[KontoSluttMnd].[All]" allUniqueName="[Konto].[KontoSluttMnd].[All]" dimensionUniqueName="[Konto]" displayFolder="" count="2" unbalanced="0" hidden="1"/>
    <cacheHierarchy uniqueName="[Konto].[KontoSluttÅr]" caption="KontoSluttÅr" attribute="1" defaultMemberUniqueName="[Konto].[KontoSluttÅr].[All]" allUniqueName="[Konto].[KontoSluttÅr].[All]" dimensionUniqueName="[Konto]" displayFolder="" count="2" unbalanced="0" hidden="1"/>
    <cacheHierarchy uniqueName="[Konto].[KontoStartKey]" caption="KontoStartKey" attribute="1" defaultMemberUniqueName="[Konto].[KontoStartKey].[All]" allUniqueName="[Konto].[KontoStartKey].[All]" dimensionUniqueName="[Konto]" displayFolder="" count="2" unbalanced="0" hidden="1"/>
    <cacheHierarchy uniqueName="[Konto].[KontoStartMnd]" caption="KontoStartMnd" attribute="1" defaultMemberUniqueName="[Konto].[KontoStartMnd].[All]" allUniqueName="[Konto].[KontoStartMnd].[All]" dimensionUniqueName="[Konto]" displayFolder="" count="2" unbalanced="0" hidden="1"/>
    <cacheHierarchy uniqueName="[Konto].[KontoStartÅr]" caption="KontoStartÅr" attribute="1" defaultMemberUniqueName="[Konto].[KontoStartÅr].[All]" allUniqueName="[Konto].[KontoStartÅr].[All]" dimensionUniqueName="[Konto]" displayFolder="" count="2" unbalanced="0" hidden="1"/>
    <cacheHierarchy uniqueName="[Konto].[ProduktNavn]" caption="ProduktNavn" attribute="1" defaultMemberUniqueName="[Konto].[ProduktNavn].[All]" allUniqueName="[Konto].[ProduktNavn].[All]" dimensionUniqueName="[Konto]" displayFolder="" count="2" unbalanced="0" hidden="1"/>
    <cacheHierarchy uniqueName="[Konto].[Webklient]" caption="Webklient" attribute="1" defaultMemberUniqueName="[Konto].[Webklient].[All]" allUniqueName="[Konto].[Webklient].[All]" dimensionUniqueName="[Konto]" displayFolder="" count="2" unbalanced="0" hidden="1"/>
    <cacheHierarchy uniqueName="[Konto].[WebklientAvvist]" caption="WebklientAvvist" attribute="1" defaultMemberUniqueName="[Konto].[WebklientAvvist].[All]" allUniqueName="[Konto].[WebklientAvvist].[All]" dimensionUniqueName="[Konto]" displayFolder="" count="2" unbalanced="0" hidden="1"/>
    <cacheHierarchy uniqueName="[LCR-Grupper].[Under2mill]" caption="Under2mill" attribute="1" defaultMemberUniqueName="[LCR-Grupper].[Under2mill].[All]" allUniqueName="[LCR-Grupper].[Under2mill].[All]" dimensionUniqueName="[LCR-Grupper]" displayFolder="" count="2" unbalanced="0" hidden="1"/>
    <cacheHierarchy uniqueName="[Løpetidsbånd].[AntallDager]" caption="AntallDager" attribute="1" defaultMemberUniqueName="[Løpetidsbånd].[AntallDager].[All]" allUniqueName="[Løpetidsbånd].[AntallDager].[All]" dimensionUniqueName="[Løpetidsbånd]" displayFolder="" count="2" unbalanced="0" hidden="1"/>
    <cacheHierarchy uniqueName="[Løpetidsbånd].[AntallMndr]" caption="AntallMndr" attribute="1" defaultMemberUniqueName="[Løpetidsbånd].[AntallMndr].[All]" allUniqueName="[Løpetidsbånd].[AntallMndr].[All]" dimensionUniqueName="[Løpetidsbånd]" displayFolder="" count="2" unbalanced="0" hidden="1"/>
    <cacheHierarchy uniqueName="[Løpetidsbånd].[FraVerdiDager]" caption="FraVerdiDager" attribute="1" defaultMemberUniqueName="[Løpetidsbånd].[FraVerdiDager].[All]" allUniqueName="[Løpetidsbånd].[FraVerdiDager].[All]" dimensionUniqueName="[Løpetidsbånd]" displayFolder="" count="2" unbalanced="0" hidden="1"/>
    <cacheHierarchy uniqueName="[Løpetidsbånd].[TilVerdiDager]" caption="TilVerdiDager" attribute="1" defaultMemberUniqueName="[Løpetidsbånd].[TilVerdiDager].[All]" allUniqueName="[Løpetidsbånd].[TilVerdiDager].[All]" dimensionUniqueName="[Løpetidsbånd]" displayFolder="" count="2" unbalanced="0" hidden="1"/>
    <cacheHierarchy uniqueName="[Løpetidsfordelt Kontantstrøm].[Aktivaklasse_SR]" caption="Aktivaklasse_SR" attribute="1" defaultMemberUniqueName="[Løpetidsfordelt Kontantstrøm].[Aktivaklasse_SR].[All]" allUniqueName="[Løpetidsfordelt Kontantstrøm].[Aktivaklasse_SR].[All]" dimensionUniqueName="[Løpetidsfordelt Kontantstrøm]" displayFolder="" count="2" unbalanced="0" hidden="1"/>
    <cacheHierarchy uniqueName="[Løpetidsfordelt Kontantstrøm].[AktivKonto]" caption="AktivKonto" attribute="1" defaultMemberUniqueName="[Løpetidsfordelt Kontantstrøm].[AktivKonto].[All]" allUniqueName="[Løpetidsfordelt Kontantstrøm].[AktivKonto].[All]" dimensionUniqueName="[Løpetidsfordelt Kontantstrøm]" displayFolder="" count="2" unbalanced="0" hidden="1"/>
    <cacheHierarchy uniqueName="[Løpetidsfordelt Kontantstrøm].[ArcDato]" caption="ArcDato" attribute="1" defaultMemberUniqueName="[Løpetidsfordelt Kontantstrøm].[ArcDato].[All]" allUniqueName="[Løpetidsfordelt Kontantstrøm].[ArcDato].[All]" dimensionUniqueName="[Løpetidsfordelt Kontantstrøm]" displayFolder="" count="2" unbalanced="0" hidden="1"/>
    <cacheHierarchy uniqueName="[Løpetidsfordelt Kontantstrøm].[CSA_Avtale]" caption="CSA_Avtale" attribute="1" defaultMemberUniqueName="[Løpetidsfordelt Kontantstrøm].[CSA_Avtale].[All]" allUniqueName="[Løpetidsfordelt Kontantstrøm].[CSA_Avtale].[All]" dimensionUniqueName="[Løpetidsfordelt Kontantstrøm]" displayFolder="" count="2" unbalanced="0" hidden="1"/>
    <cacheHierarchy uniqueName="[Løpetidsfordelt Kontantstrøm].[ExtId]" caption="ExtId" attribute="1" defaultMemberUniqueName="[Løpetidsfordelt Kontantstrøm].[ExtId].[All]" allUniqueName="[Løpetidsfordelt Kontantstrøm].[ExtId].[All]" dimensionUniqueName="[Løpetidsfordelt Kontantstrøm]" displayFolder="" count="2" unbalanced="0" hidden="1"/>
    <cacheHierarchy uniqueName="[Løpetidsfordelt Kontantstrøm].[Gruppe]" caption="Gruppe" attribute="1" defaultMemberUniqueName="[Løpetidsfordelt Kontantstrøm].[Gruppe].[All]" allUniqueName="[Løpetidsfordelt Kontantstrøm].[Gruppe].[All]" dimensionUniqueName="[Løpetidsfordelt Kontantstrøm]" displayFolder="" count="2" unbalanced="0" hidden="1"/>
    <cacheHierarchy uniqueName="[Løpetidsfordelt Kontantstrøm].[InitiellBeholdning]" caption="InitiellBeholdning" attribute="1" defaultMemberUniqueName="[Løpetidsfordelt Kontantstrøm].[InitiellBeholdning].[All]" allUniqueName="[Løpetidsfordelt Kontantstrøm].[InitiellBeholdning].[All]" dimensionUniqueName="[Løpetidsfordelt Kontantstrøm]" displayFolder="" count="2" unbalanced="0" hidden="1"/>
    <cacheHierarchy uniqueName="[Løpetidsfordelt Kontantstrøm].[KlyngeHøy]" caption="KlyngeHøy" attribute="1" defaultMemberUniqueName="[Løpetidsfordelt Kontantstrøm].[KlyngeHøy].[All]" allUniqueName="[Løpetidsfordelt Kontantstrøm].[KlyngeHøy].[All]" dimensionUniqueName="[Løpetidsfordelt Kontantstrøm]" displayFolder="" count="2" unbalanced="0" hidden="1"/>
    <cacheHierarchy uniqueName="[Løpetidsfordelt Kontantstrøm].[KnytningID]" caption="KnytningID" attribute="1" defaultMemberUniqueName="[Løpetidsfordelt Kontantstrøm].[KnytningID].[All]" allUniqueName="[Løpetidsfordelt Kontantstrøm].[KnytningID].[All]" dimensionUniqueName="[Løpetidsfordelt Kontantstrøm]" displayFolder="" count="2" unbalanced="0" hidden="1"/>
    <cacheHierarchy uniqueName="[Løpetidsfordelt Kontantstrøm].[KontantstrømElementBeskrivelse]" caption="KontantstrømElementBeskrivelse" attribute="1" defaultMemberUniqueName="[Løpetidsfordelt Kontantstrøm].[KontantstrømElementBeskrivelse].[All]" allUniqueName="[Løpetidsfordelt Kontantstrøm].[KontantstrømElementBeskrivelse].[All]" dimensionUniqueName="[Løpetidsfordelt Kontantstrøm]" displayFolder="" count="2" unbalanced="0" hidden="1"/>
    <cacheHierarchy uniqueName="[Løpetidsfordelt Kontantstrøm].[KontantstrømElementID]" caption="KontantstrømElementID" attribute="1" defaultMemberUniqueName="[Løpetidsfordelt Kontantstrøm].[KontantstrømElementID].[All]" allUniqueName="[Løpetidsfordelt Kontantstrøm].[KontantstrømElementID].[All]" dimensionUniqueName="[Løpetidsfordelt Kontantstrøm]" displayFolder="" count="2" unbalanced="0" hidden="1"/>
    <cacheHierarchy uniqueName="[Løpetidsfordelt Kontantstrøm].[KontantstrømElementKode]" caption="KontantstrømElementKode" attribute="1" defaultMemberUniqueName="[Løpetidsfordelt Kontantstrøm].[KontantstrømElementKode].[All]" allUniqueName="[Løpetidsfordelt Kontantstrøm].[KontantstrømElementKode].[All]" dimensionUniqueName="[Løpetidsfordelt Kontantstrøm]" displayFolder="" count="2" unbalanced="0" hidden="1"/>
    <cacheHierarchy uniqueName="[Løpetidsfordelt Kontantstrøm].[KontantstrømElementType]" caption="KontantstrømElementType" attribute="1" defaultMemberUniqueName="[Løpetidsfordelt Kontantstrøm].[KontantstrømElementType].[All]" allUniqueName="[Løpetidsfordelt Kontantstrøm].[KontantstrømElementType].[All]" dimensionUniqueName="[Løpetidsfordelt Kontantstrøm]" displayFolder="" count="2" unbalanced="0" hidden="1"/>
    <cacheHierarchy uniqueName="[Løpetidsfordelt Kontantstrøm].[KundeMK]" caption="KundeMK" attribute="1" defaultMemberUniqueName="[Løpetidsfordelt Kontantstrøm].[KundeMK].[All]" allUniqueName="[Løpetidsfordelt Kontantstrøm].[KundeMK].[All]" dimensionUniqueName="[Løpetidsfordelt Kontantstrøm]" displayFolder="" count="2" unbalanced="0" hidden="1"/>
    <cacheHierarchy uniqueName="[Løpetidsfordelt Kontantstrøm].[LCRGruppe]" caption="LCRGruppe" attribute="1" defaultMemberUniqueName="[Løpetidsfordelt Kontantstrøm].[LCRGruppe].[All]" allUniqueName="[Løpetidsfordelt Kontantstrøm].[LCRGruppe].[All]" dimensionUniqueName="[Løpetidsfordelt Kontantstrøm]" displayFolder="" count="2" unbalanced="0" hidden="1"/>
    <cacheHierarchy uniqueName="[Løpetidsfordelt Kontantstrøm].[LøpetidsBåndID]" caption="LøpetidsBåndID" attribute="1" defaultMemberUniqueName="[Løpetidsfordelt Kontantstrøm].[LøpetidsBåndID].[All]" allUniqueName="[Løpetidsfordelt Kontantstrøm].[LøpetidsBåndID].[All]" dimensionUniqueName="[Løpetidsfordelt Kontantstrøm]" displayFolder="" count="2" unbalanced="0" hidden="1"/>
    <cacheHierarchy uniqueName="[Løpetidsfordelt Kontantstrøm].[LøpetidsBåndKode]" caption="LøpetidsBåndKode" attribute="1" defaultMemberUniqueName="[Løpetidsfordelt Kontantstrøm].[LøpetidsBåndKode].[All]" allUniqueName="[Løpetidsfordelt Kontantstrøm].[LøpetidsBåndKode].[All]" dimensionUniqueName="[Løpetidsfordelt Kontantstrøm]" displayFolder="" count="2" unbalanced="0" hidden="1"/>
    <cacheHierarchy uniqueName="[Løpetidsfordelt Kontantstrøm].[LøpetidsfordeltAvdrag]" caption="LøpetidsfordeltAvdrag" attribute="1" defaultMemberUniqueName="[Løpetidsfordelt Kontantstrøm].[LøpetidsfordeltAvdrag].[All]" allUniqueName="[Løpetidsfordelt Kontantstrøm].[LøpetidsfordeltAvdrag].[All]" dimensionUniqueName="[Løpetidsfordelt Kontantstrøm]" displayFolder="" count="2" unbalanced="0" hidden="1"/>
    <cacheHierarchy uniqueName="[Løpetidsfordelt Kontantstrøm].[LøpetidsfordeltAvdragEUR]" caption="LøpetidsfordeltAvdragEUR" attribute="1" defaultMemberUniqueName="[Løpetidsfordelt Kontantstrøm].[LøpetidsfordeltAvdragEUR].[All]" allUniqueName="[Løpetidsfordelt Kontantstrøm].[LøpetidsfordeltAvdragEUR].[All]" dimensionUniqueName="[Løpetidsfordelt Kontantstrøm]" displayFolder="" count="2" unbalanced="0" hidden="1"/>
    <cacheHierarchy uniqueName="[Løpetidsfordelt Kontantstrøm].[LøpetidsfordeltAvdragNOK]" caption="LøpetidsfordeltAvdragNOK" attribute="1" defaultMemberUniqueName="[Løpetidsfordelt Kontantstrøm].[LøpetidsfordeltAvdragNOK].[All]" allUniqueName="[Løpetidsfordelt Kontantstrøm].[LøpetidsfordeltAvdragNOK].[All]" dimensionUniqueName="[Løpetidsfordelt Kontantstrøm]" displayFolder="" count="2" unbalanced="0" hidden="1"/>
    <cacheHierarchy uniqueName="[Løpetidsfordelt Kontantstrøm].[LøpetidsfordeltAvdragUSD]" caption="LøpetidsfordeltAvdragUSD" attribute="1" defaultMemberUniqueName="[Løpetidsfordelt Kontantstrøm].[LøpetidsfordeltAvdragUSD].[All]" allUniqueName="[Løpetidsfordelt Kontantstrøm].[LøpetidsfordeltAvdragUSD].[All]" dimensionUniqueName="[Løpetidsfordelt Kontantstrøm]" displayFolder="" count="2" unbalanced="0" hidden="1"/>
    <cacheHierarchy uniqueName="[Løpetidsfordelt Kontantstrøm].[LøpetidsfordeltBeløp]" caption="LøpetidsfordeltBeløp" attribute="1" defaultMemberUniqueName="[Løpetidsfordelt Kontantstrøm].[LøpetidsfordeltBeløp].[All]" allUniqueName="[Løpetidsfordelt Kontantstrøm].[LøpetidsfordeltBeløp].[All]" dimensionUniqueName="[Løpetidsfordelt Kontantstrøm]" displayFolder="" count="2" unbalanced="0" hidden="1"/>
    <cacheHierarchy uniqueName="[Løpetidsfordelt Kontantstrøm].[LøpetidsfordeltBeløpEUR]" caption="LøpetidsfordeltBeløpEUR" attribute="1" defaultMemberUniqueName="[Løpetidsfordelt Kontantstrøm].[LøpetidsfordeltBeløpEUR].[All]" allUniqueName="[Løpetidsfordelt Kontantstrøm].[LøpetidsfordeltBeløpEUR].[All]" dimensionUniqueName="[Løpetidsfordelt Kontantstrøm]" displayFolder="" count="2" unbalanced="0" hidden="1"/>
    <cacheHierarchy uniqueName="[Løpetidsfordelt Kontantstrøm].[LøpetidsfordeltBeløpNOK]" caption="LøpetidsfordeltBeløpNOK" attribute="1" defaultMemberUniqueName="[Løpetidsfordelt Kontantstrøm].[LøpetidsfordeltBeløpNOK].[All]" allUniqueName="[Løpetidsfordelt Kontantstrøm].[LøpetidsfordeltBeløpNOK].[All]" dimensionUniqueName="[Løpetidsfordelt Kontantstrøm]" displayFolder="" count="2" unbalanced="0" hidden="1"/>
    <cacheHierarchy uniqueName="[Løpetidsfordelt Kontantstrøm].[LøpetidsfordeltBeløpUSD]" caption="LøpetidsfordeltBeløpUSD" attribute="1" defaultMemberUniqueName="[Løpetidsfordelt Kontantstrøm].[LøpetidsfordeltBeløpUSD].[All]" allUniqueName="[Løpetidsfordelt Kontantstrøm].[LøpetidsfordeltBeløpUSD].[All]" dimensionUniqueName="[Løpetidsfordelt Kontantstrøm]" displayFolder="" count="2" unbalanced="0" hidden="1"/>
    <cacheHierarchy uniqueName="[Løpetidsfordelt Kontantstrøm].[LøpetidsfordelteRenter]" caption="LøpetidsfordelteRenter" attribute="1" defaultMemberUniqueName="[Løpetidsfordelt Kontantstrøm].[LøpetidsfordelteRenter].[All]" allUniqueName="[Løpetidsfordelt Kontantstrøm].[LøpetidsfordelteRenter].[All]" dimensionUniqueName="[Løpetidsfordelt Kontantstrøm]" displayFolder="" count="2" unbalanced="0" hidden="1"/>
    <cacheHierarchy uniqueName="[Løpetidsfordelt Kontantstrøm].[LøpetidsfordelteRenterEUR]" caption="LøpetidsfordelteRenterEUR" attribute="1" defaultMemberUniqueName="[Løpetidsfordelt Kontantstrøm].[LøpetidsfordelteRenterEUR].[All]" allUniqueName="[Løpetidsfordelt Kontantstrøm].[LøpetidsfordelteRenterEUR].[All]" dimensionUniqueName="[Løpetidsfordelt Kontantstrøm]" displayFolder="" count="2" unbalanced="0" hidden="1"/>
    <cacheHierarchy uniqueName="[Løpetidsfordelt Kontantstrøm].[LøpetidsfordelteRenterNOK]" caption="LøpetidsfordelteRenterNOK" attribute="1" defaultMemberUniqueName="[Løpetidsfordelt Kontantstrøm].[LøpetidsfordelteRenterNOK].[All]" allUniqueName="[Løpetidsfordelt Kontantstrøm].[LøpetidsfordelteRenterNOK].[All]" dimensionUniqueName="[Løpetidsfordelt Kontantstrøm]" displayFolder="" count="2" unbalanced="0" hidden="1"/>
    <cacheHierarchy uniqueName="[Løpetidsfordelt Kontantstrøm].[LøpetidsfordelteRenterUSD]" caption="LøpetidsfordelteRenterUSD" attribute="1" defaultMemberUniqueName="[Løpetidsfordelt Kontantstrøm].[LøpetidsfordelteRenterUSD].[All]" allUniqueName="[Løpetidsfordelt Kontantstrøm].[LøpetidsfordelteRenterUSD].[All]" dimensionUniqueName="[Løpetidsfordelt Kontantstrøm]" displayFolder="" count="2" unbalanced="0" hidden="1"/>
    <cacheHierarchy uniqueName="[Løpetidsfordelt Kontantstrøm].[OppsagtBeløp]" caption="OppsagtBeløp" attribute="1" defaultMemberUniqueName="[Løpetidsfordelt Kontantstrøm].[OppsagtBeløp].[All]" allUniqueName="[Løpetidsfordelt Kontantstrøm].[OppsagtBeløp].[All]" dimensionUniqueName="[Løpetidsfordelt Kontantstrøm]" displayFolder="" count="2" unbalanced="0" hidden="1"/>
    <cacheHierarchy uniqueName="[Løpetidsfordelt Kontantstrøm].[Oppsigelsesdato]" caption="Oppsigelsesdato" attribute="1" defaultMemberUniqueName="[Løpetidsfordelt Kontantstrøm].[Oppsigelsesdato].[All]" allUniqueName="[Løpetidsfordelt Kontantstrøm].[Oppsigelsesdato].[All]" dimensionUniqueName="[Løpetidsfordelt Kontantstrøm]" displayFolder="" count="2" unbalanced="0" hidden="1"/>
    <cacheHierarchy uniqueName="[Løpetidsfordelt Kontantstrøm].[ParameterSettID]" caption="ParameterSettID" attribute="1" defaultMemberUniqueName="[Løpetidsfordelt Kontantstrøm].[ParameterSettID].[All]" allUniqueName="[Løpetidsfordelt Kontantstrøm].[ParameterSettID].[All]" dimensionUniqueName="[Løpetidsfordelt Kontantstrøm]" displayFolder="" count="2" unbalanced="0" hidden="1"/>
    <cacheHierarchy uniqueName="[Løpetidsfordelt Kontantstrøm].[ProduktId]" caption="ProduktId" attribute="1" defaultMemberUniqueName="[Løpetidsfordelt Kontantstrøm].[ProduktId].[All]" allUniqueName="[Løpetidsfordelt Kontantstrøm].[ProduktId].[All]" dimensionUniqueName="[Løpetidsfordelt Kontantstrøm]" displayFolder="" count="2" unbalanced="0" hidden="1"/>
    <cacheHierarchy uniqueName="[Løpetidsfordelt Kontantstrøm].[Renter 2]" caption="Renter 2" attribute="1" defaultMemberUniqueName="[Løpetidsfordelt Kontantstrøm].[Renter 2].[All]" allUniqueName="[Løpetidsfordelt Kontantstrøm].[Renter 2].[All]" dimensionUniqueName="[Løpetidsfordelt Kontantstrøm]" displayFolder="" count="2" unbalanced="0" hidden="1"/>
    <cacheHierarchy uniqueName="[Løpetidsfordelt Kontantstrøm].[Rutinekode]" caption="Rutinekode" attribute="1" defaultMemberUniqueName="[Løpetidsfordelt Kontantstrøm].[Rutinekode].[All]" allUniqueName="[Løpetidsfordelt Kontantstrøm].[Rutinekode].[All]" dimensionUniqueName="[Løpetidsfordelt Kontantstrøm]" displayFolder="" count="2" unbalanced="0" hidden="1"/>
    <cacheHierarchy uniqueName="[Løpetidsfordelt Kontantstrøm].[Saldo]" caption="Saldo" attribute="1" defaultMemberUniqueName="[Løpetidsfordelt Kontantstrøm].[Saldo].[All]" allUniqueName="[Løpetidsfordelt Kontantstrøm].[Saldo].[All]" dimensionUniqueName="[Løpetidsfordelt Kontantstrøm]" displayFolder="" count="2" unbalanced="0" hidden="1"/>
    <cacheHierarchy uniqueName="[Løpetidsfordelt Kontantstrøm].[SaldoEUR]" caption="SaldoEUR" attribute="1" defaultMemberUniqueName="[Løpetidsfordelt Kontantstrøm].[SaldoEUR].[All]" allUniqueName="[Løpetidsfordelt Kontantstrøm].[SaldoEUR].[All]" dimensionUniqueName="[Løpetidsfordelt Kontantstrøm]" displayFolder="" count="2" unbalanced="0" hidden="1"/>
    <cacheHierarchy uniqueName="[Løpetidsfordelt Kontantstrøm].[SaldoNOK]" caption="SaldoNOK" attribute="1" defaultMemberUniqueName="[Løpetidsfordelt Kontantstrøm].[SaldoNOK].[All]" allUniqueName="[Løpetidsfordelt Kontantstrøm].[SaldoNOK].[All]" dimensionUniqueName="[Løpetidsfordelt Kontantstrøm]" displayFolder="" count="2" unbalanced="0" hidden="1"/>
    <cacheHierarchy uniqueName="[Løpetidsfordelt Kontantstrøm].[SaldoUSD]" caption="SaldoUSD" attribute="1" defaultMemberUniqueName="[Løpetidsfordelt Kontantstrøm].[SaldoUSD].[All]" allUniqueName="[Løpetidsfordelt Kontantstrøm].[SaldoUSD].[All]" dimensionUniqueName="[Løpetidsfordelt Kontantstrøm]" displayFolder="" count="2" unbalanced="0" hidden="1"/>
    <cacheHierarchy uniqueName="[Løpetidsfordelt Kontantstrøm].[SektorKode]" caption="SektorKode" attribute="1" defaultMemberUniqueName="[Løpetidsfordelt Kontantstrøm].[SektorKode].[All]" allUniqueName="[Løpetidsfordelt Kontantstrøm].[SektorKode].[All]" dimensionUniqueName="[Løpetidsfordelt Kontantstrøm]" displayFolder="" count="2" unbalanced="0" hidden="1"/>
    <cacheHierarchy uniqueName="[Løpetidsfordelt Kontantstrøm].[SMB]" caption="SMB" attribute="1" defaultMemberUniqueName="[Løpetidsfordelt Kontantstrøm].[SMB].[All]" allUniqueName="[Løpetidsfordelt Kontantstrøm].[SMB].[All]" dimensionUniqueName="[Løpetidsfordelt Kontantstrøm]" displayFolder="" count="2" unbalanced="0" hidden="1"/>
    <cacheHierarchy uniqueName="[Over-Under 8 mill].[ID]" caption="ID" attribute="1" defaultMemberUniqueName="[Over-Under 8 mill].[ID].[All]" allUniqueName="[Over-Under 8 mill].[ID].[All]" dimensionUniqueName="[Over-Under 8 mill]" displayFolder="" count="2" unbalanced="0" hidden="1"/>
    <cacheHierarchy uniqueName="[Produkt].[Level]" caption="Level" attribute="1" defaultMemberUniqueName="[Produkt].[Level].[All]" allUniqueName="[Produkt].[Level].[All]" dimensionUniqueName="[Produkt]" displayFolder="" count="2" unbalanced="0" hidden="1"/>
    <cacheHierarchy uniqueName="[Produkt].[Path1]" caption="Path1" attribute="1" defaultMemberUniqueName="[Produkt].[Path1].[All]" allUniqueName="[Produkt].[Path1].[All]" dimensionUniqueName="[Produkt]" displayFolder="" count="2" unbalanced="0" hidden="1"/>
    <cacheHierarchy uniqueName="[Produkt].[Path2]" caption="Path2" attribute="1" defaultMemberUniqueName="[Produkt].[Path2].[All]" allUniqueName="[Produkt].[Path2].[All]" dimensionUniqueName="[Produkt]" displayFolder="" count="2" unbalanced="0" hidden="1"/>
    <cacheHierarchy uniqueName="[Produkt].[Path3]" caption="Path3" attribute="1" defaultMemberUniqueName="[Produkt].[Path3].[All]" allUniqueName="[Produkt].[Path3].[All]" dimensionUniqueName="[Produkt]" displayFolder="" count="2" unbalanced="0" hidden="1"/>
    <cacheHierarchy uniqueName="[Produkt].[Path4]" caption="Path4" attribute="1" defaultMemberUniqueName="[Produkt].[Path4].[All]" allUniqueName="[Produkt].[Path4].[All]" dimensionUniqueName="[Produkt]" displayFolder="" count="2" unbalanced="0" hidden="1"/>
    <cacheHierarchy uniqueName="[Produkt].[Path5]" caption="Path5" attribute="1" defaultMemberUniqueName="[Produkt].[Path5].[All]" allUniqueName="[Produkt].[Path5].[All]" dimensionUniqueName="[Produkt]" displayFolder="" count="2" unbalanced="0" hidden="1"/>
    <cacheHierarchy uniqueName="[Produkt].[ProduktPID]" caption="ProduktPID" attribute="1" defaultMemberUniqueName="[Produkt].[ProduktPID].[All]" allUniqueName="[Produkt].[ProduktPID].[All]" dimensionUniqueName="[Produkt]" displayFolder="" count="2" unbalanced="0" hidden="1"/>
    <cacheHierarchy uniqueName="[Rapporteringgruppe].[RapporteringGruppe]" caption="RapporteringGruppe" attribute="1" defaultMemberUniqueName="[Rapporteringgruppe].[RapporteringGruppe].[All]" allUniqueName="[Rapporteringgruppe].[RapporteringGruppe].[All]" dimensionUniqueName="[Rapporteringgruppe]" displayFolder="" count="2" unbalanced="0" hidden="1"/>
    <cacheHierarchy uniqueName="[Rapporteringgruppe].[Sortering]" caption="Sortering" attribute="1" defaultMemberUniqueName="[Rapporteringgruppe].[Sortering].[All]" allUniqueName="[Rapporteringgruppe].[Sortering].[All]" dimensionUniqueName="[Rapporteringgruppe]" displayFolder="" count="2" unbalanced="0" hidden="1"/>
    <cacheHierarchy uniqueName="[SMB].[SMB_ID]" caption="SMB_ID" attribute="1" defaultMemberUniqueName="[SMB].[SMB_ID].[All]" allUniqueName="[SMB].[SMB_ID].[All]" dimensionUniqueName="[SMB]" displayFolder="" count="2" unbalanced="0" hidden="1"/>
    <cacheHierarchy uniqueName="[Measures].[Beløp]" caption="Beløp" measure="1" displayFolder="" measureGroup="Løpetidsfordelt Kontantstrøm" count="0"/>
    <cacheHierarchy uniqueName="[Measures].[Beløp NOK]" caption="Beløp NOK" measure="1" displayFolder="" measureGroup="Løpetidsfordelt Kontantstrøm" count="0"/>
    <cacheHierarchy uniqueName="[Measures].[Beløp EUR]" caption="Beløp EUR" measure="1" displayFolder="" measureGroup="Løpetidsfordelt Kontantstrøm" count="0"/>
    <cacheHierarchy uniqueName="[Measures].[Beløp USD]" caption="Beløp USD" measure="1" displayFolder="" measureGroup="Løpetidsfordelt Kontantstrøm" count="0"/>
    <cacheHierarchy uniqueName="[Measures].[Avdrag]" caption="Avdrag" measure="1" displayFolder="" measureGroup="Løpetidsfordelt Kontantstrøm" count="0"/>
    <cacheHierarchy uniqueName="[Measures].[Avdrag NOK]" caption="Avdrag NOK" measure="1" displayFolder="" measureGroup="Løpetidsfordelt Kontantstrøm" count="0"/>
    <cacheHierarchy uniqueName="[Measures].[Avdrag EUR]" caption="Avdrag EUR" measure="1" displayFolder="" measureGroup="Løpetidsfordelt Kontantstrøm" count="0"/>
    <cacheHierarchy uniqueName="[Measures].[Avdrag USD]" caption="Avdrag USD" measure="1" displayFolder="" measureGroup="Løpetidsfordelt Kontantstrøm" count="0"/>
    <cacheHierarchy uniqueName="[Measures].[Renter]" caption="Renter" measure="1" displayFolder="" measureGroup="Løpetidsfordelt Kontantstrøm" count="0"/>
    <cacheHierarchy uniqueName="[Measures].[Renter NOK]" caption="Renter NOK" measure="1" displayFolder="" measureGroup="Løpetidsfordelt Kontantstrøm" count="0"/>
    <cacheHierarchy uniqueName="[Measures].[Renter EUR]" caption="Renter EUR" measure="1" displayFolder="" measureGroup="Løpetidsfordelt Kontantstrøm" count="0"/>
    <cacheHierarchy uniqueName="[Measures].[Renter USD]" caption="Renter USD" measure="1" displayFolder="" measureGroup="Løpetidsfordelt Kontantstrøm" count="0"/>
    <cacheHierarchy uniqueName="[Measures].[Snitt Rentesats]" caption="Snitt Rentesats" measure="1" displayFolder="" measureGroup="Løpetidsfordelt Kontantstrøm" count="0"/>
    <cacheHierarchy uniqueName="[Measures].[Ufordelt beløp]" caption="Ufordelt beløp" measure="1" displayFolder="" measureGroup="Løpetidsfordelt Kontantstrøm" count="0" hidden="1"/>
    <cacheHierarchy uniqueName="[Measures].[Ufordelte renter]" caption="Ufordelte renter" measure="1" displayFolder="" measureGroup="Løpetidsfordelt Kontantstrøm" count="0" hidden="1"/>
    <cacheHierarchy uniqueName="[Measures].[Initiell Beholdning]" caption="Initiell Beholdning" measure="1" displayFolder="" measureGroup="Løpetidsfordelt Kontantstrøm" count="0" hidden="1"/>
    <cacheHierarchy uniqueName="[Measures].[Ufordelt beløp NOK]" caption="Ufordelt beløp NOK" measure="1" displayFolder="" measureGroup="Løpetidsfordelt Kontantstrøm" count="0" hidden="1"/>
    <cacheHierarchy uniqueName="[Measures].[Ufordelt beløp EUR]" caption="Ufordelt beløp EUR" measure="1" displayFolder="" measureGroup="Løpetidsfordelt Kontantstrøm" count="0" hidden="1"/>
    <cacheHierarchy uniqueName="[Measures].[Ufordelt beløp USD]" caption="Ufordelt beløp USD" measure="1" displayFolder="" measureGroup="Løpetidsfordelt Kontantstrøm" count="0" hidden="1"/>
    <cacheHierarchy uniqueName="[Measures].[__Default measure]" caption="__Default measure" measure="1" displayFolder="" count="0" hidden="1"/>
  </cacheHierarchies>
  <kpis count="0"/>
  <tupleCache>
    <entries count="2769">
      <n v="793921492.50999975">
        <tpls c="9">
          <tpl hier="5" item="4"/>
          <tpl hier="6" item="5"/>
          <tpl fld="3" item="0"/>
          <tpl fld="0" item="4"/>
          <tpl hier="40" item="0"/>
          <tpl hier="46" item="3"/>
          <tpl hier="47" item="1"/>
          <tpl hier="48" item="2"/>
          <tpl fld="6" item="0"/>
        </tpls>
      </n>
      <n v="376917866.37999892">
        <tpls c="9">
          <tpl hier="5" item="4"/>
          <tpl hier="6" item="5"/>
          <tpl fld="3" item="0"/>
          <tpl fld="0" item="12"/>
          <tpl hier="40" item="0"/>
          <tpl hier="46" item="3"/>
          <tpl hier="47" item="1"/>
          <tpl hier="48" item="2"/>
          <tpl fld="6" item="0"/>
        </tpls>
      </n>
      <n v="407470133.65999997">
        <tpls c="9">
          <tpl hier="5" item="4"/>
          <tpl hier="6" item="5"/>
          <tpl fld="3" item="0"/>
          <tpl fld="0" item="9"/>
          <tpl hier="40" item="0"/>
          <tpl hier="46" item="3"/>
          <tpl hier="47" item="1"/>
          <tpl hier="48" item="2"/>
          <tpl fld="6" item="0"/>
        </tpls>
      </n>
      <n v="4038212079.650002">
        <tpls c="9">
          <tpl hier="5" item="4"/>
          <tpl hier="6" item="5"/>
          <tpl fld="3" item="0"/>
          <tpl fld="0" item="15"/>
          <tpl hier="40" item="0"/>
          <tpl hier="46" item="3"/>
          <tpl hier="47" item="1"/>
          <tpl hier="48" item="2"/>
          <tpl fld="6" item="0"/>
        </tpls>
      </n>
      <n v="434012985.43000305">
        <tpls c="9">
          <tpl hier="5" item="4"/>
          <tpl hier="6" item="5"/>
          <tpl fld="3" item="0"/>
          <tpl fld="0" item="17"/>
          <tpl hier="40" item="0"/>
          <tpl hier="46" item="3"/>
          <tpl hier="47" item="1"/>
          <tpl hier="48" item="2"/>
          <tpl fld="6" item="0"/>
        </tpls>
      </n>
      <n v="27071787.979999989">
        <tpls c="9">
          <tpl hier="5" item="4"/>
          <tpl hier="6" item="5"/>
          <tpl fld="3" item="0"/>
          <tpl fld="0" item="0"/>
          <tpl hier="40" item="0"/>
          <tpl hier="46" item="3"/>
          <tpl hier="47" item="1"/>
          <tpl hier="48" item="2"/>
          <tpl fld="6" item="0"/>
        </tpls>
      </n>
      <n v="403380800.27999979">
        <tpls c="9">
          <tpl hier="5" item="4"/>
          <tpl hier="6" item="5"/>
          <tpl fld="3" item="0"/>
          <tpl fld="0" item="14"/>
          <tpl hier="40" item="0"/>
          <tpl hier="46" item="3"/>
          <tpl hier="47" item="1"/>
          <tpl hier="48" item="2"/>
          <tpl fld="6" item="0"/>
        </tpls>
      </n>
      <n v="364293456.70000058">
        <tpls c="9">
          <tpl hier="5" item="4"/>
          <tpl hier="6" item="5"/>
          <tpl fld="3" item="0"/>
          <tpl fld="0" item="30"/>
          <tpl hier="40" item="0"/>
          <tpl hier="46" item="3"/>
          <tpl hier="47" item="1"/>
          <tpl hier="48" item="2"/>
          <tpl fld="6" item="0"/>
        </tpls>
      </n>
      <n v="482918059.91999996">
        <tpls c="9">
          <tpl hier="5" item="4"/>
          <tpl hier="6" item="5"/>
          <tpl fld="3" item="0"/>
          <tpl fld="0" item="8"/>
          <tpl hier="40" item="0"/>
          <tpl hier="46" item="3"/>
          <tpl hier="47" item="1"/>
          <tpl hier="48" item="2"/>
          <tpl fld="6" item="0"/>
        </tpls>
      </n>
      <n v="233212717.93000048">
        <tpls c="9">
          <tpl hier="5" item="4"/>
          <tpl hier="6" item="5"/>
          <tpl fld="3" item="0"/>
          <tpl fld="0" item="18"/>
          <tpl hier="40" item="0"/>
          <tpl hier="46" item="3"/>
          <tpl hier="47" item="1"/>
          <tpl hier="48" item="2"/>
          <tpl fld="6" item="0"/>
        </tpls>
      </n>
      <n v="241074306.67999956">
        <tpls c="9">
          <tpl hier="5" item="4"/>
          <tpl hier="6" item="5"/>
          <tpl fld="3" item="0"/>
          <tpl fld="0" item="19"/>
          <tpl hier="40" item="0"/>
          <tpl hier="46" item="3"/>
          <tpl hier="47" item="1"/>
          <tpl hier="48" item="2"/>
          <tpl fld="6" item="0"/>
        </tpls>
      </n>
      <n v="231183371.47999901">
        <tpls c="9">
          <tpl hier="5" item="4"/>
          <tpl hier="6" item="5"/>
          <tpl fld="3" item="0"/>
          <tpl fld="0" item="35"/>
          <tpl hier="40" item="0"/>
          <tpl hier="46" item="3"/>
          <tpl hier="47" item="1"/>
          <tpl hier="48" item="2"/>
          <tpl fld="6" item="0"/>
        </tpls>
      </n>
      <n v="369773915.05999732">
        <tpls c="9">
          <tpl hier="5" item="4"/>
          <tpl hier="6" item="5"/>
          <tpl fld="3" item="0"/>
          <tpl fld="0" item="21"/>
          <tpl hier="40" item="0"/>
          <tpl hier="46" item="3"/>
          <tpl hier="47" item="1"/>
          <tpl hier="48" item="2"/>
          <tpl fld="6" item="0"/>
        </tpls>
      </n>
      <n v="240141028.78000051">
        <tpls c="9">
          <tpl hier="5" item="4"/>
          <tpl hier="6" item="5"/>
          <tpl fld="3" item="0"/>
          <tpl fld="0" item="37"/>
          <tpl hier="40" item="0"/>
          <tpl hier="46" item="3"/>
          <tpl hier="47" item="1"/>
          <tpl hier="48" item="2"/>
          <tpl fld="6" item="0"/>
        </tpls>
      </n>
      <n v="7278939.3699999899">
        <tpls c="9">
          <tpl hier="5" item="4"/>
          <tpl hier="6" item="5"/>
          <tpl fld="3" item="0"/>
          <tpl fld="0" item="38"/>
          <tpl hier="40" item="0"/>
          <tpl hier="46" item="3"/>
          <tpl hier="47" item="1"/>
          <tpl hier="48" item="2"/>
          <tpl fld="6" item="0"/>
        </tpls>
      </n>
      <n v="233969675.71000057">
        <tpls c="9">
          <tpl hier="5" item="4"/>
          <tpl hier="6" item="5"/>
          <tpl fld="3" item="0"/>
          <tpl fld="0" item="7"/>
          <tpl hier="40" item="0"/>
          <tpl hier="46" item="3"/>
          <tpl hier="47" item="1"/>
          <tpl hier="48" item="2"/>
          <tpl fld="6" item="0"/>
        </tpls>
      </n>
      <n v="709025223.27999973">
        <tpls c="9">
          <tpl hier="5" item="4"/>
          <tpl hier="6" item="5"/>
          <tpl fld="3" item="0"/>
          <tpl fld="0" item="2"/>
          <tpl hier="40" item="0"/>
          <tpl hier="46" item="3"/>
          <tpl hier="47" item="1"/>
          <tpl hier="48" item="2"/>
          <tpl fld="6" item="0"/>
        </tpls>
      </n>
      <n v="224847565.47000086">
        <tpls c="9">
          <tpl hier="5" item="4"/>
          <tpl hier="6" item="5"/>
          <tpl fld="3" item="0"/>
          <tpl fld="0" item="36"/>
          <tpl hier="40" item="0"/>
          <tpl hier="46" item="3"/>
          <tpl hier="47" item="1"/>
          <tpl hier="48" item="2"/>
          <tpl fld="6" item="0"/>
        </tpls>
      </n>
      <n v="763646574.66000223" in="0">
        <tpls c="9">
          <tpl hier="5" item="4"/>
          <tpl hier="6" item="5"/>
          <tpl fld="3" item="0"/>
          <tpl fld="0" item="13"/>
          <tpl hier="40" item="0"/>
          <tpl hier="46" item="3"/>
          <tpl hier="47" item="1"/>
          <tpl hier="48" item="2"/>
          <tpl fld="6" item="1"/>
        </tpls>
      </n>
      <n v="217445879.09000105">
        <tpls c="9">
          <tpl hier="5" item="4"/>
          <tpl hier="6" item="5"/>
          <tpl fld="3" item="0"/>
          <tpl fld="0" item="20"/>
          <tpl hier="40" item="0"/>
          <tpl hier="46" item="3"/>
          <tpl hier="47" item="1"/>
          <tpl hier="48" item="2"/>
          <tpl fld="6" item="0"/>
        </tpls>
      </n>
      <n v="1687754.4300000011">
        <tpls c="9">
          <tpl hier="5" item="4"/>
          <tpl hier="6" item="5"/>
          <tpl fld="3" item="0"/>
          <tpl fld="0" item="10"/>
          <tpl hier="40" item="0"/>
          <tpl hier="46" item="3"/>
          <tpl hier="47" item="1"/>
          <tpl hier="48" item="2"/>
          <tpl fld="6" item="0"/>
        </tpls>
      </n>
      <n v="14465062.02" in="0">
        <tpls c="9">
          <tpl hier="5" item="4"/>
          <tpl hier="6" item="5"/>
          <tpl fld="3" item="0"/>
          <tpl fld="0" item="44"/>
          <tpl hier="40" item="0"/>
          <tpl hier="46" item="3"/>
          <tpl hier="47" item="1"/>
          <tpl hier="48" item="2"/>
          <tpl fld="6" item="1"/>
        </tpls>
      </n>
      <n v="401954394.03999829">
        <tpls c="9">
          <tpl hier="5" item="4"/>
          <tpl hier="6" item="5"/>
          <tpl fld="3" item="0"/>
          <tpl fld="0" item="27"/>
          <tpl hier="40" item="0"/>
          <tpl hier="46" item="3"/>
          <tpl hier="47" item="1"/>
          <tpl hier="48" item="2"/>
          <tpl fld="6" item="0"/>
        </tpls>
      </n>
      <n v="22366668.429999955">
        <tpls c="9">
          <tpl hier="5" item="4"/>
          <tpl hier="6" item="5"/>
          <tpl fld="3" item="0"/>
          <tpl fld="0" item="34"/>
          <tpl hier="40" item="0"/>
          <tpl hier="46" item="3"/>
          <tpl hier="47" item="1"/>
          <tpl hier="48" item="2"/>
          <tpl fld="6" item="0"/>
        </tpls>
      </n>
      <n v="3538115">
        <tpls c="9">
          <tpl hier="5" item="4"/>
          <tpl hier="6" item="5"/>
          <tpl fld="3" item="0"/>
          <tpl fld="0" item="50"/>
          <tpl hier="40" item="0"/>
          <tpl hier="46" item="3"/>
          <tpl hier="47" item="1"/>
          <tpl hier="48" item="2"/>
          <tpl fld="6" item="2"/>
        </tpls>
      </n>
      <n v="372413845.60999995">
        <tpls c="9">
          <tpl hier="5" item="4"/>
          <tpl hier="6" item="5"/>
          <tpl fld="3" item="0"/>
          <tpl fld="0" item="27"/>
          <tpl hier="40" item="0"/>
          <tpl hier="46" item="3"/>
          <tpl hier="47" item="1"/>
          <tpl hier="48" item="2"/>
          <tpl fld="6" item="2"/>
        </tpls>
      </n>
      <n v="352301361.31">
        <tpls c="9">
          <tpl hier="5" item="4"/>
          <tpl hier="6" item="5"/>
          <tpl fld="3" item="0"/>
          <tpl fld="0" item="3"/>
          <tpl hier="40" item="0"/>
          <tpl hier="46" item="3"/>
          <tpl hier="47" item="1"/>
          <tpl hier="48" item="2"/>
          <tpl fld="6" item="2"/>
        </tpls>
      </n>
      <n v="228191194.90000024">
        <tpls c="9">
          <tpl hier="5" item="4"/>
          <tpl hier="6" item="5"/>
          <tpl fld="3" item="0"/>
          <tpl fld="0" item="16"/>
          <tpl hier="40" item="0"/>
          <tpl hier="46" item="3"/>
          <tpl hier="47" item="1"/>
          <tpl hier="48" item="2"/>
          <tpl fld="6" item="0"/>
        </tpls>
      </n>
      <n v="395641965.90000081">
        <tpls c="9">
          <tpl hier="5" item="4"/>
          <tpl hier="6" item="5"/>
          <tpl fld="3" item="0"/>
          <tpl fld="0" item="1"/>
          <tpl hier="40" item="0"/>
          <tpl hier="46" item="3"/>
          <tpl hier="47" item="1"/>
          <tpl hier="48" item="2"/>
          <tpl fld="6" item="0"/>
        </tpls>
      </n>
      <n v="902335453.31000388" in="0">
        <tpls c="9">
          <tpl hier="5" item="4"/>
          <tpl hier="6" item="5"/>
          <tpl fld="3" item="0"/>
          <tpl fld="0" item="16"/>
          <tpl hier="40" item="0"/>
          <tpl hier="46" item="3"/>
          <tpl hier="47" item="1"/>
          <tpl hier="48" item="2"/>
          <tpl fld="6" item="1"/>
        </tpls>
      </n>
      <n v="741019397.43000746" in="0">
        <tpls c="9">
          <tpl hier="5" item="4"/>
          <tpl hier="6" item="5"/>
          <tpl fld="3" item="0"/>
          <tpl fld="0" item="40"/>
          <tpl hier="40" item="0"/>
          <tpl hier="46" item="3"/>
          <tpl hier="47" item="1"/>
          <tpl hier="48" item="2"/>
          <tpl fld="6" item="1"/>
        </tpls>
      </n>
      <n v="224495444.80999887">
        <tpls c="9">
          <tpl hier="5" item="4"/>
          <tpl hier="6" item="5"/>
          <tpl fld="3" item="0"/>
          <tpl fld="0" item="11"/>
          <tpl hier="40" item="0"/>
          <tpl hier="46" item="3"/>
          <tpl hier="47" item="1"/>
          <tpl hier="48" item="2"/>
          <tpl fld="6" item="0"/>
        </tpls>
      </n>
      <n v="2497604139.5399961" in="0">
        <tpls c="9">
          <tpl hier="5" item="4"/>
          <tpl hier="6" item="5"/>
          <tpl fld="3" item="0"/>
          <tpl fld="0" item="8"/>
          <tpl hier="40" item="0"/>
          <tpl hier="46" item="3"/>
          <tpl hier="47" item="1"/>
          <tpl hier="48" item="2"/>
          <tpl fld="6" item="1"/>
        </tpls>
      </n>
      <n v="112826135.46000002">
        <tpls c="9">
          <tpl hier="5" item="4"/>
          <tpl hier="6" item="5"/>
          <tpl fld="3" item="0"/>
          <tpl fld="0" item="39"/>
          <tpl hier="40" item="0"/>
          <tpl hier="46" item="3"/>
          <tpl hier="47" item="1"/>
          <tpl hier="48" item="2"/>
          <tpl fld="6" item="0"/>
        </tpls>
      </n>
      <n v="233586438.05000037">
        <tpls c="9">
          <tpl hier="5" item="4"/>
          <tpl hier="6" item="5"/>
          <tpl fld="3" item="0"/>
          <tpl fld="0" item="13"/>
          <tpl hier="40" item="0"/>
          <tpl hier="46" item="3"/>
          <tpl hier="47" item="1"/>
          <tpl hier="48" item="2"/>
          <tpl fld="6" item="0"/>
        </tpls>
      </n>
      <n v="481905089.99999994">
        <tpls c="9">
          <tpl hier="5" item="4"/>
          <tpl hier="6" item="5"/>
          <tpl fld="3" item="0"/>
          <tpl fld="0" item="19"/>
          <tpl hier="40" item="0"/>
          <tpl hier="46" item="3"/>
          <tpl hier="47" item="1"/>
          <tpl hier="48" item="2"/>
          <tpl fld="6" item="2"/>
        </tpls>
      </n>
      <n v="140182258.7600008">
        <tpls c="9">
          <tpl hier="5" item="4"/>
          <tpl hier="6" item="5"/>
          <tpl fld="3" item="0"/>
          <tpl fld="0" item="22"/>
          <tpl hier="40" item="0"/>
          <tpl hier="46" item="3"/>
          <tpl hier="47" item="1"/>
          <tpl hier="48" item="2"/>
          <tpl fld="6" item="0"/>
        </tpls>
      </n>
      <n v="398996934.09999996">
        <tpls c="9">
          <tpl hier="5" item="4"/>
          <tpl hier="6" item="5"/>
          <tpl fld="3" item="0"/>
          <tpl fld="0" item="30"/>
          <tpl hier="40" item="0"/>
          <tpl hier="46" item="3"/>
          <tpl hier="47" item="1"/>
          <tpl hier="48" item="2"/>
          <tpl fld="6" item="2"/>
        </tpls>
      </n>
      <n v="237920136.78000057" in="0">
        <tpls c="9">
          <tpl hier="5" item="4"/>
          <tpl hier="6" item="5"/>
          <tpl fld="3" item="0"/>
          <tpl fld="0" item="56"/>
          <tpl hier="40" item="0"/>
          <tpl hier="46" item="3"/>
          <tpl hier="47" item="1"/>
          <tpl hier="48" item="2"/>
          <tpl fld="6" item="1"/>
        </tpls>
      </n>
      <n v="34422691.690000042">
        <tpls c="9">
          <tpl hier="5" item="4"/>
          <tpl hier="6" item="5"/>
          <tpl fld="3" item="0"/>
          <tpl fld="0" item="28"/>
          <tpl hier="40" item="0"/>
          <tpl hier="46" item="3"/>
          <tpl hier="47" item="1"/>
          <tpl hier="48" item="2"/>
          <tpl fld="6" item="0"/>
        </tpls>
      </n>
      <n v="232063012.48000154">
        <tpls c="9">
          <tpl hier="5" item="4"/>
          <tpl hier="6" item="5"/>
          <tpl fld="3" item="0"/>
          <tpl fld="0" item="59"/>
          <tpl hier="40" item="0"/>
          <tpl hier="46" item="3"/>
          <tpl hier="47" item="1"/>
          <tpl hier="48" item="2"/>
          <tpl fld="6" item="0"/>
        </tpls>
      </n>
      <n v="242096281.25000188">
        <tpls c="9">
          <tpl hier="5" item="4"/>
          <tpl hier="6" item="5"/>
          <tpl fld="3" item="0"/>
          <tpl fld="0" item="62"/>
          <tpl hier="40" item="0"/>
          <tpl hier="46" item="3"/>
          <tpl hier="47" item="1"/>
          <tpl hier="48" item="2"/>
          <tpl fld="6" item="0"/>
        </tpls>
      </n>
      <n v="409077927.01999986">
        <tpls c="9">
          <tpl hier="5" item="4"/>
          <tpl hier="6" item="5"/>
          <tpl fld="3" item="0"/>
          <tpl fld="0" item="25"/>
          <tpl hier="40" item="0"/>
          <tpl hier="46" item="3"/>
          <tpl hier="47" item="1"/>
          <tpl hier="48" item="2"/>
          <tpl fld="6" item="0"/>
        </tpls>
      </n>
      <n v="366235345.71999991">
        <tpls c="9">
          <tpl hier="5" item="4"/>
          <tpl hier="6" item="5"/>
          <tpl fld="3" item="0"/>
          <tpl fld="0" item="40"/>
          <tpl hier="40" item="0"/>
          <tpl hier="46" item="3"/>
          <tpl hier="47" item="1"/>
          <tpl hier="48" item="2"/>
          <tpl fld="6" item="2"/>
        </tpls>
      </n>
      <n v="139447094.96999991">
        <tpls c="9">
          <tpl hier="5" item="4"/>
          <tpl hier="6" item="5"/>
          <tpl fld="3" item="0"/>
          <tpl fld="0" item="56"/>
          <tpl hier="40" item="0"/>
          <tpl hier="46" item="3"/>
          <tpl hier="47" item="1"/>
          <tpl hier="48" item="2"/>
          <tpl fld="6" item="0"/>
        </tpls>
      </n>
      <n v="390645200.65999931">
        <tpls c="9">
          <tpl hier="5" item="4"/>
          <tpl hier="6" item="5"/>
          <tpl fld="3" item="0"/>
          <tpl fld="0" item="24"/>
          <tpl hier="40" item="0"/>
          <tpl hier="46" item="3"/>
          <tpl hier="47" item="1"/>
          <tpl hier="48" item="2"/>
          <tpl fld="6" item="0"/>
        </tpls>
      </n>
      <n v="298262952.10999954" in="0">
        <tpls c="9">
          <tpl hier="5" item="4"/>
          <tpl hier="6" item="5"/>
          <tpl fld="3" item="0"/>
          <tpl fld="0" item="38"/>
          <tpl hier="40" item="0"/>
          <tpl hier="46" item="3"/>
          <tpl hier="47" item="1"/>
          <tpl hier="48" item="2"/>
          <tpl fld="6" item="1"/>
        </tpls>
      </n>
      <n v="2426090632.4199991" in="0">
        <tpls c="9">
          <tpl hier="5" item="4"/>
          <tpl hier="6" item="5"/>
          <tpl fld="3" item="0"/>
          <tpl fld="0" item="24"/>
          <tpl hier="40" item="0"/>
          <tpl hier="46" item="3"/>
          <tpl hier="47" item="1"/>
          <tpl hier="48" item="2"/>
          <tpl fld="6" item="1"/>
        </tpls>
      </n>
      <n v="449987620.79000002">
        <tpls c="9">
          <tpl hier="5" item="4"/>
          <tpl hier="6" item="5"/>
          <tpl fld="3" item="0"/>
          <tpl fld="0" item="41"/>
          <tpl hier="40" item="0"/>
          <tpl hier="46" item="3"/>
          <tpl hier="47" item="1"/>
          <tpl hier="48" item="2"/>
          <tpl fld="6" item="2"/>
        </tpls>
      </n>
      <n v="3623959399.0700102" in="0">
        <tpls c="9">
          <tpl hier="5" item="4"/>
          <tpl hier="6" item="5"/>
          <tpl fld="3" item="0"/>
          <tpl fld="0" item="49"/>
          <tpl hier="40" item="0"/>
          <tpl hier="46" item="3"/>
          <tpl hier="47" item="1"/>
          <tpl hier="48" item="2"/>
          <tpl fld="6" item="1"/>
        </tpls>
      </n>
      <n v="704567.36999999988" in="0">
        <tpls c="9">
          <tpl hier="5" item="4"/>
          <tpl hier="6" item="5"/>
          <tpl fld="3" item="0"/>
          <tpl fld="0" item="47"/>
          <tpl hier="40" item="0"/>
          <tpl hier="46" item="3"/>
          <tpl hier="47" item="1"/>
          <tpl hier="48" item="2"/>
          <tpl fld="6" item="1"/>
        </tpls>
      </n>
      <n v="399586772.45999968">
        <tpls c="9">
          <tpl hier="5" item="4"/>
          <tpl hier="6" item="5"/>
          <tpl fld="3" item="0"/>
          <tpl fld="0" item="3"/>
          <tpl hier="40" item="0"/>
          <tpl hier="46" item="3"/>
          <tpl hier="47" item="1"/>
          <tpl hier="48" item="2"/>
          <tpl fld="6" item="0"/>
        </tpls>
      </n>
      <n v="653676392.95000148">
        <tpls c="9">
          <tpl hier="5" item="4"/>
          <tpl hier="6" item="5"/>
          <tpl fld="3" item="0"/>
          <tpl fld="0" item="6"/>
          <tpl hier="40" item="0"/>
          <tpl hier="46" item="3"/>
          <tpl hier="47" item="1"/>
          <tpl hier="48" item="2"/>
          <tpl fld="6" item="0"/>
        </tpls>
      </n>
      <n v="747257958.09000015">
        <tpls c="9">
          <tpl hier="5" item="4"/>
          <tpl hier="6" item="5"/>
          <tpl fld="3" item="0"/>
          <tpl fld="0" item="18"/>
          <tpl hier="40" item="0"/>
          <tpl hier="46" item="3"/>
          <tpl hier="47" item="1"/>
          <tpl hier="48" item="2"/>
          <tpl fld="6" item="2"/>
        </tpls>
      </n>
      <n v="290984012.73999989">
        <tpls c="9">
          <tpl hier="5" item="4"/>
          <tpl hier="6" item="5"/>
          <tpl fld="3" item="0"/>
          <tpl fld="0" item="38"/>
          <tpl hier="40" item="0"/>
          <tpl hier="46" item="3"/>
          <tpl hier="47" item="1"/>
          <tpl hier="48" item="2"/>
          <tpl fld="6" item="2"/>
        </tpls>
      </n>
      <n v="2704261987.3700089" in="0">
        <tpls c="9">
          <tpl hier="5" item="4"/>
          <tpl hier="6" item="5"/>
          <tpl fld="3" item="0"/>
          <tpl fld="0" item="48"/>
          <tpl hier="40" item="0"/>
          <tpl hier="46" item="3"/>
          <tpl hier="47" item="1"/>
          <tpl hier="48" item="2"/>
          <tpl fld="6" item="1"/>
        </tpls>
      </n>
      <n v="7284667.8600000013" in="0">
        <tpls c="9">
          <tpl hier="5" item="4"/>
          <tpl hier="6" item="5"/>
          <tpl fld="3" item="0"/>
          <tpl fld="0" item="50"/>
          <tpl hier="40" item="0"/>
          <tpl hier="46" item="3"/>
          <tpl hier="47" item="1"/>
          <tpl hier="48" item="2"/>
          <tpl fld="6" item="1"/>
        </tpls>
      </n>
      <n v="534796186.12000006">
        <tpls c="9">
          <tpl hier="5" item="4"/>
          <tpl hier="6" item="5"/>
          <tpl fld="3" item="0"/>
          <tpl fld="0" item="35"/>
          <tpl hier="40" item="0"/>
          <tpl hier="46" item="3"/>
          <tpl hier="47" item="1"/>
          <tpl hier="48" item="2"/>
          <tpl fld="6" item="2"/>
        </tpls>
      </n>
      <n v="406939060.59999996">
        <tpls c="9">
          <tpl hier="5" item="4"/>
          <tpl hier="6" item="5"/>
          <tpl fld="3" item="0"/>
          <tpl fld="0" item="64"/>
          <tpl hier="40" item="0"/>
          <tpl hier="46" item="3"/>
          <tpl hier="47" item="1"/>
          <tpl hier="48" item="2"/>
          <tpl fld="6" item="2"/>
        </tpls>
      </n>
      <n v="2593392442.9099851" in="0">
        <tpls c="9">
          <tpl hier="5" item="4"/>
          <tpl hier="6" item="5"/>
          <tpl fld="3" item="0"/>
          <tpl fld="0" item="69"/>
          <tpl hier="40" item="0"/>
          <tpl hier="46" item="3"/>
          <tpl hier="47" item="1"/>
          <tpl hier="48" item="2"/>
          <tpl fld="6" item="1"/>
        </tpls>
      </n>
      <n v="254889409.51000029">
        <tpls c="9">
          <tpl hier="5" item="4"/>
          <tpl hier="6" item="5"/>
          <tpl fld="3" item="0"/>
          <tpl fld="0" item="41"/>
          <tpl hier="40" item="0"/>
          <tpl hier="46" item="3"/>
          <tpl hier="47" item="1"/>
          <tpl hier="48" item="2"/>
          <tpl fld="6" item="0"/>
        </tpls>
      </n>
      <n v="16688779.11000002" in="0">
        <tpls c="9">
          <tpl hier="5" item="4"/>
          <tpl hier="6" item="5"/>
          <tpl fld="3" item="0"/>
          <tpl fld="0" item="68"/>
          <tpl hier="40" item="0"/>
          <tpl hier="46" item="3"/>
          <tpl hier="47" item="1"/>
          <tpl hier="48" item="2"/>
          <tpl fld="6" item="1"/>
        </tpls>
      </n>
      <n v="594117620.99000001">
        <tpls c="9">
          <tpl hier="5" item="4"/>
          <tpl hier="6" item="5"/>
          <tpl fld="3" item="0"/>
          <tpl fld="0" item="59"/>
          <tpl hier="40" item="0"/>
          <tpl hier="46" item="3"/>
          <tpl hier="47" item="1"/>
          <tpl hier="48" item="2"/>
          <tpl fld="6" item="2"/>
        </tpls>
      </n>
      <n v="580883246.80999994">
        <tpls c="9">
          <tpl hier="5" item="4"/>
          <tpl hier="6" item="5"/>
          <tpl fld="3" item="0"/>
          <tpl fld="0" item="29"/>
          <tpl hier="40" item="0"/>
          <tpl hier="46" item="3"/>
          <tpl hier="47" item="1"/>
          <tpl hier="48" item="2"/>
          <tpl fld="6" item="2"/>
        </tpls>
      </n>
      <n v="2074108397.6499996">
        <tpls c="9">
          <tpl hier="5" item="4"/>
          <tpl hier="6" item="5"/>
          <tpl fld="3" item="0"/>
          <tpl fld="0" item="54"/>
          <tpl hier="40" item="0"/>
          <tpl hier="46" item="3"/>
          <tpl hier="47" item="1"/>
          <tpl hier="48" item="2"/>
          <tpl fld="6" item="2"/>
        </tpls>
      </n>
      <n v="374784051.71000129">
        <tpls c="9">
          <tpl hier="5" item="4"/>
          <tpl hier="6" item="5"/>
          <tpl fld="3" item="0"/>
          <tpl fld="0" item="40"/>
          <tpl hier="40" item="0"/>
          <tpl hier="46" item="3"/>
          <tpl hier="47" item="1"/>
          <tpl hier="48" item="2"/>
          <tpl fld="6" item="0"/>
        </tpls>
      </n>
      <n v="4416061265.5199976">
        <tpls c="9">
          <tpl hier="5" item="4"/>
          <tpl hier="6" item="5"/>
          <tpl fld="3" item="0"/>
          <tpl fld="0" item="15"/>
          <tpl hier="40" item="0"/>
          <tpl hier="46" item="3"/>
          <tpl hier="47" item="1"/>
          <tpl hier="48" item="2"/>
          <tpl fld="6" item="2"/>
        </tpls>
      </n>
      <n v="749731315.53000116" in="0">
        <tpls c="9">
          <tpl hier="5" item="4"/>
          <tpl hier="6" item="5"/>
          <tpl fld="3" item="0"/>
          <tpl fld="0" item="62"/>
          <tpl hier="40" item="0"/>
          <tpl hier="46" item="3"/>
          <tpl hier="47" item="1"/>
          <tpl hier="48" item="2"/>
          <tpl fld="6" item="1"/>
        </tpls>
      </n>
      <n v="411884612.58999985">
        <tpls c="9">
          <tpl hier="5" item="4"/>
          <tpl hier="6" item="5"/>
          <tpl fld="3" item="0"/>
          <tpl fld="0" item="33"/>
          <tpl hier="40" item="0"/>
          <tpl hier="46" item="3"/>
          <tpl hier="47" item="1"/>
          <tpl hier="48" item="2"/>
          <tpl fld="6" item="0"/>
        </tpls>
      </n>
      <n v="507635034.28000003">
        <tpls c="9">
          <tpl hier="5" item="4"/>
          <tpl hier="6" item="5"/>
          <tpl fld="3" item="0"/>
          <tpl fld="0" item="62"/>
          <tpl hier="40" item="0"/>
          <tpl hier="46" item="3"/>
          <tpl hier="47" item="1"/>
          <tpl hier="48" item="2"/>
          <tpl fld="6" item="2"/>
        </tpls>
      </n>
      <n v="252950506.69000065">
        <tpls c="9">
          <tpl hier="5" item="4"/>
          <tpl hier="6" item="5"/>
          <tpl fld="3" item="0"/>
          <tpl fld="0" item="5"/>
          <tpl hier="40" item="0"/>
          <tpl hier="46" item="3"/>
          <tpl hier="47" item="1"/>
          <tpl hier="48" item="2"/>
          <tpl fld="6" item="0"/>
        </tpls>
      </n>
      <n v="339954676.76999998">
        <tpls c="9">
          <tpl hier="5" item="4"/>
          <tpl hier="6" item="5"/>
          <tpl fld="3" item="0"/>
          <tpl fld="0" item="25"/>
          <tpl hier="40" item="0"/>
          <tpl hier="46" item="3"/>
          <tpl hier="47" item="1"/>
          <tpl hier="48" item="2"/>
          <tpl fld="6" item="2"/>
        </tpls>
      </n>
      <n v="3172643894.9900069" in="0">
        <tpls c="9">
          <tpl hier="5" item="4"/>
          <tpl hier="6" item="5"/>
          <tpl fld="3" item="0"/>
          <tpl fld="0" item="57"/>
          <tpl hier="40" item="0"/>
          <tpl hier="46" item="3"/>
          <tpl hier="47" item="1"/>
          <tpl hier="48" item="2"/>
          <tpl fld="6" item="1"/>
        </tpls>
      </n>
      <n v="980470676.01999831" in="0">
        <tpls c="9">
          <tpl hier="5" item="4"/>
          <tpl hier="6" item="5"/>
          <tpl fld="3" item="0"/>
          <tpl fld="0" item="18"/>
          <tpl hier="40" item="0"/>
          <tpl hier="46" item="3"/>
          <tpl hier="47" item="1"/>
          <tpl hier="48" item="2"/>
          <tpl fld="6" item="1"/>
        </tpls>
      </n>
      <n v="485837068.02000004">
        <tpls c="9">
          <tpl hier="5" item="4"/>
          <tpl hier="6" item="5"/>
          <tpl fld="3" item="0"/>
          <tpl fld="0" item="34"/>
          <tpl hier="40" item="0"/>
          <tpl hier="46" item="3"/>
          <tpl hier="47" item="1"/>
          <tpl hier="48" item="2"/>
          <tpl fld="6" item="2"/>
        </tpls>
      </n>
      <n v="96664249.050000012">
        <tpls c="9">
          <tpl hier="5" item="4"/>
          <tpl hier="6" item="5"/>
          <tpl fld="3" item="0"/>
          <tpl fld="0" item="58"/>
          <tpl hier="40" item="0"/>
          <tpl hier="46" item="3"/>
          <tpl hier="47" item="1"/>
          <tpl hier="48" item="2"/>
          <tpl fld="6" item="2"/>
        </tpls>
      </n>
      <n v="352078.37">
        <tpls c="9">
          <tpl hier="5" item="4"/>
          <tpl hier="6" item="5"/>
          <tpl fld="3" item="0"/>
          <tpl fld="0" item="47"/>
          <tpl hier="40" item="0"/>
          <tpl hier="46" item="3"/>
          <tpl hier="47" item="1"/>
          <tpl hier="48" item="2"/>
          <tpl fld="6" item="0"/>
        </tpls>
      </n>
      <n v="8454273345.1699963" in="0">
        <tpls c="9">
          <tpl hier="5" item="4"/>
          <tpl hier="6" item="5"/>
          <tpl fld="3" item="0"/>
          <tpl fld="0" item="15"/>
          <tpl hier="40" item="0"/>
          <tpl hier="46" item="3"/>
          <tpl hier="47" item="1"/>
          <tpl hier="48" item="2"/>
          <tpl fld="6" item="1"/>
        </tpls>
      </n>
      <n v="433227306.9000001">
        <tpls c="9">
          <tpl hier="5" item="4"/>
          <tpl hier="6" item="5"/>
          <tpl fld="3" item="0"/>
          <tpl fld="0" item="12"/>
          <tpl hier="40" item="0"/>
          <tpl hier="46" item="3"/>
          <tpl hier="47" item="1"/>
          <tpl hier="48" item="2"/>
          <tpl fld="6" item="2"/>
        </tpls>
      </n>
      <n v="1728511.0900000017">
        <tpls c="9">
          <tpl hier="5" item="4"/>
          <tpl hier="6" item="5"/>
          <tpl fld="3" item="0"/>
          <tpl fld="0" item="71"/>
          <tpl hier="40" item="0"/>
          <tpl hier="46" item="3"/>
          <tpl hier="47" item="1"/>
          <tpl hier="48" item="2"/>
          <tpl fld="6" item="0"/>
        </tpls>
      </n>
      <n v="98473041.810000002">
        <tpls c="9">
          <tpl hier="5" item="4"/>
          <tpl hier="6" item="5"/>
          <tpl fld="3" item="0"/>
          <tpl fld="0" item="56"/>
          <tpl hier="40" item="0"/>
          <tpl hier="46" item="3"/>
          <tpl hier="47" item="1"/>
          <tpl hier="48" item="2"/>
          <tpl fld="6" item="2"/>
        </tpls>
      </n>
      <n v="508203736.44999945" in="0">
        <tpls c="9">
          <tpl hier="5" item="4"/>
          <tpl hier="6" item="5"/>
          <tpl fld="3" item="0"/>
          <tpl fld="0" item="34"/>
          <tpl hier="40" item="0"/>
          <tpl hier="46" item="3"/>
          <tpl hier="47" item="1"/>
          <tpl hier="48" item="2"/>
          <tpl fld="6" item="1"/>
        </tpls>
      </n>
      <n v="24715745.359999999">
        <tpls c="9">
          <tpl hier="5" item="4"/>
          <tpl hier="6" item="5"/>
          <tpl fld="3" item="0"/>
          <tpl fld="0" item="0"/>
          <tpl hier="40" item="0"/>
          <tpl hier="46" item="3"/>
          <tpl hier="47" item="1"/>
          <tpl hier="48" item="2"/>
          <tpl fld="6" item="2"/>
        </tpls>
      </n>
      <n v="869684576.05999637" in="0">
        <tpls c="9">
          <tpl hier="5" item="4"/>
          <tpl hier="6" item="5"/>
          <tpl fld="3" item="0"/>
          <tpl fld="0" item="20"/>
          <tpl hier="40" item="0"/>
          <tpl hier="46" item="3"/>
          <tpl hier="47" item="1"/>
          <tpl hier="48" item="2"/>
          <tpl fld="6" item="1"/>
        </tpls>
      </n>
      <n v="652238696.97000003">
        <tpls c="9">
          <tpl hier="5" item="4"/>
          <tpl hier="6" item="5"/>
          <tpl fld="3" item="0"/>
          <tpl fld="0" item="20"/>
          <tpl hier="40" item="0"/>
          <tpl hier="46" item="3"/>
          <tpl hier="47" item="1"/>
          <tpl hier="48" item="2"/>
          <tpl fld="6" item="2"/>
        </tpls>
      </n>
      <n v="763018084.25999987" in="0">
        <tpls c="9">
          <tpl hier="5" item="4"/>
          <tpl hier="6" item="5"/>
          <tpl fld="3" item="0"/>
          <tpl fld="0" item="23"/>
          <tpl hier="40" item="0"/>
          <tpl hier="46" item="3"/>
          <tpl hier="47" item="1"/>
          <tpl hier="48" item="2"/>
          <tpl fld="6" item="1"/>
        </tpls>
      </n>
      <n v="51666931.109999947">
        <tpls c="9">
          <tpl hier="5" item="4"/>
          <tpl hier="6" item="5"/>
          <tpl fld="3" item="0"/>
          <tpl fld="0" item="23"/>
          <tpl hier="40" item="0"/>
          <tpl hier="46" item="3"/>
          <tpl hier="47" item="1"/>
          <tpl hier="48" item="2"/>
          <tpl fld="6" item="0"/>
        </tpls>
      </n>
      <n v="379812513.35999835">
        <tpls c="9">
          <tpl hier="5" item="4"/>
          <tpl hier="6" item="5"/>
          <tpl fld="3" item="0"/>
          <tpl fld="0" item="26"/>
          <tpl hier="40" item="0"/>
          <tpl hier="46" item="3"/>
          <tpl hier="47" item="1"/>
          <tpl hier="48" item="2"/>
          <tpl fld="6" item="0"/>
        </tpls>
      </n>
      <n v="430846550.74000007">
        <tpls c="9">
          <tpl hier="5" item="4"/>
          <tpl hier="6" item="5"/>
          <tpl fld="3" item="0"/>
          <tpl fld="0" item="26"/>
          <tpl hier="40" item="0"/>
          <tpl hier="46" item="3"/>
          <tpl hier="47" item="1"/>
          <tpl hier="48" item="2"/>
          <tpl fld="6" item="2"/>
        </tpls>
      </n>
      <n v="814708920.92998981" in="0">
        <tpls c="9">
          <tpl hier="5" item="4"/>
          <tpl hier="6" item="5"/>
          <tpl fld="3" item="0"/>
          <tpl fld="0" item="29"/>
          <tpl hier="40" item="0"/>
          <tpl hier="46" item="3"/>
          <tpl hier="47" item="1"/>
          <tpl hier="48" item="2"/>
          <tpl fld="6" item="1"/>
        </tpls>
      </n>
      <n v="233825674.11999986">
        <tpls c="9">
          <tpl hier="5" item="4"/>
          <tpl hier="6" item="5"/>
          <tpl fld="3" item="0"/>
          <tpl fld="0" item="29"/>
          <tpl hier="40" item="0"/>
          <tpl hier="46" item="3"/>
          <tpl hier="47" item="1"/>
          <tpl hier="48" item="2"/>
          <tpl fld="6" item="0"/>
        </tpls>
      </n>
      <m>
        <tpls c="9">
          <tpl hier="5" item="4"/>
          <tpl hier="6" item="5"/>
          <tpl fld="3" item="0"/>
          <tpl fld="0" item="31"/>
          <tpl hier="40" item="0"/>
          <tpl hier="46" item="3"/>
          <tpl hier="47" item="1"/>
          <tpl hier="48" item="2"/>
          <tpl fld="6" item="0"/>
        </tpls>
      </m>
      <m>
        <tpls c="9">
          <tpl hier="5" item="4"/>
          <tpl hier="6" item="5"/>
          <tpl fld="3" item="0"/>
          <tpl fld="0" item="31"/>
          <tpl hier="40" item="0"/>
          <tpl hier="46" item="3"/>
          <tpl hier="47" item="1"/>
          <tpl hier="48" item="2"/>
          <tpl fld="6" item="2"/>
        </tpls>
      </m>
      <n v="579581">
        <tpls c="9">
          <tpl hier="5" item="4"/>
          <tpl hier="6" item="5"/>
          <tpl fld="3" item="0"/>
          <tpl fld="0" item="32"/>
          <tpl hier="40" item="0"/>
          <tpl hier="46" item="3"/>
          <tpl hier="47" item="1"/>
          <tpl hier="48" item="2"/>
          <tpl fld="6" item="2"/>
        </tpls>
      </n>
      <n v="527500.96">
        <tpls c="9">
          <tpl hier="5" item="4"/>
          <tpl hier="6" item="5"/>
          <tpl fld="3" item="0"/>
          <tpl fld="0" item="32"/>
          <tpl hier="40" item="0"/>
          <tpl hier="46" item="3"/>
          <tpl hier="47" item="1"/>
          <tpl hier="48" item="2"/>
          <tpl fld="6" item="0"/>
        </tpls>
      </n>
      <n v="1107081.9599999997" in="0">
        <tpls c="9">
          <tpl hier="5" item="4"/>
          <tpl hier="6" item="5"/>
          <tpl fld="3" item="0"/>
          <tpl fld="0" item="32"/>
          <tpl hier="40" item="0"/>
          <tpl hier="46" item="3"/>
          <tpl hier="47" item="1"/>
          <tpl hier="48" item="2"/>
          <tpl fld="6" item="1"/>
        </tpls>
      </n>
      <n v="532589439.76999998">
        <tpls c="9">
          <tpl hier="5" item="4"/>
          <tpl hier="6" item="5"/>
          <tpl fld="3" item="0"/>
          <tpl fld="0" item="37"/>
          <tpl hier="40" item="0"/>
          <tpl hier="46" item="3"/>
          <tpl hier="47" item="1"/>
          <tpl hier="48" item="2"/>
          <tpl fld="6" item="2"/>
        </tpls>
      </n>
      <n v="772730468.54999936" in="0">
        <tpls c="9">
          <tpl hier="5" item="4"/>
          <tpl hier="6" item="5"/>
          <tpl fld="3" item="0"/>
          <tpl fld="0" item="37"/>
          <tpl hier="40" item="0"/>
          <tpl hier="46" item="3"/>
          <tpl hier="47" item="1"/>
          <tpl hier="48" item="2"/>
          <tpl fld="6" item="1"/>
        </tpls>
      </n>
      <n v="763290390.7999953" in="0">
        <tpls c="9">
          <tpl hier="5" item="4"/>
          <tpl hier="6" item="5"/>
          <tpl fld="3" item="0"/>
          <tpl fld="0" item="30"/>
          <tpl hier="40" item="0"/>
          <tpl hier="46" item="3"/>
          <tpl hier="47" item="1"/>
          <tpl hier="48" item="2"/>
          <tpl fld="6" item="1"/>
        </tpls>
      </n>
      <n v="943343114.10999691" in="0">
        <tpls c="9">
          <tpl hier="5" item="4"/>
          <tpl hier="6" item="5"/>
          <tpl fld="3" item="0"/>
          <tpl fld="0" item="11"/>
          <tpl hier="40" item="0"/>
          <tpl hier="46" item="3"/>
          <tpl hier="47" item="1"/>
          <tpl hier="48" item="2"/>
          <tpl fld="6" item="1"/>
        </tpls>
      </n>
      <n v="2435551054.4900079" in="0">
        <tpls c="9">
          <tpl hier="5" item="4"/>
          <tpl hier="6" item="5"/>
          <tpl fld="3" item="0"/>
          <tpl fld="0" item="17"/>
          <tpl hier="40" item="0"/>
          <tpl hier="46" item="3"/>
          <tpl hier="47" item="1"/>
          <tpl hier="48" item="2"/>
          <tpl fld="6" item="1"/>
        </tpls>
      </n>
      <n v="749032603.78999972" in="0">
        <tpls c="9">
          <tpl hier="5" item="4"/>
          <tpl hier="6" item="5"/>
          <tpl fld="3" item="0"/>
          <tpl fld="0" item="25"/>
          <tpl hier="40" item="0"/>
          <tpl hier="46" item="3"/>
          <tpl hier="47" item="1"/>
          <tpl hier="48" item="2"/>
          <tpl fld="6" item="1"/>
        </tpls>
      </n>
      <n v="51787533.339999966" in="0">
        <tpls c="9">
          <tpl hier="5" item="4"/>
          <tpl hier="6" item="5"/>
          <tpl fld="3" item="0"/>
          <tpl fld="0" item="0"/>
          <tpl hier="40" item="0"/>
          <tpl hier="46" item="3"/>
          <tpl hier="47" item="1"/>
          <tpl hier="48" item="2"/>
          <tpl fld="6" item="1"/>
        </tpls>
      </n>
      <n v="707924697.77999878" in="0">
        <tpls c="9">
          <tpl hier="5" item="4"/>
          <tpl hier="6" item="5"/>
          <tpl fld="3" item="0"/>
          <tpl fld="0" item="5"/>
          <tpl hier="40" item="0"/>
          <tpl hier="46" item="3"/>
          <tpl hier="47" item="1"/>
          <tpl hier="48" item="2"/>
          <tpl fld="6" item="1"/>
        </tpls>
      </n>
      <n v="935766218.45000184" in="0">
        <tpls c="9">
          <tpl hier="5" item="4"/>
          <tpl hier="6" item="5"/>
          <tpl fld="3" item="0"/>
          <tpl fld="0" item="36"/>
          <tpl hier="40" item="0"/>
          <tpl hier="46" item="3"/>
          <tpl hier="47" item="1"/>
          <tpl hier="48" item="2"/>
          <tpl fld="6" item="1"/>
        </tpls>
      </n>
      <n v="765979557.60000122" in="0">
        <tpls c="9">
          <tpl hier="5" item="4"/>
          <tpl hier="6" item="5"/>
          <tpl fld="3" item="0"/>
          <tpl fld="0" item="35"/>
          <tpl hier="40" item="0"/>
          <tpl hier="46" item="3"/>
          <tpl hier="47" item="1"/>
          <tpl hier="48" item="2"/>
          <tpl fld="6" item="1"/>
        </tpls>
      </n>
      <n v="741429617.27000153" in="0">
        <tpls c="9">
          <tpl hier="5" item="4"/>
          <tpl hier="6" item="5"/>
          <tpl fld="3" item="0"/>
          <tpl fld="0" item="33"/>
          <tpl hier="40" item="0"/>
          <tpl hier="46" item="3"/>
          <tpl hier="47" item="1"/>
          <tpl hier="48" item="2"/>
          <tpl fld="6" item="1"/>
        </tpls>
      </n>
      <n v="761933106.50000393" in="0">
        <tpls c="9">
          <tpl hier="5" item="4"/>
          <tpl hier="6" item="5"/>
          <tpl fld="3" item="0"/>
          <tpl fld="0" item="14"/>
          <tpl hier="40" item="0"/>
          <tpl hier="46" item="3"/>
          <tpl hier="47" item="1"/>
          <tpl hier="48" item="2"/>
          <tpl fld="6" item="1"/>
        </tpls>
      </n>
      <n v="751888133.76999879" in="0">
        <tpls c="9">
          <tpl hier="5" item="4"/>
          <tpl hier="6" item="5"/>
          <tpl fld="3" item="0"/>
          <tpl fld="0" item="3"/>
          <tpl hier="40" item="0"/>
          <tpl hier="46" item="3"/>
          <tpl hier="47" item="1"/>
          <tpl hier="48" item="2"/>
          <tpl fld="6" item="1"/>
        </tpls>
      </n>
      <n v="810659064.09999764" in="0">
        <tpls c="9">
          <tpl hier="5" item="4"/>
          <tpl hier="6" item="5"/>
          <tpl fld="3" item="0"/>
          <tpl fld="0" item="26"/>
          <tpl hier="40" item="0"/>
          <tpl hier="46" item="3"/>
          <tpl hier="47" item="1"/>
          <tpl hier="48" item="2"/>
          <tpl fld="6" item="1"/>
        </tpls>
      </n>
      <n v="642507518.38000083" in="0">
        <tpls c="9">
          <tpl hier="5" item="4"/>
          <tpl hier="6" item="5"/>
          <tpl fld="3" item="0"/>
          <tpl fld="0" item="28"/>
          <tpl hier="40" item="0"/>
          <tpl hier="46" item="3"/>
          <tpl hier="47" item="1"/>
          <tpl hier="48" item="2"/>
          <tpl fld="6" item="1"/>
        </tpls>
      </n>
      <n v="774368239.65000796" in="0">
        <tpls c="9">
          <tpl hier="5" item="4"/>
          <tpl hier="6" item="5"/>
          <tpl fld="3" item="0"/>
          <tpl fld="0" item="27"/>
          <tpl hier="40" item="0"/>
          <tpl hier="46" item="3"/>
          <tpl hier="47" item="1"/>
          <tpl hier="48" item="2"/>
          <tpl fld="6" item="1"/>
        </tpls>
      </n>
      <n v="3786067416.0699868" in="0">
        <tpls c="9">
          <tpl hier="5" item="4"/>
          <tpl hier="6" item="5"/>
          <tpl fld="3" item="0"/>
          <tpl fld="0" item="4"/>
          <tpl hier="40" item="0"/>
          <tpl hier="46" item="3"/>
          <tpl hier="47" item="1"/>
          <tpl hier="48" item="2"/>
          <tpl fld="6" item="1"/>
        </tpls>
      </n>
      <n v="810145173.28000176" in="0">
        <tpls c="9">
          <tpl hier="5" item="4"/>
          <tpl hier="6" item="5"/>
          <tpl fld="3" item="0"/>
          <tpl fld="0" item="12"/>
          <tpl hier="40" item="0"/>
          <tpl hier="46" item="3"/>
          <tpl hier="47" item="1"/>
          <tpl hier="48" item="2"/>
          <tpl fld="6" item="1"/>
        </tpls>
      </n>
      <n v="2737066308.7699914" in="0">
        <tpls c="9">
          <tpl hier="5" item="4"/>
          <tpl hier="6" item="5"/>
          <tpl fld="3" item="0"/>
          <tpl fld="0" item="6"/>
          <tpl hier="40" item="0"/>
          <tpl hier="46" item="3"/>
          <tpl hier="47" item="1"/>
          <tpl hier="48" item="2"/>
          <tpl fld="6" item="1"/>
        </tpls>
      </n>
      <n v="236151909.52000076" in="0">
        <tpls c="9">
          <tpl hier="5" item="4"/>
          <tpl hier="6" item="5"/>
          <tpl fld="3" item="0"/>
          <tpl fld="0" item="22"/>
          <tpl hier="40" item="0"/>
          <tpl hier="46" item="3"/>
          <tpl hier="47" item="1"/>
          <tpl hier="48" item="2"/>
          <tpl fld="6" item="1"/>
        </tpls>
      </n>
      <n v="722979396.67999959" in="0">
        <tpls c="9">
          <tpl hier="5" item="4"/>
          <tpl hier="6" item="5"/>
          <tpl fld="3" item="0"/>
          <tpl fld="0" item="19"/>
          <tpl hier="40" item="0"/>
          <tpl hier="46" item="3"/>
          <tpl hier="47" item="1"/>
          <tpl hier="48" item="2"/>
          <tpl fld="6" item="1"/>
        </tpls>
      </n>
      <n v="960171450.77000427" in="0">
        <tpls c="9">
          <tpl hier="5" item="4"/>
          <tpl hier="6" item="5"/>
          <tpl fld="3" item="0"/>
          <tpl fld="0" item="7"/>
          <tpl hier="40" item="0"/>
          <tpl hier="46" item="3"/>
          <tpl hier="47" item="1"/>
          <tpl hier="48" item="2"/>
          <tpl fld="6" item="1"/>
        </tpls>
      </n>
      <n v="821048957.81000209" in="0">
        <tpls c="9">
          <tpl hier="5" item="4"/>
          <tpl hier="6" item="5"/>
          <tpl fld="3" item="0"/>
          <tpl fld="0" item="9"/>
          <tpl hier="40" item="0"/>
          <tpl hier="46" item="3"/>
          <tpl hier="47" item="1"/>
          <tpl hier="48" item="2"/>
          <tpl fld="6" item="1"/>
        </tpls>
      </n>
      <n v="3158659.4300000016" in="0">
        <tpls c="9">
          <tpl hier="5" item="4"/>
          <tpl hier="6" item="5"/>
          <tpl fld="3" item="0"/>
          <tpl fld="0" item="10"/>
          <tpl hier="40" item="0"/>
          <tpl hier="46" item="3"/>
          <tpl hier="47" item="1"/>
          <tpl hier="48" item="2"/>
          <tpl fld="6" item="1"/>
        </tpls>
      </n>
      <n v="677757711.84000194" in="0">
        <tpls c="9">
          <tpl hier="5" item="4"/>
          <tpl hier="6" item="5"/>
          <tpl fld="3" item="0"/>
          <tpl fld="0" item="1"/>
          <tpl hier="40" item="0"/>
          <tpl hier="46" item="3"/>
          <tpl hier="47" item="1"/>
          <tpl hier="48" item="2"/>
          <tpl fld="6" item="1"/>
        </tpls>
      </n>
      <n v="2828045993.8799982" in="0">
        <tpls c="9">
          <tpl hier="5" item="4"/>
          <tpl hier="6" item="5"/>
          <tpl fld="3" item="0"/>
          <tpl fld="0" item="2"/>
          <tpl hier="40" item="0"/>
          <tpl hier="46" item="3"/>
          <tpl hier="47" item="1"/>
          <tpl hier="48" item="2"/>
          <tpl fld="6" item="1"/>
        </tpls>
      </n>
      <n v="182968758.7700001" in="0">
        <tpls c="9">
          <tpl hier="5" item="4"/>
          <tpl hier="6" item="5"/>
          <tpl fld="3" item="0"/>
          <tpl fld="0" item="39"/>
          <tpl hier="40" item="0"/>
          <tpl hier="46" item="3"/>
          <tpl hier="47" item="1"/>
          <tpl hier="48" item="2"/>
          <tpl fld="6" item="1"/>
        </tpls>
      </n>
      <n v="70142623.310000002">
        <tpls c="9">
          <tpl hier="5" item="4"/>
          <tpl hier="6" item="5"/>
          <tpl fld="3" item="0"/>
          <tpl fld="0" item="39"/>
          <tpl hier="40" item="0"/>
          <tpl hier="46" item="3"/>
          <tpl hier="47" item="1"/>
          <tpl hier="48" item="2"/>
          <tpl fld="6" item="2"/>
        </tpls>
      </n>
      <n v="638802">
        <tpls c="9">
          <tpl hier="5" item="4"/>
          <tpl hier="6" item="5"/>
          <tpl fld="3" item="0"/>
          <tpl fld="0" item="42"/>
          <tpl hier="40" item="0"/>
          <tpl hier="46" item="3"/>
          <tpl hier="47" item="1"/>
          <tpl hier="48" item="2"/>
          <tpl fld="6" item="2"/>
        </tpls>
      </n>
      <n v="1312102.54" in="0">
        <tpls c="9">
          <tpl hier="5" item="4"/>
          <tpl hier="6" item="5"/>
          <tpl fld="3" item="0"/>
          <tpl fld="0" item="42"/>
          <tpl hier="40" item="0"/>
          <tpl hier="46" item="3"/>
          <tpl hier="47" item="1"/>
          <tpl hier="48" item="2"/>
          <tpl fld="6" item="1"/>
        </tpls>
      </n>
      <n v="673300.54">
        <tpls c="9">
          <tpl hier="5" item="4"/>
          <tpl hier="6" item="5"/>
          <tpl fld="3" item="0"/>
          <tpl fld="0" item="42"/>
          <tpl hier="40" item="0"/>
          <tpl hier="46" item="3"/>
          <tpl hier="47" item="1"/>
          <tpl hier="48" item="2"/>
          <tpl fld="6" item="0"/>
        </tpls>
      </n>
      <n v="250286678.6699996">
        <tpls c="9">
          <tpl hier="5" item="4"/>
          <tpl hier="6" item="5"/>
          <tpl fld="3" item="0"/>
          <tpl fld="0" item="43"/>
          <tpl hier="40" item="0"/>
          <tpl hier="46" item="3"/>
          <tpl hier="47" item="1"/>
          <tpl hier="48" item="2"/>
          <tpl fld="6" item="0"/>
        </tpls>
      </n>
      <n v="465800802.24000001">
        <tpls c="9">
          <tpl hier="5" item="4"/>
          <tpl hier="6" item="5"/>
          <tpl fld="3" item="0"/>
          <tpl fld="0" item="43"/>
          <tpl hier="40" item="0"/>
          <tpl hier="46" item="3"/>
          <tpl hier="47" item="1"/>
          <tpl hier="48" item="2"/>
          <tpl fld="6" item="2"/>
        </tpls>
      </n>
      <n v="716087480.90999854" in="0">
        <tpls c="9">
          <tpl hier="5" item="4"/>
          <tpl hier="6" item="5"/>
          <tpl fld="3" item="0"/>
          <tpl fld="0" item="43"/>
          <tpl hier="40" item="0"/>
          <tpl hier="46" item="3"/>
          <tpl hier="47" item="1"/>
          <tpl hier="48" item="2"/>
          <tpl fld="6" item="1"/>
        </tpls>
      </n>
      <n v="6888271">
        <tpls c="9">
          <tpl hier="5" item="4"/>
          <tpl hier="6" item="5"/>
          <tpl fld="3" item="0"/>
          <tpl fld="0" item="44"/>
          <tpl hier="40" item="0"/>
          <tpl hier="46" item="3"/>
          <tpl hier="47" item="1"/>
          <tpl hier="48" item="2"/>
          <tpl fld="6" item="2"/>
        </tpls>
      </n>
      <n v="7576791.0199999986">
        <tpls c="9">
          <tpl hier="5" item="4"/>
          <tpl hier="6" item="5"/>
          <tpl fld="3" item="0"/>
          <tpl fld="0" item="44"/>
          <tpl hier="40" item="0"/>
          <tpl hier="46" item="3"/>
          <tpl hier="47" item="1"/>
          <tpl hier="48" item="2"/>
          <tpl fld="6" item="0"/>
        </tpls>
      </n>
      <n v="921710608.07999516" in="0">
        <tpls c="9">
          <tpl hier="5" item="4"/>
          <tpl hier="6" item="5"/>
          <tpl fld="3" item="0"/>
          <tpl fld="0" item="45"/>
          <tpl hier="40" item="0"/>
          <tpl hier="46" item="3"/>
          <tpl hier="47" item="1"/>
          <tpl hier="48" item="2"/>
          <tpl fld="6" item="1"/>
        </tpls>
      </n>
      <n v="691044491.48000014">
        <tpls c="9">
          <tpl hier="5" item="4"/>
          <tpl hier="6" item="5"/>
          <tpl fld="3" item="0"/>
          <tpl fld="0" item="45"/>
          <tpl hier="40" item="0"/>
          <tpl hier="46" item="3"/>
          <tpl hier="47" item="1"/>
          <tpl hier="48" item="2"/>
          <tpl fld="6" item="2"/>
        </tpls>
      </n>
      <n v="230666116.60000065">
        <tpls c="9">
          <tpl hier="5" item="4"/>
          <tpl hier="6" item="5"/>
          <tpl fld="3" item="0"/>
          <tpl fld="0" item="45"/>
          <tpl hier="40" item="0"/>
          <tpl hier="46" item="3"/>
          <tpl hier="47" item="1"/>
          <tpl hier="48" item="2"/>
          <tpl fld="6" item="0"/>
        </tpls>
      </n>
      <n v="485232703.70999998">
        <tpls c="9">
          <tpl hier="5" item="4"/>
          <tpl hier="6" item="5"/>
          <tpl fld="3" item="0"/>
          <tpl fld="0" item="46"/>
          <tpl hier="40" item="0"/>
          <tpl hier="46" item="3"/>
          <tpl hier="47" item="1"/>
          <tpl hier="48" item="2"/>
          <tpl fld="6" item="2"/>
        </tpls>
      </n>
      <n v="243422782.23999971">
        <tpls c="9">
          <tpl hier="5" item="4"/>
          <tpl hier="6" item="5"/>
          <tpl fld="3" item="0"/>
          <tpl fld="0" item="46"/>
          <tpl hier="40" item="0"/>
          <tpl hier="46" item="3"/>
          <tpl hier="47" item="1"/>
          <tpl hier="48" item="2"/>
          <tpl fld="6" item="0"/>
        </tpls>
      </n>
      <n v="728655485.9500041" in="0">
        <tpls c="9">
          <tpl hier="5" item="4"/>
          <tpl hier="6" item="5"/>
          <tpl fld="3" item="0"/>
          <tpl fld="0" item="46"/>
          <tpl hier="40" item="0"/>
          <tpl hier="46" item="3"/>
          <tpl hier="47" item="1"/>
          <tpl hier="48" item="2"/>
          <tpl fld="6" item="1"/>
        </tpls>
      </n>
      <n v="2262841512.6699996">
        <tpls c="9">
          <tpl hier="5" item="4"/>
          <tpl hier="6" item="5"/>
          <tpl fld="3" item="0"/>
          <tpl fld="0" item="48"/>
          <tpl hier="40" item="0"/>
          <tpl hier="46" item="3"/>
          <tpl hier="47" item="1"/>
          <tpl hier="48" item="2"/>
          <tpl fld="6" item="2"/>
        </tpls>
      </n>
      <n v="441420474.70000249">
        <tpls c="9">
          <tpl hier="5" item="4"/>
          <tpl hier="6" item="5"/>
          <tpl fld="3" item="0"/>
          <tpl fld="0" item="48"/>
          <tpl hier="40" item="0"/>
          <tpl hier="46" item="3"/>
          <tpl hier="47" item="1"/>
          <tpl hier="48" item="2"/>
          <tpl fld="6" item="0"/>
        </tpls>
      </n>
      <n v="2014686079.6200004">
        <tpls c="9">
          <tpl hier="5" item="4"/>
          <tpl hier="6" item="5"/>
          <tpl fld="3" item="0"/>
          <tpl fld="0" item="8"/>
          <tpl hier="40" item="0"/>
          <tpl hier="46" item="3"/>
          <tpl hier="47" item="1"/>
          <tpl hier="48" item="2"/>
          <tpl fld="6" item="2"/>
        </tpls>
      </n>
      <n v="358552306.21999997">
        <tpls c="9">
          <tpl hier="5" item="4"/>
          <tpl hier="6" item="5"/>
          <tpl fld="3" item="0"/>
          <tpl fld="0" item="14"/>
          <tpl hier="40" item="0"/>
          <tpl hier="46" item="3"/>
          <tpl hier="47" item="1"/>
          <tpl hier="48" item="2"/>
          <tpl fld="6" item="2"/>
        </tpls>
      </n>
      <n v="710918652.98000014">
        <tpls c="9">
          <tpl hier="5" item="4"/>
          <tpl hier="6" item="5"/>
          <tpl fld="3" item="0"/>
          <tpl fld="0" item="36"/>
          <tpl hier="40" item="0"/>
          <tpl hier="46" item="3"/>
          <tpl hier="47" item="1"/>
          <tpl hier="48" item="2"/>
          <tpl fld="6" item="2"/>
        </tpls>
      </n>
      <n v="352489">
        <tpls c="9">
          <tpl hier="5" item="4"/>
          <tpl hier="6" item="5"/>
          <tpl fld="3" item="0"/>
          <tpl fld="0" item="47"/>
          <tpl hier="40" item="0"/>
          <tpl hier="46" item="3"/>
          <tpl hier="47" item="1"/>
          <tpl hier="48" item="2"/>
          <tpl fld="6" item="2"/>
        </tpls>
      </n>
      <n v="329545004.68000001">
        <tpls c="9">
          <tpl hier="5" item="4"/>
          <tpl hier="6" item="5"/>
          <tpl fld="3" item="0"/>
          <tpl fld="0" item="33"/>
          <tpl hier="40" item="0"/>
          <tpl hier="46" item="3"/>
          <tpl hier="47" item="1"/>
          <tpl hier="48" item="2"/>
          <tpl fld="6" item="2"/>
        </tpls>
      </n>
      <n v="711351153.15000021">
        <tpls c="9">
          <tpl hier="5" item="4"/>
          <tpl hier="6" item="5"/>
          <tpl fld="3" item="0"/>
          <tpl fld="0" item="23"/>
          <tpl hier="40" item="0"/>
          <tpl hier="46" item="3"/>
          <tpl hier="47" item="1"/>
          <tpl hier="48" item="2"/>
          <tpl fld="6" item="2"/>
        </tpls>
      </n>
      <n v="530060136.61000001">
        <tpls c="9">
          <tpl hier="5" item="4"/>
          <tpl hier="6" item="5"/>
          <tpl fld="3" item="0"/>
          <tpl fld="0" item="13"/>
          <tpl hier="40" item="0"/>
          <tpl hier="46" item="3"/>
          <tpl hier="47" item="1"/>
          <tpl hier="48" item="2"/>
          <tpl fld="6" item="2"/>
        </tpls>
      </n>
      <n v="450106104.56999999">
        <tpls c="9">
          <tpl hier="5" item="4"/>
          <tpl hier="6" item="5"/>
          <tpl fld="3" item="0"/>
          <tpl fld="0" item="21"/>
          <tpl hier="40" item="0"/>
          <tpl hier="46" item="3"/>
          <tpl hier="47" item="1"/>
          <tpl hier="48" item="2"/>
          <tpl fld="6" item="2"/>
        </tpls>
      </n>
      <n v="726201775.05999994">
        <tpls c="9">
          <tpl hier="5" item="4"/>
          <tpl hier="6" item="5"/>
          <tpl fld="3" item="0"/>
          <tpl fld="0" item="7"/>
          <tpl hier="40" item="0"/>
          <tpl hier="46" item="3"/>
          <tpl hier="47" item="1"/>
          <tpl hier="48" item="2"/>
          <tpl fld="6" item="2"/>
        </tpls>
      </n>
      <n v="608084826.68999994">
        <tpls c="9">
          <tpl hier="5" item="4"/>
          <tpl hier="6" item="5"/>
          <tpl fld="3" item="0"/>
          <tpl fld="0" item="28"/>
          <tpl hier="40" item="0"/>
          <tpl hier="46" item="3"/>
          <tpl hier="47" item="1"/>
          <tpl hier="48" item="2"/>
          <tpl fld="6" item="2"/>
        </tpls>
      </n>
      <n v="2001538069.0600002">
        <tpls c="9">
          <tpl hier="5" item="4"/>
          <tpl hier="6" item="5"/>
          <tpl fld="3" item="0"/>
          <tpl fld="0" item="17"/>
          <tpl hier="40" item="0"/>
          <tpl hier="46" item="3"/>
          <tpl hier="47" item="1"/>
          <tpl hier="48" item="2"/>
          <tpl fld="6" item="2"/>
        </tpls>
      </n>
      <n v="674144258.40999997">
        <tpls c="9">
          <tpl hier="5" item="4"/>
          <tpl hier="6" item="5"/>
          <tpl fld="3" item="0"/>
          <tpl fld="0" item="16"/>
          <tpl hier="40" item="0"/>
          <tpl hier="46" item="3"/>
          <tpl hier="47" item="1"/>
          <tpl hier="48" item="2"/>
          <tpl fld="6" item="2"/>
        </tpls>
      </n>
      <n v="1470905">
        <tpls c="9">
          <tpl hier="5" item="4"/>
          <tpl hier="6" item="5"/>
          <tpl fld="3" item="0"/>
          <tpl fld="0" item="10"/>
          <tpl hier="40" item="0"/>
          <tpl hier="46" item="3"/>
          <tpl hier="47" item="1"/>
          <tpl hier="48" item="2"/>
          <tpl fld="6" item="2"/>
        </tpls>
      </n>
      <n v="413578824.14999998">
        <tpls c="9">
          <tpl hier="5" item="4"/>
          <tpl hier="6" item="5"/>
          <tpl fld="3" item="0"/>
          <tpl fld="0" item="9"/>
          <tpl hier="40" item="0"/>
          <tpl hier="46" item="3"/>
          <tpl hier="47" item="1"/>
          <tpl hier="48" item="2"/>
          <tpl fld="6" item="2"/>
        </tpls>
      </n>
      <n v="2119020770.6000001">
        <tpls c="9">
          <tpl hier="5" item="4"/>
          <tpl hier="6" item="5"/>
          <tpl fld="3" item="0"/>
          <tpl fld="0" item="2"/>
          <tpl hier="40" item="0"/>
          <tpl hier="46" item="3"/>
          <tpl hier="47" item="1"/>
          <tpl hier="48" item="2"/>
          <tpl fld="6" item="2"/>
        </tpls>
      </n>
      <n v="2992145923.5599995">
        <tpls c="9">
          <tpl hier="5" item="4"/>
          <tpl hier="6" item="5"/>
          <tpl fld="3" item="0"/>
          <tpl fld="0" item="4"/>
          <tpl hier="40" item="0"/>
          <tpl hier="46" item="3"/>
          <tpl hier="47" item="1"/>
          <tpl hier="48" item="2"/>
          <tpl fld="6" item="2"/>
        </tpls>
      </n>
      <n v="2035445431.7600005">
        <tpls c="9">
          <tpl hier="5" item="4"/>
          <tpl hier="6" item="5"/>
          <tpl fld="3" item="0"/>
          <tpl fld="0" item="24"/>
          <tpl hier="40" item="0"/>
          <tpl hier="46" item="3"/>
          <tpl hier="47" item="1"/>
          <tpl hier="48" item="2"/>
          <tpl fld="6" item="2"/>
        </tpls>
      </n>
      <n v="718847669.30000007">
        <tpls c="9">
          <tpl hier="5" item="4"/>
          <tpl hier="6" item="5"/>
          <tpl fld="3" item="0"/>
          <tpl fld="0" item="11"/>
          <tpl hier="40" item="0"/>
          <tpl hier="46" item="3"/>
          <tpl hier="47" item="1"/>
          <tpl hier="48" item="2"/>
          <tpl fld="6" item="2"/>
        </tpls>
      </n>
      <n v="454974191.08999997">
        <tpls c="9">
          <tpl hier="5" item="4"/>
          <tpl hier="6" item="5"/>
          <tpl fld="3" item="0"/>
          <tpl fld="0" item="5"/>
          <tpl hier="40" item="0"/>
          <tpl hier="46" item="3"/>
          <tpl hier="47" item="1"/>
          <tpl hier="48" item="2"/>
          <tpl fld="6" item="2"/>
        </tpls>
      </n>
      <n v="95969650.75999999">
        <tpls c="9">
          <tpl hier="5" item="4"/>
          <tpl hier="6" item="5"/>
          <tpl fld="3" item="0"/>
          <tpl fld="0" item="22"/>
          <tpl hier="40" item="0"/>
          <tpl hier="46" item="3"/>
          <tpl hier="47" item="1"/>
          <tpl hier="48" item="2"/>
          <tpl fld="6" item="2"/>
        </tpls>
      </n>
      <n v="2083389915.8199997">
        <tpls c="9">
          <tpl hier="5" item="4"/>
          <tpl hier="6" item="5"/>
          <tpl fld="3" item="0"/>
          <tpl fld="0" item="6"/>
          <tpl hier="40" item="0"/>
          <tpl hier="46" item="3"/>
          <tpl hier="47" item="1"/>
          <tpl hier="48" item="2"/>
          <tpl fld="6" item="2"/>
        </tpls>
      </n>
      <n v="282115745.94">
        <tpls c="9">
          <tpl hier="5" item="4"/>
          <tpl hier="6" item="5"/>
          <tpl fld="3" item="0"/>
          <tpl fld="0" item="1"/>
          <tpl hier="40" item="0"/>
          <tpl hier="46" item="3"/>
          <tpl hier="47" item="1"/>
          <tpl hier="48" item="2"/>
          <tpl fld="6" item="2"/>
        </tpls>
      </n>
      <n v="3078536915.2199988">
        <tpls c="9">
          <tpl hier="5" item="4"/>
          <tpl hier="6" item="5"/>
          <tpl fld="3" item="0"/>
          <tpl fld="0" item="49"/>
          <tpl hier="40" item="0"/>
          <tpl hier="46" item="3"/>
          <tpl hier="47" item="1"/>
          <tpl hier="48" item="2"/>
          <tpl fld="6" item="2"/>
        </tpls>
      </n>
      <n v="545422483.84999907">
        <tpls c="9">
          <tpl hier="5" item="4"/>
          <tpl hier="6" item="5"/>
          <tpl fld="3" item="0"/>
          <tpl fld="0" item="49"/>
          <tpl hier="40" item="0"/>
          <tpl hier="46" item="3"/>
          <tpl hier="47" item="1"/>
          <tpl hier="48" item="2"/>
          <tpl fld="6" item="0"/>
        </tpls>
      </n>
      <n v="631620117.47000003">
        <tpls c="9">
          <tpl hier="5" item="4"/>
          <tpl hier="6" item="5"/>
          <tpl fld="3" item="0"/>
          <tpl fld="0" item="51"/>
          <tpl hier="40" item="0"/>
          <tpl hier="46" item="3"/>
          <tpl hier="47" item="1"/>
          <tpl hier="48" item="2"/>
          <tpl fld="6" item="2"/>
        </tpls>
      </n>
      <n v="844796536.20999539" in="0">
        <tpls c="9">
          <tpl hier="5" item="4"/>
          <tpl hier="6" item="5"/>
          <tpl fld="3" item="0"/>
          <tpl fld="0" item="51"/>
          <tpl hier="40" item="0"/>
          <tpl hier="46" item="3"/>
          <tpl hier="47" item="1"/>
          <tpl hier="48" item="2"/>
          <tpl fld="6" item="1"/>
        </tpls>
      </n>
      <n v="213176418.73999894">
        <tpls c="9">
          <tpl hier="5" item="4"/>
          <tpl hier="6" item="5"/>
          <tpl fld="3" item="0"/>
          <tpl fld="0" item="51"/>
          <tpl hier="40" item="0"/>
          <tpl hier="46" item="3"/>
          <tpl hier="47" item="1"/>
          <tpl hier="48" item="2"/>
          <tpl fld="6" item="0"/>
        </tpls>
      </n>
      <n v="772278483.57999885" in="0">
        <tpls c="9">
          <tpl hier="5" item="4"/>
          <tpl hier="6" item="5"/>
          <tpl fld="3" item="0"/>
          <tpl fld="0" item="52"/>
          <tpl hier="40" item="0"/>
          <tpl hier="46" item="3"/>
          <tpl hier="47" item="1"/>
          <tpl hier="48" item="2"/>
          <tpl fld="6" item="1"/>
        </tpls>
      </n>
      <n v="399441510.35999918">
        <tpls c="9">
          <tpl hier="5" item="4"/>
          <tpl hier="6" item="5"/>
          <tpl fld="3" item="0"/>
          <tpl fld="0" item="52"/>
          <tpl hier="40" item="0"/>
          <tpl hier="46" item="3"/>
          <tpl hier="47" item="1"/>
          <tpl hier="48" item="2"/>
          <tpl fld="6" item="0"/>
        </tpls>
      </n>
      <n v="372836973.21999997">
        <tpls c="9">
          <tpl hier="5" item="4"/>
          <tpl hier="6" item="5"/>
          <tpl fld="3" item="0"/>
          <tpl fld="0" item="52"/>
          <tpl hier="40" item="0"/>
          <tpl hier="46" item="3"/>
          <tpl hier="47" item="1"/>
          <tpl hier="48" item="2"/>
          <tpl fld="6" item="2"/>
        </tpls>
      </n>
      <n v="99965352.640000001">
        <tpls c="9">
          <tpl hier="5" item="4"/>
          <tpl hier="6" item="5"/>
          <tpl fld="3" item="0"/>
          <tpl fld="0" item="53"/>
          <tpl hier="40" item="0"/>
          <tpl hier="46" item="3"/>
          <tpl hier="47" item="1"/>
          <tpl hier="48" item="2"/>
          <tpl fld="6" item="2"/>
        </tpls>
      </n>
      <n v="238758690.05000001" in="0">
        <tpls c="9">
          <tpl hier="5" item="4"/>
          <tpl hier="6" item="5"/>
          <tpl fld="3" item="0"/>
          <tpl fld="0" item="53"/>
          <tpl hier="40" item="0"/>
          <tpl hier="46" item="3"/>
          <tpl hier="47" item="1"/>
          <tpl hier="48" item="2"/>
          <tpl fld="6" item="1"/>
        </tpls>
      </n>
      <n v="138793337.41000009">
        <tpls c="9">
          <tpl hier="5" item="4"/>
          <tpl hier="6" item="5"/>
          <tpl fld="3" item="0"/>
          <tpl fld="0" item="53"/>
          <tpl hier="40" item="0"/>
          <tpl hier="46" item="3"/>
          <tpl hier="47" item="1"/>
          <tpl hier="48" item="2"/>
          <tpl fld="6" item="0"/>
        </tpls>
      </n>
      <n v="600352100.38000321">
        <tpls c="9">
          <tpl hier="5" item="4"/>
          <tpl hier="6" item="5"/>
          <tpl fld="3" item="0"/>
          <tpl fld="0" item="54"/>
          <tpl hier="40" item="0"/>
          <tpl hier="46" item="3"/>
          <tpl hier="47" item="1"/>
          <tpl hier="48" item="2"/>
          <tpl fld="6" item="0"/>
        </tpls>
      </n>
      <n v="2674460498.0299869" in="0">
        <tpls c="9">
          <tpl hier="5" item="4"/>
          <tpl hier="6" item="5"/>
          <tpl fld="3" item="0"/>
          <tpl fld="0" item="54"/>
          <tpl hier="40" item="0"/>
          <tpl hier="46" item="3"/>
          <tpl hier="47" item="1"/>
          <tpl hier="48" item="2"/>
          <tpl fld="6" item="1"/>
        </tpls>
      </n>
      <n v="412577854.21999937">
        <tpls c="9">
          <tpl hier="5" item="4"/>
          <tpl hier="6" item="5"/>
          <tpl fld="3" item="0"/>
          <tpl fld="0" item="55"/>
          <tpl hier="40" item="0"/>
          <tpl hier="46" item="3"/>
          <tpl hier="47" item="1"/>
          <tpl hier="48" item="2"/>
          <tpl fld="6" item="0"/>
        </tpls>
      </n>
      <n v="735166114.71999979" in="0">
        <tpls c="9">
          <tpl hier="5" item="4"/>
          <tpl hier="6" item="5"/>
          <tpl fld="3" item="0"/>
          <tpl fld="0" item="55"/>
          <tpl hier="40" item="0"/>
          <tpl hier="46" item="3"/>
          <tpl hier="47" item="1"/>
          <tpl hier="48" item="2"/>
          <tpl fld="6" item="1"/>
        </tpls>
      </n>
      <n v="322588260.5">
        <tpls c="9">
          <tpl hier="5" item="4"/>
          <tpl hier="6" item="5"/>
          <tpl fld="3" item="0"/>
          <tpl fld="0" item="55"/>
          <tpl hier="40" item="0"/>
          <tpl hier="46" item="3"/>
          <tpl hier="47" item="1"/>
          <tpl hier="48" item="2"/>
          <tpl fld="6" item="2"/>
        </tpls>
      </n>
      <n v="553185503.60000277">
        <tpls c="9">
          <tpl hier="5" item="4"/>
          <tpl hier="6" item="5"/>
          <tpl fld="3" item="0"/>
          <tpl fld="0" item="57"/>
          <tpl hier="40" item="0"/>
          <tpl hier="46" item="3"/>
          <tpl hier="47" item="1"/>
          <tpl hier="48" item="2"/>
          <tpl fld="6" item="0"/>
        </tpls>
      </n>
      <n v="2619458391.3899989">
        <tpls c="9">
          <tpl hier="5" item="4"/>
          <tpl hier="6" item="5"/>
          <tpl fld="3" item="0"/>
          <tpl fld="0" item="57"/>
          <tpl hier="40" item="0"/>
          <tpl hier="46" item="3"/>
          <tpl hier="47" item="1"/>
          <tpl hier="48" item="2"/>
          <tpl fld="6" item="2"/>
        </tpls>
      </n>
      <n v="237783692.80999956" in="0">
        <tpls c="9">
          <tpl hier="5" item="4"/>
          <tpl hier="6" item="5"/>
          <tpl fld="3" item="0"/>
          <tpl fld="0" item="58"/>
          <tpl hier="40" item="0"/>
          <tpl hier="46" item="3"/>
          <tpl hier="47" item="1"/>
          <tpl hier="48" item="2"/>
          <tpl fld="6" item="1"/>
        </tpls>
      </n>
      <n v="141119443.76000008">
        <tpls c="9">
          <tpl hier="5" item="4"/>
          <tpl hier="6" item="5"/>
          <tpl fld="3" item="0"/>
          <tpl fld="0" item="58"/>
          <tpl hier="40" item="0"/>
          <tpl hier="46" item="3"/>
          <tpl hier="47" item="1"/>
          <tpl hier="48" item="2"/>
          <tpl fld="6" item="0"/>
        </tpls>
      </n>
      <n v="2956647525.349978" in="0">
        <tpls c="9">
          <tpl hier="5" item="4"/>
          <tpl hier="6" item="5"/>
          <tpl fld="3" item="0"/>
          <tpl fld="0" item="60"/>
          <tpl hier="40" item="0"/>
          <tpl hier="46" item="3"/>
          <tpl hier="47" item="1"/>
          <tpl hier="48" item="2"/>
          <tpl fld="6" item="1"/>
        </tpls>
      </n>
      <n v="768352085.97000122">
        <tpls c="9">
          <tpl hier="5" item="4"/>
          <tpl hier="6" item="5"/>
          <tpl fld="3" item="0"/>
          <tpl fld="0" item="60"/>
          <tpl hier="40" item="0"/>
          <tpl hier="46" item="3"/>
          <tpl hier="47" item="1"/>
          <tpl hier="48" item="2"/>
          <tpl fld="6" item="0"/>
        </tpls>
      </n>
      <n v="2188295439.3800001">
        <tpls c="9">
          <tpl hier="5" item="4"/>
          <tpl hier="6" item="5"/>
          <tpl fld="3" item="0"/>
          <tpl fld="0" item="60"/>
          <tpl hier="40" item="0"/>
          <tpl hier="46" item="3"/>
          <tpl hier="47" item="1"/>
          <tpl hier="48" item="2"/>
          <tpl fld="6" item="2"/>
        </tpls>
      </n>
      <n v="339266909.32000005">
        <tpls c="9">
          <tpl hier="5" item="4"/>
          <tpl hier="6" item="5"/>
          <tpl fld="3" item="0"/>
          <tpl fld="0" item="61"/>
          <tpl hier="40" item="0"/>
          <tpl hier="46" item="3"/>
          <tpl hier="47" item="1"/>
          <tpl hier="48" item="2"/>
          <tpl fld="6" item="2"/>
        </tpls>
      </n>
      <n v="774651768.47000134" in="0">
        <tpls c="9">
          <tpl hier="5" item="4"/>
          <tpl hier="6" item="5"/>
          <tpl fld="3" item="0"/>
          <tpl fld="0" item="61"/>
          <tpl hier="40" item="0"/>
          <tpl hier="46" item="3"/>
          <tpl hier="47" item="1"/>
          <tpl hier="48" item="2"/>
          <tpl fld="6" item="1"/>
        </tpls>
      </n>
      <n v="86100095302.740005" in="0">
        <tpls c="9">
          <tpl hier="5" item="4"/>
          <tpl hier="6" item="5"/>
          <tpl fld="3" item="0"/>
          <tpl hier="33" item="4294967295"/>
          <tpl hier="40" item="0"/>
          <tpl hier="46" item="3"/>
          <tpl hier="47" item="1"/>
          <tpl hier="48" item="2"/>
          <tpl fld="6" item="1"/>
        </tpls>
      </n>
      <n v="60831833497.39003">
        <tpls c="9">
          <tpl hier="5" item="4"/>
          <tpl hier="6" item="5"/>
          <tpl fld="3" item="0"/>
          <tpl hier="33" item="4294967295"/>
          <tpl hier="40" item="0"/>
          <tpl hier="46" item="3"/>
          <tpl hier="47" item="1"/>
          <tpl hier="48" item="2"/>
          <tpl fld="6" item="2"/>
        </tpls>
      </n>
      <n v="25268237056.309982">
        <tpls c="9">
          <tpl hier="5" item="4"/>
          <tpl hier="6" item="5"/>
          <tpl fld="3" item="0"/>
          <tpl hier="33" item="4294967295"/>
          <tpl hier="40" item="0"/>
          <tpl hier="46" item="3"/>
          <tpl hier="47" item="1"/>
          <tpl hier="48" item="2"/>
          <tpl fld="6" item="0"/>
        </tpls>
      </n>
      <n v="477707022.32999897">
        <tpls c="9">
          <tpl hier="5" item="4"/>
          <tpl hier="6" item="5"/>
          <tpl fld="3" item="0"/>
          <tpl fld="0" item="63"/>
          <tpl hier="40" item="0"/>
          <tpl hier="46" item="3"/>
          <tpl hier="47" item="1"/>
          <tpl hier="48" item="2"/>
          <tpl fld="6" item="0"/>
        </tpls>
      </n>
      <n v="3177163142.0999908" in="0">
        <tpls c="9">
          <tpl hier="5" item="4"/>
          <tpl hier="6" item="5"/>
          <tpl fld="3" item="0"/>
          <tpl fld="0" item="63"/>
          <tpl hier="40" item="0"/>
          <tpl hier="46" item="3"/>
          <tpl hier="47" item="1"/>
          <tpl hier="48" item="2"/>
          <tpl fld="6" item="1"/>
        </tpls>
      </n>
      <n v="2699456119.769999">
        <tpls c="9">
          <tpl hier="5" item="4"/>
          <tpl hier="6" item="5"/>
          <tpl fld="3" item="0"/>
          <tpl fld="0" item="63"/>
          <tpl hier="40" item="0"/>
          <tpl hier="46" item="3"/>
          <tpl hier="47" item="1"/>
          <tpl hier="48" item="2"/>
          <tpl fld="6" item="2"/>
        </tpls>
      </n>
      <n v="795548851.18000042" in="0">
        <tpls c="9">
          <tpl hier="5" item="4"/>
          <tpl hier="6" item="5"/>
          <tpl fld="3" item="0"/>
          <tpl fld="0" item="64"/>
          <tpl hier="40" item="0"/>
          <tpl hier="46" item="3"/>
          <tpl hier="47" item="1"/>
          <tpl hier="48" item="2"/>
          <tpl fld="6" item="1"/>
        </tpls>
      </n>
      <n v="388609790.57999879">
        <tpls c="9">
          <tpl hier="5" item="4"/>
          <tpl hier="6" item="5"/>
          <tpl fld="3" item="0"/>
          <tpl fld="0" item="64"/>
          <tpl hier="40" item="0"/>
          <tpl hier="46" item="3"/>
          <tpl hier="47" item="1"/>
          <tpl hier="48" item="2"/>
          <tpl fld="6" item="0"/>
        </tpls>
      </n>
      <n v="502232444.31000072">
        <tpls c="9">
          <tpl hier="5" item="4"/>
          <tpl hier="6" item="5"/>
          <tpl fld="3" item="0"/>
          <tpl fld="0" item="65"/>
          <tpl hier="40" item="0"/>
          <tpl hier="46" item="3"/>
          <tpl hier="47" item="1"/>
          <tpl hier="48" item="2"/>
          <tpl fld="6" item="0"/>
        </tpls>
      </n>
      <n v="2954838854.1999984" in="0">
        <tpls c="9">
          <tpl hier="5" item="4"/>
          <tpl hier="6" item="5"/>
          <tpl fld="3" item="0"/>
          <tpl fld="0" item="65"/>
          <tpl hier="40" item="0"/>
          <tpl hier="46" item="3"/>
          <tpl hier="47" item="1"/>
          <tpl hier="48" item="2"/>
          <tpl fld="6" item="1"/>
        </tpls>
      </n>
      <n v="2452606409.8900003">
        <tpls c="9">
          <tpl hier="5" item="4"/>
          <tpl hier="6" item="5"/>
          <tpl fld="3" item="0"/>
          <tpl fld="0" item="65"/>
          <tpl hier="40" item="0"/>
          <tpl hier="46" item="3"/>
          <tpl hier="47" item="1"/>
          <tpl hier="48" item="2"/>
          <tpl fld="6" item="2"/>
        </tpls>
      </n>
      <n v="119605524.36000001">
        <tpls c="9">
          <tpl hier="5" item="4"/>
          <tpl hier="6" item="5"/>
          <tpl fld="3" item="0"/>
          <tpl fld="0" item="66"/>
          <tpl hier="40" item="0"/>
          <tpl hier="46" item="3"/>
          <tpl hier="47" item="1"/>
          <tpl hier="48" item="2"/>
          <tpl fld="6" item="2"/>
        </tpls>
      </n>
      <n v="26085990.230000038">
        <tpls c="9">
          <tpl hier="5" item="4"/>
          <tpl hier="6" item="5"/>
          <tpl fld="3" item="0"/>
          <tpl fld="0" item="66"/>
          <tpl hier="40" item="0"/>
          <tpl hier="46" item="3"/>
          <tpl hier="47" item="1"/>
          <tpl hier="48" item="2"/>
          <tpl fld="6" item="0"/>
        </tpls>
      </n>
      <n v="447796011.88000005">
        <tpls c="9">
          <tpl hier="5" item="4"/>
          <tpl hier="6" item="5"/>
          <tpl fld="3" item="0"/>
          <tpl fld="0" item="67"/>
          <tpl hier="40" item="0"/>
          <tpl hier="46" item="3"/>
          <tpl hier="47" item="1"/>
          <tpl hier="48" item="2"/>
          <tpl fld="6" item="2"/>
        </tpls>
      </n>
      <n v="843775623.24999535" in="0">
        <tpls c="9">
          <tpl hier="5" item="4"/>
          <tpl hier="6" item="5"/>
          <tpl fld="3" item="0"/>
          <tpl fld="0" item="67"/>
          <tpl hier="40" item="0"/>
          <tpl hier="46" item="3"/>
          <tpl hier="47" item="1"/>
          <tpl hier="48" item="2"/>
          <tpl fld="6" item="1"/>
        </tpls>
      </n>
      <n v="395979611.37000233">
        <tpls c="9">
          <tpl hier="5" item="4"/>
          <tpl hier="6" item="5"/>
          <tpl fld="3" item="0"/>
          <tpl fld="0" item="67"/>
          <tpl hier="40" item="0"/>
          <tpl hier="46" item="3"/>
          <tpl hier="47" item="1"/>
          <tpl hier="48" item="2"/>
          <tpl fld="6" item="0"/>
        </tpls>
      </n>
      <n v="8735289.5200000107">
        <tpls c="9">
          <tpl hier="5" item="4"/>
          <tpl hier="6" item="5"/>
          <tpl fld="3" item="0"/>
          <tpl fld="0" item="68"/>
          <tpl hier="40" item="0"/>
          <tpl hier="46" item="3"/>
          <tpl hier="47" item="1"/>
          <tpl hier="48" item="2"/>
          <tpl fld="6" item="0"/>
        </tpls>
      </n>
      <n v="7953489.5899999999">
        <tpls c="9">
          <tpl hier="5" item="4"/>
          <tpl hier="6" item="5"/>
          <tpl fld="3" item="0"/>
          <tpl fld="0" item="68"/>
          <tpl hier="40" item="0"/>
          <tpl hier="46" item="3"/>
          <tpl hier="47" item="1"/>
          <tpl hier="48" item="2"/>
          <tpl fld="6" item="2"/>
        </tpls>
      </n>
      <n v="2048229347.45">
        <tpls c="9">
          <tpl hier="5" item="4"/>
          <tpl hier="6" item="5"/>
          <tpl fld="3" item="0"/>
          <tpl fld="0" item="69"/>
          <tpl hier="40" item="0"/>
          <tpl hier="46" item="3"/>
          <tpl hier="47" item="1"/>
          <tpl hier="48" item="2"/>
          <tpl fld="6" item="2"/>
        </tpls>
      </n>
      <n v="545163095.46000326">
        <tpls c="9">
          <tpl hier="5" item="4"/>
          <tpl hier="6" item="5"/>
          <tpl fld="3" item="0"/>
          <tpl fld="0" item="69"/>
          <tpl hier="40" item="0"/>
          <tpl hier="46" item="3"/>
          <tpl hier="47" item="1"/>
          <tpl hier="48" item="2"/>
          <tpl fld="6" item="0"/>
        </tpls>
      </n>
      <n v="791917200.28000224" in="0">
        <tpls c="9">
          <tpl hier="5" item="4"/>
          <tpl hier="6" item="5"/>
          <tpl fld="3" item="0"/>
          <tpl fld="0" item="70"/>
          <tpl hier="40" item="0"/>
          <tpl hier="46" item="3"/>
          <tpl hier="47" item="1"/>
          <tpl hier="48" item="2"/>
          <tpl fld="6" item="1"/>
        </tpls>
      </n>
      <n v="591515469.12000012">
        <tpls c="9">
          <tpl hier="5" item="4"/>
          <tpl hier="6" item="5"/>
          <tpl fld="3" item="0"/>
          <tpl fld="0" item="70"/>
          <tpl hier="40" item="0"/>
          <tpl hier="46" item="3"/>
          <tpl hier="47" item="1"/>
          <tpl hier="48" item="2"/>
          <tpl fld="6" item="2"/>
        </tpls>
      </n>
      <n v="200401731.16000056">
        <tpls c="9">
          <tpl hier="5" item="4"/>
          <tpl hier="6" item="5"/>
          <tpl fld="3" item="0"/>
          <tpl fld="0" item="70"/>
          <tpl hier="40" item="0"/>
          <tpl hier="46" item="3"/>
          <tpl hier="47" item="1"/>
          <tpl hier="48" item="2"/>
          <tpl fld="6" item="0"/>
        </tpls>
      </n>
      <n v="3486103.0899999989" in="0">
        <tpls c="9">
          <tpl hier="5" item="4"/>
          <tpl hier="6" item="5"/>
          <tpl fld="3" item="0"/>
          <tpl fld="0" item="71"/>
          <tpl hier="40" item="0"/>
          <tpl hier="46" item="3"/>
          <tpl hier="47" item="1"/>
          <tpl hier="48" item="2"/>
          <tpl fld="6" item="1"/>
        </tpls>
      </n>
      <n v="1757592">
        <tpls c="9">
          <tpl hier="5" item="4"/>
          <tpl hier="6" item="5"/>
          <tpl fld="3" item="0"/>
          <tpl fld="0" item="71"/>
          <tpl hier="40" item="0"/>
          <tpl hier="46" item="3"/>
          <tpl hier="47" item="1"/>
          <tpl hier="48" item="2"/>
          <tpl fld="6" item="2"/>
        </tpls>
      </n>
      <n v="398263456.4000001">
        <tpls c="9">
          <tpl hier="5" item="4"/>
          <tpl hier="6" item="5"/>
          <tpl fld="3" item="0"/>
          <tpl fld="0" item="72"/>
          <tpl hier="40" item="0"/>
          <tpl hier="46" item="3"/>
          <tpl hier="47" item="1"/>
          <tpl hier="48" item="2"/>
          <tpl fld="6" item="2"/>
        </tpls>
      </n>
      <n v="789568059.15000248" in="0">
        <tpls c="9">
          <tpl hier="5" item="4"/>
          <tpl hier="6" item="5"/>
          <tpl fld="3" item="0"/>
          <tpl fld="0" item="72"/>
          <tpl hier="40" item="0"/>
          <tpl hier="46" item="3"/>
          <tpl hier="47" item="1"/>
          <tpl hier="48" item="2"/>
          <tpl fld="6" item="1"/>
        </tpls>
      </n>
      <n v="391304602.75000113">
        <tpls c="9">
          <tpl hier="5" item="4"/>
          <tpl hier="6" item="5"/>
          <tpl fld="3" item="0"/>
          <tpl fld="0" item="72"/>
          <tpl hier="40" item="0"/>
          <tpl hier="46" item="3"/>
          <tpl hier="47" item="1"/>
          <tpl hier="48" item="2"/>
          <tpl fld="6" item="0"/>
        </tpls>
      </n>
      <n v="34595927.369999945">
        <tpls c="9">
          <tpl hier="5" item="4"/>
          <tpl hier="6" item="5"/>
          <tpl fld="3" item="0"/>
          <tpl fld="0" item="73"/>
          <tpl hier="40" item="0"/>
          <tpl hier="46" item="3"/>
          <tpl hier="47" item="1"/>
          <tpl hier="48" item="2"/>
          <tpl fld="6" item="0"/>
        </tpls>
      </n>
      <n v="66283697.129999965" in="0">
        <tpls c="9">
          <tpl hier="5" item="4"/>
          <tpl hier="6" item="5"/>
          <tpl fld="3" item="0"/>
          <tpl fld="0" item="73"/>
          <tpl hier="40" item="0"/>
          <tpl hier="46" item="3"/>
          <tpl hier="47" item="1"/>
          <tpl hier="48" item="2"/>
          <tpl fld="6" item="1"/>
        </tpls>
      </n>
      <n v="31687769.760000002">
        <tpls c="9">
          <tpl hier="5" item="4"/>
          <tpl hier="6" item="5"/>
          <tpl fld="3" item="0"/>
          <tpl fld="0" item="73"/>
          <tpl hier="40" item="0"/>
          <tpl hier="46" item="3"/>
          <tpl hier="47" item="1"/>
          <tpl hier="48" item="2"/>
          <tpl fld="6" item="2"/>
        </tpls>
      </n>
      <n v="18743606.870000001">
        <tpls c="9">
          <tpl hier="5" item="4"/>
          <tpl hier="6" item="5"/>
          <tpl fld="3" item="0"/>
          <tpl fld="0" item="74"/>
          <tpl hier="40" item="0"/>
          <tpl hier="46" item="3"/>
          <tpl hier="47" item="1"/>
          <tpl hier="48" item="2"/>
          <tpl fld="6" item="2"/>
        </tpls>
      </n>
      <n v="58667092.100000091">
        <tpls c="9">
          <tpl hier="5" item="4"/>
          <tpl hier="6" item="5"/>
          <tpl fld="3" item="0"/>
          <tpl fld="0" item="74"/>
          <tpl hier="40" item="0"/>
          <tpl hier="46" item="3"/>
          <tpl hier="47" item="1"/>
          <tpl hier="48" item="2"/>
          <tpl fld="6" item="0"/>
        </tpls>
      </n>
      <n v="77410698.970000088" in="0">
        <tpls c="9">
          <tpl hier="5" item="4"/>
          <tpl hier="6" item="5"/>
          <tpl fld="3" item="0"/>
          <tpl fld="0" item="74"/>
          <tpl hier="40" item="0"/>
          <tpl hier="46" item="3"/>
          <tpl hier="47" item="1"/>
          <tpl hier="48" item="2"/>
          <tpl fld="6" item="1"/>
        </tpls>
      </n>
      <n v="592660210.97000134">
        <tpls c="9">
          <tpl hier="5" item="4"/>
          <tpl hier="6" item="5"/>
          <tpl fld="3" item="0"/>
          <tpl fld="0" item="75"/>
          <tpl hier="40" item="0"/>
          <tpl hier="46" item="3"/>
          <tpl hier="47" item="1"/>
          <tpl hier="48" item="2"/>
          <tpl fld="6" item="0"/>
        </tpls>
      </n>
      <n v="2985934009.9700232" in="0">
        <tpls c="9">
          <tpl hier="5" item="4"/>
          <tpl hier="6" item="5"/>
          <tpl fld="3" item="0"/>
          <tpl fld="0" item="75"/>
          <tpl hier="40" item="0"/>
          <tpl hier="46" item="3"/>
          <tpl hier="47" item="1"/>
          <tpl hier="48" item="2"/>
          <tpl fld="6" item="1"/>
        </tpls>
      </n>
      <m in="0">
        <tpls c="9">
          <tpl hier="5" item="4"/>
          <tpl hier="6" item="5"/>
          <tpl fld="3" item="0"/>
          <tpl fld="0" item="31"/>
          <tpl hier="40" item="0"/>
          <tpl hier="46" item="3"/>
          <tpl hier="47" item="1"/>
          <tpl hier="48" item="2"/>
          <tpl fld="6" item="1"/>
        </tpls>
      </m>
      <n v="3721803.8200000003">
        <tpls c="9">
          <tpl hier="5" item="4"/>
          <tpl hier="6" item="5"/>
          <tpl fld="3" item="0"/>
          <tpl fld="0" item="50"/>
          <tpl hier="40" item="0"/>
          <tpl hier="46" item="3"/>
          <tpl hier="47" item="1"/>
          <tpl hier="48" item="2"/>
          <tpl fld="6" item="0"/>
        </tpls>
      </n>
      <n v="704877030.299999" in="0">
        <tpls c="9">
          <tpl hier="5" item="4"/>
          <tpl hier="6" item="5"/>
          <tpl fld="3" item="0"/>
          <tpl fld="0" item="41"/>
          <tpl hier="40" item="0"/>
          <tpl hier="46" item="3"/>
          <tpl hier="47" item="1"/>
          <tpl hier="48" item="2"/>
          <tpl fld="6" item="1"/>
        </tpls>
      </n>
      <n v="819880019.63000178" in="0">
        <tpls c="9">
          <tpl hier="5" item="4"/>
          <tpl hier="6" item="5"/>
          <tpl fld="3" item="0"/>
          <tpl fld="0" item="21"/>
          <tpl hier="40" item="0"/>
          <tpl hier="46" item="3"/>
          <tpl hier="47" item="1"/>
          <tpl hier="48" item="2"/>
          <tpl fld="6" item="1"/>
        </tpls>
      </n>
      <n v="2393273798.999999">
        <tpls c="9">
          <tpl hier="5" item="4"/>
          <tpl hier="6" item="5"/>
          <tpl fld="3" item="0"/>
          <tpl fld="0" item="75"/>
          <tpl hier="40" item="0"/>
          <tpl hier="46" item="3"/>
          <tpl hier="47" item="1"/>
          <tpl hier="48" item="2"/>
          <tpl fld="6" item="2"/>
        </tpls>
      </n>
      <n v="826180633.46999931" in="0">
        <tpls c="9">
          <tpl hier="5" item="4"/>
          <tpl hier="6" item="5"/>
          <tpl fld="3" item="0"/>
          <tpl fld="0" item="59"/>
          <tpl hier="40" item="0"/>
          <tpl hier="46" item="3"/>
          <tpl hier="47" item="1"/>
          <tpl hier="48" item="2"/>
          <tpl fld="6" item="1"/>
        </tpls>
      </n>
      <n v="145691514.59000003" in="0">
        <tpls c="9">
          <tpl hier="5" item="4"/>
          <tpl hier="6" item="5"/>
          <tpl fld="3" item="0"/>
          <tpl fld="0" item="66"/>
          <tpl hier="40" item="0"/>
          <tpl hier="46" item="3"/>
          <tpl hier="47" item="1"/>
          <tpl hier="48" item="2"/>
          <tpl fld="6" item="1"/>
        </tpls>
      </n>
      <n v="435384859.15000045">
        <tpls c="9">
          <tpl hier="5" item="4"/>
          <tpl hier="6" item="5"/>
          <tpl fld="3" item="0"/>
          <tpl fld="0" item="61"/>
          <tpl hier="40" item="0"/>
          <tpl hier="46" item="3"/>
          <tpl hier="47" item="1"/>
          <tpl hier="48" item="2"/>
          <tpl fld="6" item="0"/>
        </tpls>
      </n>
      <n v="311465327.26999938">
        <tpls c="9">
          <tpl hier="5" item="4"/>
          <tpl hier="6" item="6"/>
          <tpl fld="3" item="0"/>
          <tpl fld="0" item="4"/>
          <tpl hier="40" item="0"/>
          <tpl hier="46" item="3"/>
          <tpl hier="47" item="1"/>
          <tpl hier="48" item="2"/>
          <tpl fld="6" item="0"/>
        </tpls>
      </n>
      <n v="389266348.12000161">
        <tpls c="9">
          <tpl hier="5" item="4"/>
          <tpl hier="6" item="6"/>
          <tpl fld="3" item="0"/>
          <tpl fld="0" item="12"/>
          <tpl hier="40" item="0"/>
          <tpl hier="46" item="3"/>
          <tpl hier="47" item="1"/>
          <tpl hier="48" item="2"/>
          <tpl fld="6" item="0"/>
        </tpls>
      </n>
      <n v="386178307.00999892">
        <tpls c="9">
          <tpl hier="5" item="4"/>
          <tpl hier="6" item="6"/>
          <tpl fld="3" item="0"/>
          <tpl fld="0" item="9"/>
          <tpl hier="40" item="0"/>
          <tpl hier="46" item="3"/>
          <tpl hier="47" item="1"/>
          <tpl hier="48" item="2"/>
          <tpl fld="6" item="0"/>
        </tpls>
      </n>
      <n v="1246193.5500000003">
        <tpls c="9">
          <tpl hier="5" item="4"/>
          <tpl hier="6" item="6"/>
          <tpl fld="3" item="0"/>
          <tpl fld="0" item="15"/>
          <tpl hier="40" item="0"/>
          <tpl hier="46" item="3"/>
          <tpl hier="47" item="1"/>
          <tpl hier="48" item="2"/>
          <tpl fld="6" item="0"/>
        </tpls>
      </n>
      <n v="811688284.9799974">
        <tpls c="9">
          <tpl hier="5" item="4"/>
          <tpl hier="6" item="6"/>
          <tpl fld="3" item="0"/>
          <tpl fld="0" item="17"/>
          <tpl hier="40" item="0"/>
          <tpl hier="46" item="3"/>
          <tpl hier="47" item="1"/>
          <tpl hier="48" item="2"/>
          <tpl fld="6" item="0"/>
        </tpls>
      </n>
      <n v="62366465.290000007">
        <tpls c="9">
          <tpl hier="5" item="4"/>
          <tpl hier="6" item="6"/>
          <tpl fld="3" item="0"/>
          <tpl fld="0" item="0"/>
          <tpl hier="40" item="0"/>
          <tpl hier="46" item="3"/>
          <tpl hier="47" item="1"/>
          <tpl hier="48" item="2"/>
          <tpl fld="6" item="0"/>
        </tpls>
      </n>
      <n v="414309273.39999992">
        <tpls c="9">
          <tpl hier="5" item="4"/>
          <tpl hier="6" item="6"/>
          <tpl fld="3" item="0"/>
          <tpl fld="0" item="14"/>
          <tpl hier="40" item="0"/>
          <tpl hier="46" item="3"/>
          <tpl hier="47" item="1"/>
          <tpl hier="48" item="2"/>
          <tpl fld="6" item="0"/>
        </tpls>
      </n>
      <n v="392123370.84000075">
        <tpls c="9">
          <tpl hier="5" item="4"/>
          <tpl hier="6" item="6"/>
          <tpl fld="3" item="0"/>
          <tpl fld="0" item="30"/>
          <tpl hier="40" item="0"/>
          <tpl hier="46" item="3"/>
          <tpl hier="47" item="1"/>
          <tpl hier="48" item="2"/>
          <tpl fld="6" item="0"/>
        </tpls>
      </n>
      <n v="866919283.43000317">
        <tpls c="9">
          <tpl hier="5" item="4"/>
          <tpl hier="6" item="6"/>
          <tpl fld="3" item="0"/>
          <tpl fld="0" item="8"/>
          <tpl hier="40" item="0"/>
          <tpl hier="46" item="3"/>
          <tpl hier="47" item="1"/>
          <tpl hier="48" item="2"/>
          <tpl fld="6" item="0"/>
        </tpls>
      </n>
      <n v="325040735.55000025">
        <tpls c="9">
          <tpl hier="5" item="4"/>
          <tpl hier="6" item="6"/>
          <tpl fld="3" item="0"/>
          <tpl fld="0" item="18"/>
          <tpl hier="40" item="0"/>
          <tpl hier="46" item="3"/>
          <tpl hier="47" item="1"/>
          <tpl hier="48" item="2"/>
          <tpl fld="6" item="0"/>
        </tpls>
      </n>
      <n v="362200758.15999895">
        <tpls c="9">
          <tpl hier="5" item="4"/>
          <tpl hier="6" item="6"/>
          <tpl fld="3" item="0"/>
          <tpl fld="0" item="19"/>
          <tpl hier="40" item="0"/>
          <tpl hier="46" item="3"/>
          <tpl hier="47" item="1"/>
          <tpl hier="48" item="2"/>
          <tpl fld="6" item="0"/>
        </tpls>
      </n>
      <n v="348621400.84000045">
        <tpls c="9">
          <tpl hier="5" item="4"/>
          <tpl hier="6" item="6"/>
          <tpl fld="3" item="0"/>
          <tpl fld="0" item="35"/>
          <tpl hier="40" item="0"/>
          <tpl hier="46" item="3"/>
          <tpl hier="47" item="1"/>
          <tpl hier="48" item="2"/>
          <tpl fld="6" item="0"/>
        </tpls>
      </n>
      <n v="377427382.26000047">
        <tpls c="9">
          <tpl hier="5" item="4"/>
          <tpl hier="6" item="6"/>
          <tpl fld="3" item="0"/>
          <tpl fld="0" item="21"/>
          <tpl hier="40" item="0"/>
          <tpl hier="46" item="3"/>
          <tpl hier="47" item="1"/>
          <tpl hier="48" item="2"/>
          <tpl fld="6" item="0"/>
        </tpls>
      </n>
      <n v="362852589.93000168">
        <tpls c="9">
          <tpl hier="5" item="4"/>
          <tpl hier="6" item="6"/>
          <tpl fld="3" item="0"/>
          <tpl fld="0" item="37"/>
          <tpl hier="40" item="0"/>
          <tpl hier="46" item="3"/>
          <tpl hier="47" item="1"/>
          <tpl hier="48" item="2"/>
          <tpl fld="6" item="0"/>
        </tpls>
      </n>
      <n v="145593720.0299997">
        <tpls c="9">
          <tpl hier="5" item="4"/>
          <tpl hier="6" item="6"/>
          <tpl fld="3" item="0"/>
          <tpl fld="0" item="38"/>
          <tpl hier="40" item="0"/>
          <tpl hier="46" item="3"/>
          <tpl hier="47" item="1"/>
          <tpl hier="48" item="2"/>
          <tpl fld="6" item="0"/>
        </tpls>
      </n>
      <n v="332683242.93000078">
        <tpls c="9">
          <tpl hier="5" item="4"/>
          <tpl hier="6" item="6"/>
          <tpl fld="3" item="0"/>
          <tpl fld="0" item="7"/>
          <tpl hier="40" item="0"/>
          <tpl hier="46" item="3"/>
          <tpl hier="47" item="1"/>
          <tpl hier="48" item="2"/>
          <tpl fld="6" item="0"/>
        </tpls>
      </n>
      <n v="1098154071.9200003">
        <tpls c="9">
          <tpl hier="5" item="4"/>
          <tpl hier="6" item="6"/>
          <tpl fld="3" item="0"/>
          <tpl fld="0" item="2"/>
          <tpl hier="40" item="0"/>
          <tpl hier="46" item="3"/>
          <tpl hier="47" item="1"/>
          <tpl hier="48" item="2"/>
          <tpl fld="6" item="0"/>
        </tpls>
      </n>
      <n v="314333184.11000013">
        <tpls c="9">
          <tpl hier="5" item="4"/>
          <tpl hier="6" item="6"/>
          <tpl fld="3" item="0"/>
          <tpl fld="0" item="36"/>
          <tpl hier="40" item="0"/>
          <tpl hier="46" item="3"/>
          <tpl hier="47" item="1"/>
          <tpl hier="48" item="2"/>
          <tpl fld="6" item="0"/>
        </tpls>
      </n>
      <n v="969069753.64999974" in="0">
        <tpls c="9">
          <tpl hier="5" item="4"/>
          <tpl hier="6" item="6"/>
          <tpl fld="3" item="0"/>
          <tpl fld="0" item="13"/>
          <tpl hier="40" item="0"/>
          <tpl hier="46" item="3"/>
          <tpl hier="47" item="1"/>
          <tpl hier="48" item="2"/>
          <tpl fld="6" item="1"/>
        </tpls>
      </n>
      <n v="275202567.10000032">
        <tpls c="9">
          <tpl hier="5" item="4"/>
          <tpl hier="6" item="6"/>
          <tpl fld="3" item="0"/>
          <tpl fld="0" item="20"/>
          <tpl hier="40" item="0"/>
          <tpl hier="46" item="3"/>
          <tpl hier="47" item="1"/>
          <tpl hier="48" item="2"/>
          <tpl fld="6" item="0"/>
        </tpls>
      </n>
      <n v="676968.75">
        <tpls c="9">
          <tpl hier="5" item="4"/>
          <tpl hier="6" item="6"/>
          <tpl fld="3" item="0"/>
          <tpl fld="0" item="10"/>
          <tpl hier="40" item="0"/>
          <tpl hier="46" item="3"/>
          <tpl hier="47" item="1"/>
          <tpl hier="48" item="2"/>
          <tpl fld="6" item="0"/>
        </tpls>
      </n>
      <n v="5470328.9199999999" in="0">
        <tpls c="9">
          <tpl hier="5" item="4"/>
          <tpl hier="6" item="6"/>
          <tpl fld="3" item="0"/>
          <tpl fld="0" item="44"/>
          <tpl hier="40" item="0"/>
          <tpl hier="46" item="3"/>
          <tpl hier="47" item="1"/>
          <tpl hier="48" item="2"/>
          <tpl fld="6" item="1"/>
        </tpls>
      </n>
      <n v="408051155.32999992">
        <tpls c="9">
          <tpl hier="5" item="4"/>
          <tpl hier="6" item="6"/>
          <tpl fld="3" item="0"/>
          <tpl fld="0" item="27"/>
          <tpl hier="40" item="0"/>
          <tpl hier="46" item="3"/>
          <tpl hier="47" item="1"/>
          <tpl hier="48" item="2"/>
          <tpl fld="6" item="0"/>
        </tpls>
      </n>
      <n v="157135262.08999956">
        <tpls c="9">
          <tpl hier="5" item="4"/>
          <tpl hier="6" item="6"/>
          <tpl fld="3" item="0"/>
          <tpl fld="0" item="34"/>
          <tpl hier="40" item="0"/>
          <tpl hier="46" item="3"/>
          <tpl hier="47" item="1"/>
          <tpl hier="48" item="2"/>
          <tpl fld="6" item="0"/>
        </tpls>
      </n>
      <n v="11297836">
        <tpls c="9">
          <tpl hier="5" item="4"/>
          <tpl hier="6" item="6"/>
          <tpl fld="3" item="0"/>
          <tpl fld="0" item="50"/>
          <tpl hier="40" item="0"/>
          <tpl hier="46" item="3"/>
          <tpl hier="47" item="1"/>
          <tpl hier="48" item="2"/>
          <tpl fld="6" item="2"/>
        </tpls>
      </n>
      <n v="375252104.10000002">
        <tpls c="9">
          <tpl hier="5" item="4"/>
          <tpl hier="6" item="6"/>
          <tpl fld="3" item="0"/>
          <tpl fld="0" item="27"/>
          <tpl hier="40" item="0"/>
          <tpl hier="46" item="3"/>
          <tpl hier="47" item="1"/>
          <tpl hier="48" item="2"/>
          <tpl fld="6" item="2"/>
        </tpls>
      </n>
      <n v="359492505.75">
        <tpls c="9">
          <tpl hier="5" item="4"/>
          <tpl hier="6" item="6"/>
          <tpl fld="3" item="0"/>
          <tpl fld="0" item="3"/>
          <tpl hier="40" item="0"/>
          <tpl hier="46" item="3"/>
          <tpl hier="47" item="1"/>
          <tpl hier="48" item="2"/>
          <tpl fld="6" item="2"/>
        </tpls>
      </n>
      <n v="333167286.4900015">
        <tpls c="9">
          <tpl hier="5" item="4"/>
          <tpl hier="6" item="6"/>
          <tpl fld="3" item="0"/>
          <tpl fld="0" item="16"/>
          <tpl hier="40" item="0"/>
          <tpl hier="46" item="3"/>
          <tpl hier="47" item="1"/>
          <tpl hier="48" item="2"/>
          <tpl fld="6" item="0"/>
        </tpls>
      </n>
      <n v="425813549.95999986">
        <tpls c="9">
          <tpl hier="5" item="4"/>
          <tpl hier="6" item="6"/>
          <tpl fld="3" item="0"/>
          <tpl fld="0" item="1"/>
          <tpl hier="40" item="0"/>
          <tpl hier="46" item="3"/>
          <tpl hier="47" item="1"/>
          <tpl hier="48" item="2"/>
          <tpl fld="6" item="0"/>
        </tpls>
      </n>
      <n v="1105015657.2399933" in="0">
        <tpls c="9">
          <tpl hier="5" item="4"/>
          <tpl hier="6" item="6"/>
          <tpl fld="3" item="0"/>
          <tpl fld="0" item="16"/>
          <tpl hier="40" item="0"/>
          <tpl hier="46" item="3"/>
          <tpl hier="47" item="1"/>
          <tpl hier="48" item="2"/>
          <tpl fld="6" item="1"/>
        </tpls>
      </n>
      <n v="803284419.93999982" in="0">
        <tpls c="9">
          <tpl hier="5" item="4"/>
          <tpl hier="6" item="6"/>
          <tpl fld="3" item="0"/>
          <tpl fld="0" item="40"/>
          <tpl hier="40" item="0"/>
          <tpl hier="46" item="3"/>
          <tpl hier="47" item="1"/>
          <tpl hier="48" item="2"/>
          <tpl fld="6" item="1"/>
        </tpls>
      </n>
      <n v="315531031.49000096">
        <tpls c="9">
          <tpl hier="5" item="4"/>
          <tpl hier="6" item="6"/>
          <tpl fld="3" item="0"/>
          <tpl fld="0" item="11"/>
          <tpl hier="40" item="0"/>
          <tpl hier="46" item="3"/>
          <tpl hier="47" item="1"/>
          <tpl hier="48" item="2"/>
          <tpl fld="6" item="0"/>
        </tpls>
      </n>
      <n v="3367272120.3199964" in="0">
        <tpls c="9">
          <tpl hier="5" item="4"/>
          <tpl hier="6" item="6"/>
          <tpl fld="3" item="0"/>
          <tpl fld="0" item="8"/>
          <tpl hier="40" item="0"/>
          <tpl hier="46" item="3"/>
          <tpl hier="47" item="1"/>
          <tpl hier="48" item="2"/>
          <tpl fld="6" item="1"/>
        </tpls>
      </n>
      <n v="123172075.74000014">
        <tpls c="9">
          <tpl hier="5" item="4"/>
          <tpl hier="6" item="6"/>
          <tpl fld="3" item="0"/>
          <tpl fld="0" item="39"/>
          <tpl hier="40" item="0"/>
          <tpl hier="46" item="3"/>
          <tpl hier="47" item="1"/>
          <tpl hier="48" item="2"/>
          <tpl fld="6" item="0"/>
        </tpls>
      </n>
      <n v="349581912.42000246">
        <tpls c="9">
          <tpl hier="5" item="4"/>
          <tpl hier="6" item="6"/>
          <tpl fld="3" item="0"/>
          <tpl fld="0" item="13"/>
          <tpl hier="40" item="0"/>
          <tpl hier="46" item="3"/>
          <tpl hier="47" item="1"/>
          <tpl hier="48" item="2"/>
          <tpl fld="6" item="0"/>
        </tpls>
      </n>
      <n v="534694035.40999991">
        <tpls c="9">
          <tpl hier="5" item="4"/>
          <tpl hier="6" item="6"/>
          <tpl fld="3" item="0"/>
          <tpl fld="0" item="19"/>
          <tpl hier="40" item="0"/>
          <tpl hier="46" item="3"/>
          <tpl hier="47" item="1"/>
          <tpl hier="48" item="2"/>
          <tpl fld="6" item="2"/>
        </tpls>
      </n>
      <n v="101718429.36000007">
        <tpls c="9">
          <tpl hier="5" item="4"/>
          <tpl hier="6" item="6"/>
          <tpl fld="3" item="0"/>
          <tpl fld="0" item="22"/>
          <tpl hier="40" item="0"/>
          <tpl hier="46" item="3"/>
          <tpl hier="47" item="1"/>
          <tpl hier="48" item="2"/>
          <tpl fld="6" item="0"/>
        </tpls>
      </n>
      <n v="435828177.28999996">
        <tpls c="9">
          <tpl hier="5" item="4"/>
          <tpl hier="6" item="6"/>
          <tpl fld="3" item="0"/>
          <tpl fld="0" item="30"/>
          <tpl hier="40" item="0"/>
          <tpl hier="46" item="3"/>
          <tpl hier="47" item="1"/>
          <tpl hier="48" item="2"/>
          <tpl fld="6" item="2"/>
        </tpls>
      </n>
      <n v="243493042.15999928" in="0">
        <tpls c="9">
          <tpl hier="5" item="4"/>
          <tpl hier="6" item="6"/>
          <tpl fld="3" item="0"/>
          <tpl fld="0" item="56"/>
          <tpl hier="40" item="0"/>
          <tpl hier="46" item="3"/>
          <tpl hier="47" item="1"/>
          <tpl hier="48" item="2"/>
          <tpl fld="6" item="1"/>
        </tpls>
      </n>
      <n v="172277387.8499999">
        <tpls c="9">
          <tpl hier="5" item="4"/>
          <tpl hier="6" item="6"/>
          <tpl fld="3" item="0"/>
          <tpl fld="0" item="28"/>
          <tpl hier="40" item="0"/>
          <tpl hier="46" item="3"/>
          <tpl hier="47" item="1"/>
          <tpl hier="48" item="2"/>
          <tpl fld="6" item="0"/>
        </tpls>
      </n>
      <n v="347553665.93000346">
        <tpls c="9">
          <tpl hier="5" item="4"/>
          <tpl hier="6" item="6"/>
          <tpl fld="3" item="0"/>
          <tpl fld="0" item="59"/>
          <tpl hier="40" item="0"/>
          <tpl hier="46" item="3"/>
          <tpl hier="47" item="1"/>
          <tpl hier="48" item="2"/>
          <tpl fld="6" item="0"/>
        </tpls>
      </n>
      <n v="363152113.53000122">
        <tpls c="9">
          <tpl hier="5" item="4"/>
          <tpl hier="6" item="6"/>
          <tpl fld="3" item="0"/>
          <tpl fld="0" item="62"/>
          <tpl hier="40" item="0"/>
          <tpl hier="46" item="3"/>
          <tpl hier="47" item="1"/>
          <tpl hier="48" item="2"/>
          <tpl fld="6" item="0"/>
        </tpls>
      </n>
      <n v="422711394.89000005">
        <tpls c="9">
          <tpl hier="5" item="4"/>
          <tpl hier="6" item="6"/>
          <tpl fld="3" item="0"/>
          <tpl fld="0" item="25"/>
          <tpl hier="40" item="0"/>
          <tpl hier="46" item="3"/>
          <tpl hier="47" item="1"/>
          <tpl hier="48" item="2"/>
          <tpl fld="6" item="0"/>
        </tpls>
      </n>
      <n v="399645318.95999998">
        <tpls c="9">
          <tpl hier="5" item="4"/>
          <tpl hier="6" item="6"/>
          <tpl fld="3" item="0"/>
          <tpl fld="0" item="40"/>
          <tpl hier="40" item="0"/>
          <tpl hier="46" item="3"/>
          <tpl hier="47" item="1"/>
          <tpl hier="48" item="2"/>
          <tpl fld="6" item="2"/>
        </tpls>
      </n>
      <n v="141496582.10999998">
        <tpls c="9">
          <tpl hier="5" item="4"/>
          <tpl hier="6" item="6"/>
          <tpl fld="3" item="0"/>
          <tpl fld="0" item="56"/>
          <tpl hier="40" item="0"/>
          <tpl hier="46" item="3"/>
          <tpl hier="47" item="1"/>
          <tpl hier="48" item="2"/>
          <tpl fld="6" item="0"/>
        </tpls>
      </n>
      <n v="754788464.90000415">
        <tpls c="9">
          <tpl hier="5" item="4"/>
          <tpl hier="6" item="6"/>
          <tpl fld="3" item="0"/>
          <tpl fld="0" item="24"/>
          <tpl hier="40" item="0"/>
          <tpl hier="46" item="3"/>
          <tpl hier="47" item="1"/>
          <tpl hier="48" item="2"/>
          <tpl fld="6" item="0"/>
        </tpls>
      </n>
      <n v="454505029.16000056" in="0">
        <tpls c="9">
          <tpl hier="5" item="4"/>
          <tpl hier="6" item="6"/>
          <tpl fld="3" item="0"/>
          <tpl fld="0" item="38"/>
          <tpl hier="40" item="0"/>
          <tpl hier="46" item="3"/>
          <tpl hier="47" item="1"/>
          <tpl hier="48" item="2"/>
          <tpl fld="6" item="1"/>
        </tpls>
      </n>
      <n v="3173393321.459981" in="0">
        <tpls c="9">
          <tpl hier="5" item="4"/>
          <tpl hier="6" item="6"/>
          <tpl fld="3" item="0"/>
          <tpl fld="0" item="24"/>
          <tpl hier="40" item="0"/>
          <tpl hier="46" item="3"/>
          <tpl hier="47" item="1"/>
          <tpl hier="48" item="2"/>
          <tpl fld="6" item="1"/>
        </tpls>
      </n>
      <n v="461712885.69000006">
        <tpls c="9">
          <tpl hier="5" item="4"/>
          <tpl hier="6" item="6"/>
          <tpl fld="3" item="0"/>
          <tpl fld="0" item="41"/>
          <tpl hier="40" item="0"/>
          <tpl hier="46" item="3"/>
          <tpl hier="47" item="1"/>
          <tpl hier="48" item="2"/>
          <tpl fld="6" item="2"/>
        </tpls>
      </n>
      <n v="2556259572.6400008" in="0">
        <tpls c="9">
          <tpl hier="5" item="4"/>
          <tpl hier="6" item="6"/>
          <tpl fld="3" item="0"/>
          <tpl fld="0" item="49"/>
          <tpl hier="40" item="0"/>
          <tpl hier="46" item="3"/>
          <tpl hier="47" item="1"/>
          <tpl hier="48" item="2"/>
          <tpl fld="6" item="1"/>
        </tpls>
      </n>
      <n v="1275167.7399999995" in="0">
        <tpls c="9">
          <tpl hier="5" item="4"/>
          <tpl hier="6" item="6"/>
          <tpl fld="3" item="0"/>
          <tpl fld="0" item="47"/>
          <tpl hier="40" item="0"/>
          <tpl hier="46" item="3"/>
          <tpl hier="47" item="1"/>
          <tpl hier="48" item="2"/>
          <tpl fld="6" item="1"/>
        </tpls>
      </n>
      <n v="407468239.70999962">
        <tpls c="9">
          <tpl hier="5" item="4"/>
          <tpl hier="6" item="6"/>
          <tpl fld="3" item="0"/>
          <tpl fld="0" item="3"/>
          <tpl hier="40" item="0"/>
          <tpl hier="46" item="3"/>
          <tpl hier="47" item="1"/>
          <tpl hier="48" item="2"/>
          <tpl fld="6" item="0"/>
        </tpls>
      </n>
      <n v="1040726901.8599985">
        <tpls c="9">
          <tpl hier="5" item="4"/>
          <tpl hier="6" item="6"/>
          <tpl fld="3" item="0"/>
          <tpl fld="0" item="6"/>
          <tpl hier="40" item="0"/>
          <tpl hier="46" item="3"/>
          <tpl hier="47" item="1"/>
          <tpl hier="48" item="2"/>
          <tpl fld="6" item="0"/>
        </tpls>
      </n>
      <n v="858973103.82999992">
        <tpls c="9">
          <tpl hier="5" item="4"/>
          <tpl hier="6" item="6"/>
          <tpl fld="3" item="0"/>
          <tpl fld="0" item="18"/>
          <tpl hier="40" item="0"/>
          <tpl hier="46" item="3"/>
          <tpl hier="47" item="1"/>
          <tpl hier="48" item="2"/>
          <tpl fld="6" item="2"/>
        </tpls>
      </n>
      <n v="308911309.12999988">
        <tpls c="9">
          <tpl hier="5" item="4"/>
          <tpl hier="6" item="6"/>
          <tpl fld="3" item="0"/>
          <tpl fld="0" item="38"/>
          <tpl hier="40" item="0"/>
          <tpl hier="46" item="3"/>
          <tpl hier="47" item="1"/>
          <tpl hier="48" item="2"/>
          <tpl fld="6" item="2"/>
        </tpls>
      </n>
      <n v="3267630049.4200058" in="0">
        <tpls c="9">
          <tpl hier="5" item="4"/>
          <tpl hier="6" item="6"/>
          <tpl fld="3" item="0"/>
          <tpl fld="0" item="48"/>
          <tpl hier="40" item="0"/>
          <tpl hier="46" item="3"/>
          <tpl hier="47" item="1"/>
          <tpl hier="48" item="2"/>
          <tpl fld="6" item="1"/>
        </tpls>
      </n>
      <n v="24362765.510000002" in="0">
        <tpls c="9">
          <tpl hier="5" item="4"/>
          <tpl hier="6" item="6"/>
          <tpl fld="3" item="0"/>
          <tpl fld="0" item="50"/>
          <tpl hier="40" item="0"/>
          <tpl hier="46" item="3"/>
          <tpl hier="47" item="1"/>
          <tpl hier="48" item="2"/>
          <tpl fld="6" item="1"/>
        </tpls>
      </n>
      <n v="619750827.44000006">
        <tpls c="9">
          <tpl hier="5" item="4"/>
          <tpl hier="6" item="6"/>
          <tpl fld="3" item="0"/>
          <tpl fld="0" item="35"/>
          <tpl hier="40" item="0"/>
          <tpl hier="46" item="3"/>
          <tpl hier="47" item="1"/>
          <tpl hier="48" item="2"/>
          <tpl fld="6" item="2"/>
        </tpls>
      </n>
      <n v="440303290.67000002">
        <tpls c="9">
          <tpl hier="5" item="4"/>
          <tpl hier="6" item="6"/>
          <tpl fld="3" item="0"/>
          <tpl fld="0" item="64"/>
          <tpl hier="40" item="0"/>
          <tpl hier="46" item="3"/>
          <tpl hier="47" item="1"/>
          <tpl hier="48" item="2"/>
          <tpl fld="6" item="2"/>
        </tpls>
      </n>
      <n v="3516396301.5899734" in="0">
        <tpls c="9">
          <tpl hier="5" item="4"/>
          <tpl hier="6" item="6"/>
          <tpl fld="3" item="0"/>
          <tpl fld="0" item="69"/>
          <tpl hier="40" item="0"/>
          <tpl hier="46" item="3"/>
          <tpl hier="47" item="1"/>
          <tpl hier="48" item="2"/>
          <tpl fld="6" item="1"/>
        </tpls>
      </n>
      <n v="376537020.15000004">
        <tpls c="9">
          <tpl hier="5" item="4"/>
          <tpl hier="6" item="6"/>
          <tpl fld="3" item="0"/>
          <tpl fld="0" item="41"/>
          <tpl hier="40" item="0"/>
          <tpl hier="46" item="3"/>
          <tpl hier="47" item="1"/>
          <tpl hier="48" item="2"/>
          <tpl fld="6" item="0"/>
        </tpls>
      </n>
      <n v="92005992.329999954" in="0">
        <tpls c="9">
          <tpl hier="5" item="4"/>
          <tpl hier="6" item="6"/>
          <tpl fld="3" item="0"/>
          <tpl fld="0" item="68"/>
          <tpl hier="40" item="0"/>
          <tpl hier="46" item="3"/>
          <tpl hier="47" item="1"/>
          <tpl hier="48" item="2"/>
          <tpl fld="6" item="1"/>
        </tpls>
      </n>
      <n v="708093816.55999994">
        <tpls c="9">
          <tpl hier="5" item="4"/>
          <tpl hier="6" item="6"/>
          <tpl fld="3" item="0"/>
          <tpl fld="0" item="59"/>
          <tpl hier="40" item="0"/>
          <tpl hier="46" item="3"/>
          <tpl hier="47" item="1"/>
          <tpl hier="48" item="2"/>
          <tpl fld="6" item="2"/>
        </tpls>
      </n>
      <n v="682688807.17999995">
        <tpls c="9">
          <tpl hier="5" item="4"/>
          <tpl hier="6" item="6"/>
          <tpl fld="3" item="0"/>
          <tpl fld="0" item="29"/>
          <tpl hier="40" item="0"/>
          <tpl hier="46" item="3"/>
          <tpl hier="47" item="1"/>
          <tpl hier="48" item="2"/>
          <tpl fld="6" item="2"/>
        </tpls>
      </n>
      <n v="2649990450.2599993">
        <tpls c="9">
          <tpl hier="5" item="4"/>
          <tpl hier="6" item="6"/>
          <tpl fld="3" item="0"/>
          <tpl fld="0" item="54"/>
          <tpl hier="40" item="0"/>
          <tpl hier="46" item="3"/>
          <tpl hier="47" item="1"/>
          <tpl hier="48" item="2"/>
          <tpl fld="6" item="2"/>
        </tpls>
      </n>
      <n v="403639100.98000014">
        <tpls c="9">
          <tpl hier="5" item="4"/>
          <tpl hier="6" item="6"/>
          <tpl fld="3" item="0"/>
          <tpl fld="0" item="40"/>
          <tpl hier="40" item="0"/>
          <tpl hier="46" item="3"/>
          <tpl hier="47" item="1"/>
          <tpl hier="48" item="2"/>
          <tpl fld="6" item="0"/>
        </tpls>
      </n>
      <n v="4426062130.2499981">
        <tpls c="9">
          <tpl hier="5" item="4"/>
          <tpl hier="6" item="6"/>
          <tpl fld="3" item="0"/>
          <tpl fld="0" item="15"/>
          <tpl hier="40" item="0"/>
          <tpl hier="46" item="3"/>
          <tpl hier="47" item="1"/>
          <tpl hier="48" item="2"/>
          <tpl fld="6" item="2"/>
        </tpls>
      </n>
      <n v="944133535.24999809" in="0">
        <tpls c="9">
          <tpl hier="5" item="4"/>
          <tpl hier="6" item="6"/>
          <tpl fld="3" item="0"/>
          <tpl fld="0" item="62"/>
          <tpl hier="40" item="0"/>
          <tpl hier="46" item="3"/>
          <tpl hier="47" item="1"/>
          <tpl hier="48" item="2"/>
          <tpl fld="6" item="1"/>
        </tpls>
      </n>
      <n v="421682119.88000119">
        <tpls c="9">
          <tpl hier="5" item="4"/>
          <tpl hier="6" item="6"/>
          <tpl fld="3" item="0"/>
          <tpl fld="0" item="33"/>
          <tpl hier="40" item="0"/>
          <tpl hier="46" item="3"/>
          <tpl hier="47" item="1"/>
          <tpl hier="48" item="2"/>
          <tpl fld="6" item="0"/>
        </tpls>
      </n>
      <n v="580981421.71999991">
        <tpls c="9">
          <tpl hier="5" item="4"/>
          <tpl hier="6" item="6"/>
          <tpl fld="3" item="0"/>
          <tpl fld="0" item="62"/>
          <tpl hier="40" item="0"/>
          <tpl hier="46" item="3"/>
          <tpl hier="47" item="1"/>
          <tpl hier="48" item="2"/>
          <tpl fld="6" item="2"/>
        </tpls>
      </n>
      <n v="376406323.28000021">
        <tpls c="9">
          <tpl hier="5" item="4"/>
          <tpl hier="6" item="6"/>
          <tpl fld="3" item="0"/>
          <tpl fld="0" item="5"/>
          <tpl hier="40" item="0"/>
          <tpl hier="46" item="3"/>
          <tpl hier="47" item="1"/>
          <tpl hier="48" item="2"/>
          <tpl fld="6" item="0"/>
        </tpls>
      </n>
      <n v="350858531.05999994">
        <tpls c="9">
          <tpl hier="5" item="4"/>
          <tpl hier="6" item="6"/>
          <tpl fld="3" item="0"/>
          <tpl fld="0" item="25"/>
          <tpl hier="40" item="0"/>
          <tpl hier="46" item="3"/>
          <tpl hier="47" item="1"/>
          <tpl hier="48" item="2"/>
          <tpl fld="6" item="2"/>
        </tpls>
      </n>
      <n v="2170846912.7099876" in="0">
        <tpls c="9">
          <tpl hier="5" item="4"/>
          <tpl hier="6" item="6"/>
          <tpl fld="3" item="0"/>
          <tpl fld="0" item="57"/>
          <tpl hier="40" item="0"/>
          <tpl hier="46" item="3"/>
          <tpl hier="47" item="1"/>
          <tpl hier="48" item="2"/>
          <tpl fld="6" item="1"/>
        </tpls>
      </n>
      <n v="1184013839.3799944" in="0">
        <tpls c="9">
          <tpl hier="5" item="4"/>
          <tpl hier="6" item="6"/>
          <tpl fld="3" item="0"/>
          <tpl fld="0" item="18"/>
          <tpl hier="40" item="0"/>
          <tpl hier="46" item="3"/>
          <tpl hier="47" item="1"/>
          <tpl hier="48" item="2"/>
          <tpl fld="6" item="1"/>
        </tpls>
      </n>
      <n v="490520328.32999998">
        <tpls c="9">
          <tpl hier="5" item="4"/>
          <tpl hier="6" item="6"/>
          <tpl fld="3" item="0"/>
          <tpl fld="0" item="34"/>
          <tpl hier="40" item="0"/>
          <tpl hier="46" item="3"/>
          <tpl hier="47" item="1"/>
          <tpl hier="48" item="2"/>
          <tpl fld="6" item="2"/>
        </tpls>
      </n>
      <n v="97597570.99000001">
        <tpls c="9">
          <tpl hier="5" item="4"/>
          <tpl hier="6" item="6"/>
          <tpl fld="3" item="0"/>
          <tpl fld="0" item="58"/>
          <tpl hier="40" item="0"/>
          <tpl hier="46" item="3"/>
          <tpl hier="47" item="1"/>
          <tpl hier="48" item="2"/>
          <tpl fld="6" item="2"/>
        </tpls>
      </n>
      <n v="458573.73999999987">
        <tpls c="9">
          <tpl hier="5" item="4"/>
          <tpl hier="6" item="6"/>
          <tpl fld="3" item="0"/>
          <tpl fld="0" item="47"/>
          <tpl hier="40" item="0"/>
          <tpl hier="46" item="3"/>
          <tpl hier="47" item="1"/>
          <tpl hier="48" item="2"/>
          <tpl fld="6" item="0"/>
        </tpls>
      </n>
      <n v="4427308323.7999983" in="0">
        <tpls c="9">
          <tpl hier="5" item="4"/>
          <tpl hier="6" item="6"/>
          <tpl fld="3" item="0"/>
          <tpl fld="0" item="15"/>
          <tpl hier="40" item="0"/>
          <tpl hier="46" item="3"/>
          <tpl hier="47" item="1"/>
          <tpl hier="48" item="2"/>
          <tpl fld="6" item="1"/>
        </tpls>
      </n>
      <n v="449453403.31999999">
        <tpls c="9">
          <tpl hier="5" item="4"/>
          <tpl hier="6" item="6"/>
          <tpl fld="3" item="0"/>
          <tpl fld="0" item="12"/>
          <tpl hier="40" item="0"/>
          <tpl hier="46" item="3"/>
          <tpl hier="47" item="1"/>
          <tpl hier="48" item="2"/>
          <tpl fld="6" item="2"/>
        </tpls>
      </n>
      <n v="1653981.62">
        <tpls c="9">
          <tpl hier="5" item="4"/>
          <tpl hier="6" item="6"/>
          <tpl fld="3" item="0"/>
          <tpl fld="0" item="71"/>
          <tpl hier="40" item="0"/>
          <tpl hier="46" item="3"/>
          <tpl hier="47" item="1"/>
          <tpl hier="48" item="2"/>
          <tpl fld="6" item="0"/>
        </tpls>
      </n>
      <n v="101996460.05">
        <tpls c="9">
          <tpl hier="5" item="4"/>
          <tpl hier="6" item="6"/>
          <tpl fld="3" item="0"/>
          <tpl fld="0" item="56"/>
          <tpl hier="40" item="0"/>
          <tpl hier="46" item="3"/>
          <tpl hier="47" item="1"/>
          <tpl hier="48" item="2"/>
          <tpl fld="6" item="2"/>
        </tpls>
      </n>
      <n v="647655590.41999888" in="0">
        <tpls c="9">
          <tpl hier="5" item="4"/>
          <tpl hier="6" item="6"/>
          <tpl fld="3" item="0"/>
          <tpl fld="0" item="34"/>
          <tpl hier="40" item="0"/>
          <tpl hier="46" item="3"/>
          <tpl hier="47" item="1"/>
          <tpl hier="48" item="2"/>
          <tpl fld="6" item="1"/>
        </tpls>
      </n>
      <n v="21394004.960000001">
        <tpls c="9">
          <tpl hier="5" item="4"/>
          <tpl hier="6" item="6"/>
          <tpl fld="3" item="0"/>
          <tpl fld="0" item="0"/>
          <tpl hier="40" item="0"/>
          <tpl hier="46" item="3"/>
          <tpl hier="47" item="1"/>
          <tpl hier="48" item="2"/>
          <tpl fld="6" item="2"/>
        </tpls>
      </n>
      <n v="1050308031.250001" in="0">
        <tpls c="9">
          <tpl hier="5" item="4"/>
          <tpl hier="6" item="6"/>
          <tpl fld="3" item="0"/>
          <tpl fld="0" item="20"/>
          <tpl hier="40" item="0"/>
          <tpl hier="46" item="3"/>
          <tpl hier="47" item="1"/>
          <tpl hier="48" item="2"/>
          <tpl fld="6" item="1"/>
        </tpls>
      </n>
      <n v="775105464.1500001">
        <tpls c="9">
          <tpl hier="5" item="4"/>
          <tpl hier="6" item="6"/>
          <tpl fld="3" item="0"/>
          <tpl fld="0" item="20"/>
          <tpl hier="40" item="0"/>
          <tpl hier="46" item="3"/>
          <tpl hier="47" item="1"/>
          <tpl hier="48" item="2"/>
          <tpl fld="6" item="2"/>
        </tpls>
      </n>
      <n v="920838685.67999744" in="0">
        <tpls c="9">
          <tpl hier="5" item="4"/>
          <tpl hier="6" item="6"/>
          <tpl fld="3" item="0"/>
          <tpl fld="0" item="23"/>
          <tpl hier="40" item="0"/>
          <tpl hier="46" item="3"/>
          <tpl hier="47" item="1"/>
          <tpl hier="48" item="2"/>
          <tpl fld="6" item="1"/>
        </tpls>
      </n>
      <n v="190387001.21999952">
        <tpls c="9">
          <tpl hier="5" item="4"/>
          <tpl hier="6" item="6"/>
          <tpl fld="3" item="0"/>
          <tpl fld="0" item="23"/>
          <tpl hier="40" item="0"/>
          <tpl hier="46" item="3"/>
          <tpl hier="47" item="1"/>
          <tpl hier="48" item="2"/>
          <tpl fld="6" item="0"/>
        </tpls>
      </n>
      <n v="385757819.17999971">
        <tpls c="9">
          <tpl hier="5" item="4"/>
          <tpl hier="6" item="6"/>
          <tpl fld="3" item="0"/>
          <tpl fld="0" item="26"/>
          <tpl hier="40" item="0"/>
          <tpl hier="46" item="3"/>
          <tpl hier="47" item="1"/>
          <tpl hier="48" item="2"/>
          <tpl fld="6" item="0"/>
        </tpls>
      </n>
      <n v="435924035.95999998">
        <tpls c="9">
          <tpl hier="5" item="4"/>
          <tpl hier="6" item="6"/>
          <tpl fld="3" item="0"/>
          <tpl fld="0" item="26"/>
          <tpl hier="40" item="0"/>
          <tpl hier="46" item="3"/>
          <tpl hier="47" item="1"/>
          <tpl hier="48" item="2"/>
          <tpl fld="6" item="2"/>
        </tpls>
      </n>
      <n v="1031196831.1999916" in="0">
        <tpls c="9">
          <tpl hier="5" item="4"/>
          <tpl hier="6" item="6"/>
          <tpl fld="3" item="0"/>
          <tpl fld="0" item="29"/>
          <tpl hier="40" item="0"/>
          <tpl hier="46" item="3"/>
          <tpl hier="47" item="1"/>
          <tpl hier="48" item="2"/>
          <tpl fld="6" item="1"/>
        </tpls>
      </n>
      <n v="348508024.02000153">
        <tpls c="9">
          <tpl hier="5" item="4"/>
          <tpl hier="6" item="6"/>
          <tpl fld="3" item="0"/>
          <tpl fld="0" item="29"/>
          <tpl hier="40" item="0"/>
          <tpl hier="46" item="3"/>
          <tpl hier="47" item="1"/>
          <tpl hier="48" item="2"/>
          <tpl fld="6" item="0"/>
        </tpls>
      </n>
      <m>
        <tpls c="9">
          <tpl hier="5" item="4"/>
          <tpl hier="6" item="6"/>
          <tpl fld="3" item="0"/>
          <tpl fld="0" item="31"/>
          <tpl hier="40" item="0"/>
          <tpl hier="46" item="3"/>
          <tpl hier="47" item="1"/>
          <tpl hier="48" item="2"/>
          <tpl fld="6" item="0"/>
        </tpls>
      </m>
      <m>
        <tpls c="9">
          <tpl hier="5" item="4"/>
          <tpl hier="6" item="6"/>
          <tpl fld="3" item="0"/>
          <tpl fld="0" item="31"/>
          <tpl hier="40" item="0"/>
          <tpl hier="46" item="3"/>
          <tpl hier="47" item="1"/>
          <tpl hier="48" item="2"/>
          <tpl fld="6" item="2"/>
        </tpls>
      </m>
      <n v="652854">
        <tpls c="9">
          <tpl hier="5" item="4"/>
          <tpl hier="6" item="6"/>
          <tpl fld="3" item="0"/>
          <tpl fld="0" item="32"/>
          <tpl hier="40" item="0"/>
          <tpl hier="46" item="3"/>
          <tpl hier="47" item="1"/>
          <tpl hier="48" item="2"/>
          <tpl fld="6" item="2"/>
        </tpls>
      </n>
      <n v="684208.67999999993">
        <tpls c="9">
          <tpl hier="5" item="4"/>
          <tpl hier="6" item="6"/>
          <tpl fld="3" item="0"/>
          <tpl fld="0" item="32"/>
          <tpl hier="40" item="0"/>
          <tpl hier="46" item="3"/>
          <tpl hier="47" item="1"/>
          <tpl hier="48" item="2"/>
          <tpl fld="6" item="0"/>
        </tpls>
      </n>
      <n v="1337062.6800000004" in="0">
        <tpls c="9">
          <tpl hier="5" item="4"/>
          <tpl hier="6" item="6"/>
          <tpl fld="3" item="0"/>
          <tpl fld="0" item="32"/>
          <tpl hier="40" item="0"/>
          <tpl hier="46" item="3"/>
          <tpl hier="47" item="1"/>
          <tpl hier="48" item="2"/>
          <tpl fld="6" item="1"/>
        </tpls>
      </n>
      <n v="626489400.12999988">
        <tpls c="9">
          <tpl hier="5" item="4"/>
          <tpl hier="6" item="6"/>
          <tpl fld="3" item="0"/>
          <tpl fld="0" item="37"/>
          <tpl hier="40" item="0"/>
          <tpl hier="46" item="3"/>
          <tpl hier="47" item="1"/>
          <tpl hier="48" item="2"/>
          <tpl fld="6" item="2"/>
        </tpls>
      </n>
      <n v="989341990.05999947" in="0">
        <tpls c="9">
          <tpl hier="5" item="4"/>
          <tpl hier="6" item="6"/>
          <tpl fld="3" item="0"/>
          <tpl fld="0" item="37"/>
          <tpl hier="40" item="0"/>
          <tpl hier="46" item="3"/>
          <tpl hier="47" item="1"/>
          <tpl hier="48" item="2"/>
          <tpl fld="6" item="1"/>
        </tpls>
      </n>
      <n v="827951548.13000095" in="0">
        <tpls c="9">
          <tpl hier="5" item="4"/>
          <tpl hier="6" item="6"/>
          <tpl fld="3" item="0"/>
          <tpl fld="0" item="30"/>
          <tpl hier="40" item="0"/>
          <tpl hier="46" item="3"/>
          <tpl hier="47" item="1"/>
          <tpl hier="48" item="2"/>
          <tpl fld="6" item="1"/>
        </tpls>
      </n>
      <n v="1157566216.3000076" in="0">
        <tpls c="9">
          <tpl hier="5" item="4"/>
          <tpl hier="6" item="6"/>
          <tpl fld="3" item="0"/>
          <tpl fld="0" item="11"/>
          <tpl hier="40" item="0"/>
          <tpl hier="46" item="3"/>
          <tpl hier="47" item="1"/>
          <tpl hier="48" item="2"/>
          <tpl fld="6" item="1"/>
        </tpls>
      </n>
      <n v="3271852923.8999934" in="0">
        <tpls c="9">
          <tpl hier="5" item="4"/>
          <tpl hier="6" item="6"/>
          <tpl fld="3" item="0"/>
          <tpl fld="0" item="17"/>
          <tpl hier="40" item="0"/>
          <tpl hier="46" item="3"/>
          <tpl hier="47" item="1"/>
          <tpl hier="48" item="2"/>
          <tpl fld="6" item="1"/>
        </tpls>
      </n>
      <n v="773569925.95000052" in="0">
        <tpls c="9">
          <tpl hier="5" item="4"/>
          <tpl hier="6" item="6"/>
          <tpl fld="3" item="0"/>
          <tpl fld="0" item="25"/>
          <tpl hier="40" item="0"/>
          <tpl hier="46" item="3"/>
          <tpl hier="47" item="1"/>
          <tpl hier="48" item="2"/>
          <tpl fld="6" item="1"/>
        </tpls>
      </n>
      <n v="83760470.25" in="0">
        <tpls c="9">
          <tpl hier="5" item="4"/>
          <tpl hier="6" item="6"/>
          <tpl fld="3" item="0"/>
          <tpl fld="0" item="0"/>
          <tpl hier="40" item="0"/>
          <tpl hier="46" item="3"/>
          <tpl hier="47" item="1"/>
          <tpl hier="48" item="2"/>
          <tpl fld="6" item="1"/>
        </tpls>
      </n>
      <n v="856980391.12999821" in="0">
        <tpls c="9">
          <tpl hier="5" item="4"/>
          <tpl hier="6" item="6"/>
          <tpl fld="3" item="0"/>
          <tpl fld="0" item="5"/>
          <tpl hier="40" item="0"/>
          <tpl hier="46" item="3"/>
          <tpl hier="47" item="1"/>
          <tpl hier="48" item="2"/>
          <tpl fld="6" item="1"/>
        </tpls>
      </n>
      <n v="1135960774.7299948" in="0">
        <tpls c="9">
          <tpl hier="5" item="4"/>
          <tpl hier="6" item="6"/>
          <tpl fld="3" item="0"/>
          <tpl fld="0" item="36"/>
          <tpl hier="40" item="0"/>
          <tpl hier="46" item="3"/>
          <tpl hier="47" item="1"/>
          <tpl hier="48" item="2"/>
          <tpl fld="6" item="1"/>
        </tpls>
      </n>
      <n v="968372228.27999449" in="0">
        <tpls c="9">
          <tpl hier="5" item="4"/>
          <tpl hier="6" item="6"/>
          <tpl fld="3" item="0"/>
          <tpl fld="0" item="35"/>
          <tpl hier="40" item="0"/>
          <tpl hier="46" item="3"/>
          <tpl hier="47" item="1"/>
          <tpl hier="48" item="2"/>
          <tpl fld="6" item="1"/>
        </tpls>
      </n>
      <n v="758107314.75000167" in="0">
        <tpls c="9">
          <tpl hier="5" item="4"/>
          <tpl hier="6" item="6"/>
          <tpl fld="3" item="0"/>
          <tpl fld="0" item="33"/>
          <tpl hier="40" item="0"/>
          <tpl hier="46" item="3"/>
          <tpl hier="47" item="1"/>
          <tpl hier="48" item="2"/>
          <tpl fld="6" item="1"/>
        </tpls>
      </n>
      <n v="780245876.72999823" in="0">
        <tpls c="9">
          <tpl hier="5" item="4"/>
          <tpl hier="6" item="6"/>
          <tpl fld="3" item="0"/>
          <tpl fld="0" item="14"/>
          <tpl hier="40" item="0"/>
          <tpl hier="46" item="3"/>
          <tpl hier="47" item="1"/>
          <tpl hier="48" item="2"/>
          <tpl fld="6" item="1"/>
        </tpls>
      </n>
      <n v="766960745.45999753" in="0">
        <tpls c="9">
          <tpl hier="5" item="4"/>
          <tpl hier="6" item="6"/>
          <tpl fld="3" item="0"/>
          <tpl fld="0" item="3"/>
          <tpl hier="40" item="0"/>
          <tpl hier="46" item="3"/>
          <tpl hier="47" item="1"/>
          <tpl hier="48" item="2"/>
          <tpl fld="6" item="1"/>
        </tpls>
      </n>
      <n v="821681855.14000463" in="0">
        <tpls c="9">
          <tpl hier="5" item="4"/>
          <tpl hier="6" item="6"/>
          <tpl fld="3" item="0"/>
          <tpl fld="0" item="26"/>
          <tpl hier="40" item="0"/>
          <tpl hier="46" item="3"/>
          <tpl hier="47" item="1"/>
          <tpl hier="48" item="2"/>
          <tpl fld="6" item="1"/>
        </tpls>
      </n>
      <n v="793971086.05000043" in="0">
        <tpls c="9">
          <tpl hier="5" item="4"/>
          <tpl hier="6" item="6"/>
          <tpl fld="3" item="0"/>
          <tpl fld="0" item="28"/>
          <tpl hier="40" item="0"/>
          <tpl hier="46" item="3"/>
          <tpl hier="47" item="1"/>
          <tpl hier="48" item="2"/>
          <tpl fld="6" item="1"/>
        </tpls>
      </n>
      <n v="783303259.43000352" in="0">
        <tpls c="9">
          <tpl hier="5" item="4"/>
          <tpl hier="6" item="6"/>
          <tpl fld="3" item="0"/>
          <tpl fld="0" item="27"/>
          <tpl hier="40" item="0"/>
          <tpl hier="46" item="3"/>
          <tpl hier="47" item="1"/>
          <tpl hier="48" item="2"/>
          <tpl fld="6" item="1"/>
        </tpls>
      </n>
      <n v="2000530831.329993" in="0">
        <tpls c="9">
          <tpl hier="5" item="4"/>
          <tpl hier="6" item="6"/>
          <tpl fld="3" item="0"/>
          <tpl fld="0" item="4"/>
          <tpl hier="40" item="0"/>
          <tpl hier="46" item="3"/>
          <tpl hier="47" item="1"/>
          <tpl hier="48" item="2"/>
          <tpl fld="6" item="1"/>
        </tpls>
      </n>
      <n v="838719751.43999815" in="0">
        <tpls c="9">
          <tpl hier="5" item="4"/>
          <tpl hier="6" item="6"/>
          <tpl fld="3" item="0"/>
          <tpl fld="0" item="12"/>
          <tpl hier="40" item="0"/>
          <tpl hier="46" item="3"/>
          <tpl hier="47" item="1"/>
          <tpl hier="48" item="2"/>
          <tpl fld="6" item="1"/>
        </tpls>
      </n>
      <n v="3713407029.23001" in="0">
        <tpls c="9">
          <tpl hier="5" item="4"/>
          <tpl hier="6" item="6"/>
          <tpl fld="3" item="0"/>
          <tpl fld="0" item="6"/>
          <tpl hier="40" item="0"/>
          <tpl hier="46" item="3"/>
          <tpl hier="47" item="1"/>
          <tpl hier="48" item="2"/>
          <tpl fld="6" item="1"/>
        </tpls>
      </n>
      <n v="195304499.5900003" in="0">
        <tpls c="9">
          <tpl hier="5" item="4"/>
          <tpl hier="6" item="6"/>
          <tpl fld="3" item="0"/>
          <tpl fld="0" item="22"/>
          <tpl hier="40" item="0"/>
          <tpl hier="46" item="3"/>
          <tpl hier="47" item="1"/>
          <tpl hier="48" item="2"/>
          <tpl fld="6" item="1"/>
        </tpls>
      </n>
      <n v="896894793.56999505" in="0">
        <tpls c="9">
          <tpl hier="5" item="4"/>
          <tpl hier="6" item="6"/>
          <tpl fld="3" item="0"/>
          <tpl fld="0" item="19"/>
          <tpl hier="40" item="0"/>
          <tpl hier="46" item="3"/>
          <tpl hier="47" item="1"/>
          <tpl hier="48" item="2"/>
          <tpl fld="6" item="1"/>
        </tpls>
      </n>
      <n v="1124862908.5099993" in="0">
        <tpls c="9">
          <tpl hier="5" item="4"/>
          <tpl hier="6" item="6"/>
          <tpl fld="3" item="0"/>
          <tpl fld="0" item="7"/>
          <tpl hier="40" item="0"/>
          <tpl hier="46" item="3"/>
          <tpl hier="47" item="1"/>
          <tpl hier="48" item="2"/>
          <tpl fld="6" item="1"/>
        </tpls>
      </n>
      <n v="768699497.81999862" in="0">
        <tpls c="9">
          <tpl hier="5" item="4"/>
          <tpl hier="6" item="6"/>
          <tpl fld="3" item="0"/>
          <tpl fld="0" item="9"/>
          <tpl hier="40" item="0"/>
          <tpl hier="46" item="3"/>
          <tpl hier="47" item="1"/>
          <tpl hier="48" item="2"/>
          <tpl fld="6" item="1"/>
        </tpls>
      </n>
      <n v="1305529.75" in="0">
        <tpls c="9">
          <tpl hier="5" item="4"/>
          <tpl hier="6" item="6"/>
          <tpl fld="3" item="0"/>
          <tpl fld="0" item="10"/>
          <tpl hier="40" item="0"/>
          <tpl hier="46" item="3"/>
          <tpl hier="47" item="1"/>
          <tpl hier="48" item="2"/>
          <tpl fld="6" item="1"/>
        </tpls>
      </n>
      <n v="733636298.16999948" in="0">
        <tpls c="9">
          <tpl hier="5" item="4"/>
          <tpl hier="6" item="6"/>
          <tpl fld="3" item="0"/>
          <tpl fld="0" item="1"/>
          <tpl hier="40" item="0"/>
          <tpl hier="46" item="3"/>
          <tpl hier="47" item="1"/>
          <tpl hier="48" item="2"/>
          <tpl fld="6" item="1"/>
        </tpls>
      </n>
      <n v="3853925760.8699799" in="0">
        <tpls c="9">
          <tpl hier="5" item="4"/>
          <tpl hier="6" item="6"/>
          <tpl fld="3" item="0"/>
          <tpl fld="0" item="2"/>
          <tpl hier="40" item="0"/>
          <tpl hier="46" item="3"/>
          <tpl hier="47" item="1"/>
          <tpl hier="48" item="2"/>
          <tpl fld="6" item="1"/>
        </tpls>
      </n>
      <n v="202096078.56999889" in="0">
        <tpls c="9">
          <tpl hier="5" item="4"/>
          <tpl hier="6" item="6"/>
          <tpl fld="3" item="0"/>
          <tpl fld="0" item="39"/>
          <tpl hier="40" item="0"/>
          <tpl hier="46" item="3"/>
          <tpl hier="47" item="1"/>
          <tpl hier="48" item="2"/>
          <tpl fld="6" item="1"/>
        </tpls>
      </n>
      <n v="78924002.830000013">
        <tpls c="9">
          <tpl hier="5" item="4"/>
          <tpl hier="6" item="6"/>
          <tpl fld="3" item="0"/>
          <tpl fld="0" item="39"/>
          <tpl hier="40" item="0"/>
          <tpl hier="46" item="3"/>
          <tpl hier="47" item="1"/>
          <tpl hier="48" item="2"/>
          <tpl fld="6" item="2"/>
        </tpls>
      </n>
      <n v="417030">
        <tpls c="9">
          <tpl hier="5" item="4"/>
          <tpl hier="6" item="6"/>
          <tpl fld="3" item="0"/>
          <tpl fld="0" item="42"/>
          <tpl hier="40" item="0"/>
          <tpl hier="46" item="3"/>
          <tpl hier="47" item="1"/>
          <tpl hier="48" item="2"/>
          <tpl fld="6" item="2"/>
        </tpls>
      </n>
      <n v="940555.08999999973" in="0">
        <tpls c="9">
          <tpl hier="5" item="4"/>
          <tpl hier="6" item="6"/>
          <tpl fld="3" item="0"/>
          <tpl fld="0" item="42"/>
          <tpl hier="40" item="0"/>
          <tpl hier="46" item="3"/>
          <tpl hier="47" item="1"/>
          <tpl hier="48" item="2"/>
          <tpl fld="6" item="1"/>
        </tpls>
      </n>
      <n v="523525.09000000008">
        <tpls c="9">
          <tpl hier="5" item="4"/>
          <tpl hier="6" item="6"/>
          <tpl fld="3" item="0"/>
          <tpl fld="0" item="42"/>
          <tpl hier="40" item="0"/>
          <tpl hier="46" item="3"/>
          <tpl hier="47" item="1"/>
          <tpl hier="48" item="2"/>
          <tpl fld="6" item="0"/>
        </tpls>
      </n>
      <n v="376638386.19000089">
        <tpls c="9">
          <tpl hier="5" item="4"/>
          <tpl hier="6" item="6"/>
          <tpl fld="3" item="0"/>
          <tpl fld="0" item="43"/>
          <tpl hier="40" item="0"/>
          <tpl hier="46" item="3"/>
          <tpl hier="47" item="1"/>
          <tpl hier="48" item="2"/>
          <tpl fld="6" item="0"/>
        </tpls>
      </n>
      <n v="515799041.48000002">
        <tpls c="9">
          <tpl hier="5" item="4"/>
          <tpl hier="6" item="6"/>
          <tpl fld="3" item="0"/>
          <tpl fld="0" item="43"/>
          <tpl hier="40" item="0"/>
          <tpl hier="46" item="3"/>
          <tpl hier="47" item="1"/>
          <tpl hier="48" item="2"/>
          <tpl fld="6" item="2"/>
        </tpls>
      </n>
      <n v="892437427.66999686" in="0">
        <tpls c="9">
          <tpl hier="5" item="4"/>
          <tpl hier="6" item="6"/>
          <tpl fld="3" item="0"/>
          <tpl fld="0" item="43"/>
          <tpl hier="40" item="0"/>
          <tpl hier="46" item="3"/>
          <tpl hier="47" item="1"/>
          <tpl hier="48" item="2"/>
          <tpl fld="6" item="1"/>
        </tpls>
      </n>
      <n v="2491668.59">
        <tpls c="9">
          <tpl hier="5" item="4"/>
          <tpl hier="6" item="6"/>
          <tpl fld="3" item="0"/>
          <tpl fld="0" item="44"/>
          <tpl hier="40" item="0"/>
          <tpl hier="46" item="3"/>
          <tpl hier="47" item="1"/>
          <tpl hier="48" item="2"/>
          <tpl fld="6" item="2"/>
        </tpls>
      </n>
      <n v="2978660.3299999991">
        <tpls c="9">
          <tpl hier="5" item="4"/>
          <tpl hier="6" item="6"/>
          <tpl fld="3" item="0"/>
          <tpl fld="0" item="44"/>
          <tpl hier="40" item="0"/>
          <tpl hier="46" item="3"/>
          <tpl hier="47" item="1"/>
          <tpl hier="48" item="2"/>
          <tpl fld="6" item="0"/>
        </tpls>
      </n>
      <n v="1159048124.9899912" in="0">
        <tpls c="9">
          <tpl hier="5" item="4"/>
          <tpl hier="6" item="6"/>
          <tpl fld="3" item="0"/>
          <tpl fld="0" item="45"/>
          <tpl hier="40" item="0"/>
          <tpl hier="46" item="3"/>
          <tpl hier="47" item="1"/>
          <tpl hier="48" item="2"/>
          <tpl fld="6" item="1"/>
        </tpls>
      </n>
      <n v="828936022.82000029">
        <tpls c="9">
          <tpl hier="5" item="4"/>
          <tpl hier="6" item="6"/>
          <tpl fld="3" item="0"/>
          <tpl fld="0" item="45"/>
          <tpl hier="40" item="0"/>
          <tpl hier="46" item="3"/>
          <tpl hier="47" item="1"/>
          <tpl hier="48" item="2"/>
          <tpl fld="6" item="2"/>
        </tpls>
      </n>
      <n v="330112102.17000192">
        <tpls c="9">
          <tpl hier="5" item="4"/>
          <tpl hier="6" item="6"/>
          <tpl fld="3" item="0"/>
          <tpl fld="0" item="45"/>
          <tpl hier="40" item="0"/>
          <tpl hier="46" item="3"/>
          <tpl hier="47" item="1"/>
          <tpl hier="48" item="2"/>
          <tpl fld="6" item="0"/>
        </tpls>
      </n>
      <n v="539397159.4000001">
        <tpls c="9">
          <tpl hier="5" item="4"/>
          <tpl hier="6" item="6"/>
          <tpl fld="3" item="0"/>
          <tpl fld="0" item="46"/>
          <tpl hier="40" item="0"/>
          <tpl hier="46" item="3"/>
          <tpl hier="47" item="1"/>
          <tpl hier="48" item="2"/>
          <tpl fld="6" item="2"/>
        </tpls>
      </n>
      <n v="363676887.97000062">
        <tpls c="9">
          <tpl hier="5" item="4"/>
          <tpl hier="6" item="6"/>
          <tpl fld="3" item="0"/>
          <tpl fld="0" item="46"/>
          <tpl hier="40" item="0"/>
          <tpl hier="46" item="3"/>
          <tpl hier="47" item="1"/>
          <tpl hier="48" item="2"/>
          <tpl fld="6" item="0"/>
        </tpls>
      </n>
      <n v="903074047.36999798" in="0">
        <tpls c="9">
          <tpl hier="5" item="4"/>
          <tpl hier="6" item="6"/>
          <tpl fld="3" item="0"/>
          <tpl fld="0" item="46"/>
          <tpl hier="40" item="0"/>
          <tpl hier="46" item="3"/>
          <tpl hier="47" item="1"/>
          <tpl hier="48" item="2"/>
          <tpl fld="6" item="1"/>
        </tpls>
      </n>
      <n v="2571425627.1300001">
        <tpls c="9">
          <tpl hier="5" item="4"/>
          <tpl hier="6" item="6"/>
          <tpl fld="3" item="0"/>
          <tpl fld="0" item="48"/>
          <tpl hier="40" item="0"/>
          <tpl hier="46" item="3"/>
          <tpl hier="47" item="1"/>
          <tpl hier="48" item="2"/>
          <tpl fld="6" item="2"/>
        </tpls>
      </n>
      <n v="696204422.29000604">
        <tpls c="9">
          <tpl hier="5" item="4"/>
          <tpl hier="6" item="6"/>
          <tpl fld="3" item="0"/>
          <tpl fld="0" item="48"/>
          <tpl hier="40" item="0"/>
          <tpl hier="46" item="3"/>
          <tpl hier="47" item="1"/>
          <tpl hier="48" item="2"/>
          <tpl fld="6" item="0"/>
        </tpls>
      </n>
      <n v="2500352836.8900003">
        <tpls c="9">
          <tpl hier="5" item="4"/>
          <tpl hier="6" item="6"/>
          <tpl fld="3" item="0"/>
          <tpl fld="0" item="8"/>
          <tpl hier="40" item="0"/>
          <tpl hier="46" item="3"/>
          <tpl hier="47" item="1"/>
          <tpl hier="48" item="2"/>
          <tpl fld="6" item="2"/>
        </tpls>
      </n>
      <n v="365936603.33000004">
        <tpls c="9">
          <tpl hier="5" item="4"/>
          <tpl hier="6" item="6"/>
          <tpl fld="3" item="0"/>
          <tpl fld="0" item="14"/>
          <tpl hier="40" item="0"/>
          <tpl hier="46" item="3"/>
          <tpl hier="47" item="1"/>
          <tpl hier="48" item="2"/>
          <tpl fld="6" item="2"/>
        </tpls>
      </n>
      <n v="821627590.61999977">
        <tpls c="9">
          <tpl hier="5" item="4"/>
          <tpl hier="6" item="6"/>
          <tpl fld="3" item="0"/>
          <tpl fld="0" item="36"/>
          <tpl hier="40" item="0"/>
          <tpl hier="46" item="3"/>
          <tpl hier="47" item="1"/>
          <tpl hier="48" item="2"/>
          <tpl fld="6" item="2"/>
        </tpls>
      </n>
      <n v="816594">
        <tpls c="9">
          <tpl hier="5" item="4"/>
          <tpl hier="6" item="6"/>
          <tpl fld="3" item="0"/>
          <tpl fld="0" item="47"/>
          <tpl hier="40" item="0"/>
          <tpl hier="46" item="3"/>
          <tpl hier="47" item="1"/>
          <tpl hier="48" item="2"/>
          <tpl fld="6" item="2"/>
        </tpls>
      </n>
      <n v="336425194.87">
        <tpls c="9">
          <tpl hier="5" item="4"/>
          <tpl hier="6" item="6"/>
          <tpl fld="3" item="0"/>
          <tpl fld="0" item="33"/>
          <tpl hier="40" item="0"/>
          <tpl hier="46" item="3"/>
          <tpl hier="47" item="1"/>
          <tpl hier="48" item="2"/>
          <tpl fld="6" item="2"/>
        </tpls>
      </n>
      <n v="730451684.45999992">
        <tpls c="9">
          <tpl hier="5" item="4"/>
          <tpl hier="6" item="6"/>
          <tpl fld="3" item="0"/>
          <tpl fld="0" item="23"/>
          <tpl hier="40" item="0"/>
          <tpl hier="46" item="3"/>
          <tpl hier="47" item="1"/>
          <tpl hier="48" item="2"/>
          <tpl fld="6" item="2"/>
        </tpls>
      </n>
      <n v="619487841.2299999">
        <tpls c="9">
          <tpl hier="5" item="4"/>
          <tpl hier="6" item="6"/>
          <tpl fld="3" item="0"/>
          <tpl fld="0" item="13"/>
          <tpl hier="40" item="0"/>
          <tpl hier="46" item="3"/>
          <tpl hier="47" item="1"/>
          <tpl hier="48" item="2"/>
          <tpl fld="6" item="2"/>
        </tpls>
      </n>
      <n v="462845072.83999997">
        <tpls c="9">
          <tpl hier="5" item="4"/>
          <tpl hier="6" item="6"/>
          <tpl fld="3" item="0"/>
          <tpl fld="0" item="21"/>
          <tpl hier="40" item="0"/>
          <tpl hier="46" item="3"/>
          <tpl hier="47" item="1"/>
          <tpl hier="48" item="2"/>
          <tpl fld="6" item="2"/>
        </tpls>
      </n>
      <n v="792179665.58000004">
        <tpls c="9">
          <tpl hier="5" item="4"/>
          <tpl hier="6" item="6"/>
          <tpl fld="3" item="0"/>
          <tpl fld="0" item="7"/>
          <tpl hier="40" item="0"/>
          <tpl hier="46" item="3"/>
          <tpl hier="47" item="1"/>
          <tpl hier="48" item="2"/>
          <tpl fld="6" item="2"/>
        </tpls>
      </n>
      <n v="621693698.19999993">
        <tpls c="9">
          <tpl hier="5" item="4"/>
          <tpl hier="6" item="6"/>
          <tpl fld="3" item="0"/>
          <tpl fld="0" item="28"/>
          <tpl hier="40" item="0"/>
          <tpl hier="46" item="3"/>
          <tpl hier="47" item="1"/>
          <tpl hier="48" item="2"/>
          <tpl fld="6" item="2"/>
        </tpls>
      </n>
      <n v="2460164638.9200001">
        <tpls c="9">
          <tpl hier="5" item="4"/>
          <tpl hier="6" item="6"/>
          <tpl fld="3" item="0"/>
          <tpl fld="0" item="17"/>
          <tpl hier="40" item="0"/>
          <tpl hier="46" item="3"/>
          <tpl hier="47" item="1"/>
          <tpl hier="48" item="2"/>
          <tpl fld="6" item="2"/>
        </tpls>
      </n>
      <n v="771848370.74999988">
        <tpls c="9">
          <tpl hier="5" item="4"/>
          <tpl hier="6" item="6"/>
          <tpl fld="3" item="0"/>
          <tpl fld="0" item="16"/>
          <tpl hier="40" item="0"/>
          <tpl hier="46" item="3"/>
          <tpl hier="47" item="1"/>
          <tpl hier="48" item="2"/>
          <tpl fld="6" item="2"/>
        </tpls>
      </n>
      <n v="628561">
        <tpls c="9">
          <tpl hier="5" item="4"/>
          <tpl hier="6" item="6"/>
          <tpl fld="3" item="0"/>
          <tpl fld="0" item="10"/>
          <tpl hier="40" item="0"/>
          <tpl hier="46" item="3"/>
          <tpl hier="47" item="1"/>
          <tpl hier="48" item="2"/>
          <tpl fld="6" item="2"/>
        </tpls>
      </n>
      <n v="382521190.81000006">
        <tpls c="9">
          <tpl hier="5" item="4"/>
          <tpl hier="6" item="6"/>
          <tpl fld="3" item="0"/>
          <tpl fld="0" item="9"/>
          <tpl hier="40" item="0"/>
          <tpl hier="46" item="3"/>
          <tpl hier="47" item="1"/>
          <tpl hier="48" item="2"/>
          <tpl fld="6" item="2"/>
        </tpls>
      </n>
      <n v="2755771688.9499998">
        <tpls c="9">
          <tpl hier="5" item="4"/>
          <tpl hier="6" item="6"/>
          <tpl fld="3" item="0"/>
          <tpl fld="0" item="2"/>
          <tpl hier="40" item="0"/>
          <tpl hier="46" item="3"/>
          <tpl hier="47" item="1"/>
          <tpl hier="48" item="2"/>
          <tpl fld="6" item="2"/>
        </tpls>
      </n>
      <n v="1689065504.0599995">
        <tpls c="9">
          <tpl hier="5" item="4"/>
          <tpl hier="6" item="6"/>
          <tpl fld="3" item="0"/>
          <tpl fld="0" item="4"/>
          <tpl hier="40" item="0"/>
          <tpl hier="46" item="3"/>
          <tpl hier="47" item="1"/>
          <tpl hier="48" item="2"/>
          <tpl fld="6" item="2"/>
        </tpls>
      </n>
      <n v="2418604856.5600004">
        <tpls c="9">
          <tpl hier="5" item="4"/>
          <tpl hier="6" item="6"/>
          <tpl fld="3" item="0"/>
          <tpl fld="0" item="24"/>
          <tpl hier="40" item="0"/>
          <tpl hier="46" item="3"/>
          <tpl hier="47" item="1"/>
          <tpl hier="48" item="2"/>
          <tpl fld="6" item="2"/>
        </tpls>
      </n>
      <n v="842035184.8099997">
        <tpls c="9">
          <tpl hier="5" item="4"/>
          <tpl hier="6" item="6"/>
          <tpl fld="3" item="0"/>
          <tpl fld="0" item="11"/>
          <tpl hier="40" item="0"/>
          <tpl hier="46" item="3"/>
          <tpl hier="47" item="1"/>
          <tpl hier="48" item="2"/>
          <tpl fld="6" item="2"/>
        </tpls>
      </n>
      <n v="480574067.84999996">
        <tpls c="9">
          <tpl hier="5" item="4"/>
          <tpl hier="6" item="6"/>
          <tpl fld="3" item="0"/>
          <tpl fld="0" item="5"/>
          <tpl hier="40" item="0"/>
          <tpl hier="46" item="3"/>
          <tpl hier="47" item="1"/>
          <tpl hier="48" item="2"/>
          <tpl fld="6" item="2"/>
        </tpls>
      </n>
      <n v="93586070.230000004">
        <tpls c="9">
          <tpl hier="5" item="4"/>
          <tpl hier="6" item="6"/>
          <tpl fld="3" item="0"/>
          <tpl fld="0" item="22"/>
          <tpl hier="40" item="0"/>
          <tpl hier="46" item="3"/>
          <tpl hier="47" item="1"/>
          <tpl hier="48" item="2"/>
          <tpl fld="6" item="2"/>
        </tpls>
      </n>
      <n v="2672680127.3699994">
        <tpls c="9">
          <tpl hier="5" item="4"/>
          <tpl hier="6" item="6"/>
          <tpl fld="3" item="0"/>
          <tpl fld="0" item="6"/>
          <tpl hier="40" item="0"/>
          <tpl hier="46" item="3"/>
          <tpl hier="47" item="1"/>
          <tpl hier="48" item="2"/>
          <tpl fld="6" item="2"/>
        </tpls>
      </n>
      <n v="307822748.21000004">
        <tpls c="9">
          <tpl hier="5" item="4"/>
          <tpl hier="6" item="6"/>
          <tpl fld="3" item="0"/>
          <tpl fld="0" item="1"/>
          <tpl hier="40" item="0"/>
          <tpl hier="46" item="3"/>
          <tpl hier="47" item="1"/>
          <tpl hier="48" item="2"/>
          <tpl fld="6" item="2"/>
        </tpls>
      </n>
      <n v="2004657842.9800003">
        <tpls c="9">
          <tpl hier="5" item="4"/>
          <tpl hier="6" item="6"/>
          <tpl fld="3" item="0"/>
          <tpl fld="0" item="49"/>
          <tpl hier="40" item="0"/>
          <tpl hier="46" item="3"/>
          <tpl hier="47" item="1"/>
          <tpl hier="48" item="2"/>
          <tpl fld="6" item="2"/>
        </tpls>
      </n>
      <n v="551601729.66000116">
        <tpls c="9">
          <tpl hier="5" item="4"/>
          <tpl hier="6" item="6"/>
          <tpl fld="3" item="0"/>
          <tpl fld="0" item="49"/>
          <tpl hier="40" item="0"/>
          <tpl hier="46" item="3"/>
          <tpl hier="47" item="1"/>
          <tpl hier="48" item="2"/>
          <tpl fld="6" item="0"/>
        </tpls>
      </n>
      <n v="788811129.83999991">
        <tpls c="9">
          <tpl hier="5" item="4"/>
          <tpl hier="6" item="6"/>
          <tpl fld="3" item="0"/>
          <tpl fld="0" item="51"/>
          <tpl hier="40" item="0"/>
          <tpl hier="46" item="3"/>
          <tpl hier="47" item="1"/>
          <tpl hier="48" item="2"/>
          <tpl fld="6" item="2"/>
        </tpls>
      </n>
      <n v="1094447027.6400011" in="0">
        <tpls c="9">
          <tpl hier="5" item="4"/>
          <tpl hier="6" item="6"/>
          <tpl fld="3" item="0"/>
          <tpl fld="0" item="51"/>
          <tpl hier="40" item="0"/>
          <tpl hier="46" item="3"/>
          <tpl hier="47" item="1"/>
          <tpl hier="48" item="2"/>
          <tpl fld="6" item="1"/>
        </tpls>
      </n>
      <n v="305635897.80000049">
        <tpls c="9">
          <tpl hier="5" item="4"/>
          <tpl hier="6" item="6"/>
          <tpl fld="3" item="0"/>
          <tpl fld="0" item="51"/>
          <tpl hier="40" item="0"/>
          <tpl hier="46" item="3"/>
          <tpl hier="47" item="1"/>
          <tpl hier="48" item="2"/>
          <tpl fld="6" item="0"/>
        </tpls>
      </n>
      <n v="826332707.04000163" in="0">
        <tpls c="9">
          <tpl hier="5" item="4"/>
          <tpl hier="6" item="6"/>
          <tpl fld="3" item="0"/>
          <tpl fld="0" item="52"/>
          <tpl hier="40" item="0"/>
          <tpl hier="46" item="3"/>
          <tpl hier="47" item="1"/>
          <tpl hier="48" item="2"/>
          <tpl fld="6" item="1"/>
        </tpls>
      </n>
      <n v="423627362.25999981">
        <tpls c="9">
          <tpl hier="5" item="4"/>
          <tpl hier="6" item="6"/>
          <tpl fld="3" item="0"/>
          <tpl fld="0" item="52"/>
          <tpl hier="40" item="0"/>
          <tpl hier="46" item="3"/>
          <tpl hier="47" item="1"/>
          <tpl hier="48" item="2"/>
          <tpl fld="6" item="0"/>
        </tpls>
      </n>
      <n v="402705344.77999997">
        <tpls c="9">
          <tpl hier="5" item="4"/>
          <tpl hier="6" item="6"/>
          <tpl fld="3" item="0"/>
          <tpl fld="0" item="52"/>
          <tpl hier="40" item="0"/>
          <tpl hier="46" item="3"/>
          <tpl hier="47" item="1"/>
          <tpl hier="48" item="2"/>
          <tpl fld="6" item="2"/>
        </tpls>
      </n>
      <n v="104454031.15000001">
        <tpls c="9">
          <tpl hier="5" item="4"/>
          <tpl hier="6" item="6"/>
          <tpl fld="3" item="0"/>
          <tpl fld="0" item="53"/>
          <tpl hier="40" item="0"/>
          <tpl hier="46" item="3"/>
          <tpl hier="47" item="1"/>
          <tpl hier="48" item="2"/>
          <tpl fld="6" item="2"/>
        </tpls>
      </n>
      <n v="247497121.02999985" in="0">
        <tpls c="9">
          <tpl hier="5" item="4"/>
          <tpl hier="6" item="6"/>
          <tpl fld="3" item="0"/>
          <tpl fld="0" item="53"/>
          <tpl hier="40" item="0"/>
          <tpl hier="46" item="3"/>
          <tpl hier="47" item="1"/>
          <tpl hier="48" item="2"/>
          <tpl fld="6" item="1"/>
        </tpls>
      </n>
      <n v="143043089.88000017">
        <tpls c="9">
          <tpl hier="5" item="4"/>
          <tpl hier="6" item="6"/>
          <tpl fld="3" item="0"/>
          <tpl fld="0" item="53"/>
          <tpl hier="40" item="0"/>
          <tpl hier="46" item="3"/>
          <tpl hier="47" item="1"/>
          <tpl hier="48" item="2"/>
          <tpl fld="6" item="0"/>
        </tpls>
      </n>
      <n v="981467684.99999821">
        <tpls c="9">
          <tpl hier="5" item="4"/>
          <tpl hier="6" item="6"/>
          <tpl fld="3" item="0"/>
          <tpl fld="0" item="54"/>
          <tpl hier="40" item="0"/>
          <tpl hier="46" item="3"/>
          <tpl hier="47" item="1"/>
          <tpl hier="48" item="2"/>
          <tpl fld="6" item="0"/>
        </tpls>
      </n>
      <n v="3631458135.2599721" in="0">
        <tpls c="9">
          <tpl hier="5" item="4"/>
          <tpl hier="6" item="6"/>
          <tpl fld="3" item="0"/>
          <tpl fld="0" item="54"/>
          <tpl hier="40" item="0"/>
          <tpl hier="46" item="3"/>
          <tpl hier="47" item="1"/>
          <tpl hier="48" item="2"/>
          <tpl fld="6" item="1"/>
        </tpls>
      </n>
      <n v="420057278.60000032">
        <tpls c="9">
          <tpl hier="5" item="4"/>
          <tpl hier="6" item="6"/>
          <tpl fld="3" item="0"/>
          <tpl fld="0" item="55"/>
          <tpl hier="40" item="0"/>
          <tpl hier="46" item="3"/>
          <tpl hier="47" item="1"/>
          <tpl hier="48" item="2"/>
          <tpl fld="6" item="0"/>
        </tpls>
      </n>
      <n v="742740894.04999948" in="0">
        <tpls c="9">
          <tpl hier="5" item="4"/>
          <tpl hier="6" item="6"/>
          <tpl fld="3" item="0"/>
          <tpl fld="0" item="55"/>
          <tpl hier="40" item="0"/>
          <tpl hier="46" item="3"/>
          <tpl hier="47" item="1"/>
          <tpl hier="48" item="2"/>
          <tpl fld="6" item="1"/>
        </tpls>
      </n>
      <n v="322683615.44999999">
        <tpls c="9">
          <tpl hier="5" item="4"/>
          <tpl hier="6" item="6"/>
          <tpl fld="3" item="0"/>
          <tpl fld="0" item="55"/>
          <tpl hier="40" item="0"/>
          <tpl hier="46" item="3"/>
          <tpl hier="47" item="1"/>
          <tpl hier="48" item="2"/>
          <tpl fld="6" item="2"/>
        </tpls>
      </n>
      <n v="393291020.98000085">
        <tpls c="9">
          <tpl hier="5" item="4"/>
          <tpl hier="6" item="6"/>
          <tpl fld="3" item="0"/>
          <tpl fld="0" item="57"/>
          <tpl hier="40" item="0"/>
          <tpl hier="46" item="3"/>
          <tpl hier="47" item="1"/>
          <tpl hier="48" item="2"/>
          <tpl fld="6" item="0"/>
        </tpls>
      </n>
      <n v="1777555891.7299998">
        <tpls c="9">
          <tpl hier="5" item="4"/>
          <tpl hier="6" item="6"/>
          <tpl fld="3" item="0"/>
          <tpl fld="0" item="57"/>
          <tpl hier="40" item="0"/>
          <tpl hier="46" item="3"/>
          <tpl hier="47" item="1"/>
          <tpl hier="48" item="2"/>
          <tpl fld="6" item="2"/>
        </tpls>
      </n>
      <n v="242083683.37000012" in="0">
        <tpls c="9">
          <tpl hier="5" item="4"/>
          <tpl hier="6" item="6"/>
          <tpl fld="3" item="0"/>
          <tpl fld="0" item="58"/>
          <tpl hier="40" item="0"/>
          <tpl hier="46" item="3"/>
          <tpl hier="47" item="1"/>
          <tpl hier="48" item="2"/>
          <tpl fld="6" item="1"/>
        </tpls>
      </n>
      <n v="144486112.37999994">
        <tpls c="9">
          <tpl hier="5" item="4"/>
          <tpl hier="6" item="6"/>
          <tpl fld="3" item="0"/>
          <tpl fld="0" item="58"/>
          <tpl hier="40" item="0"/>
          <tpl hier="46" item="3"/>
          <tpl hier="47" item="1"/>
          <tpl hier="48" item="2"/>
          <tpl fld="6" item="0"/>
        </tpls>
      </n>
      <n v="4001364561.9499736" in="0">
        <tpls c="9">
          <tpl hier="5" item="4"/>
          <tpl hier="6" item="6"/>
          <tpl fld="3" item="0"/>
          <tpl fld="0" item="60"/>
          <tpl hier="40" item="0"/>
          <tpl hier="46" item="3"/>
          <tpl hier="47" item="1"/>
          <tpl hier="48" item="2"/>
          <tpl fld="6" item="1"/>
        </tpls>
      </n>
      <n v="1159124221.6600022">
        <tpls c="9">
          <tpl hier="5" item="4"/>
          <tpl hier="6" item="6"/>
          <tpl fld="3" item="0"/>
          <tpl fld="0" item="60"/>
          <tpl hier="40" item="0"/>
          <tpl hier="46" item="3"/>
          <tpl hier="47" item="1"/>
          <tpl hier="48" item="2"/>
          <tpl fld="6" item="0"/>
        </tpls>
      </n>
      <n v="2842240340.2900004">
        <tpls c="9">
          <tpl hier="5" item="4"/>
          <tpl hier="6" item="6"/>
          <tpl fld="3" item="0"/>
          <tpl fld="0" item="60"/>
          <tpl hier="40" item="0"/>
          <tpl hier="46" item="3"/>
          <tpl hier="47" item="1"/>
          <tpl hier="48" item="2"/>
          <tpl fld="6" item="2"/>
        </tpls>
      </n>
      <n v="330294774.90000004">
        <tpls c="9">
          <tpl hier="5" item="4"/>
          <tpl hier="6" item="6"/>
          <tpl fld="3" item="0"/>
          <tpl fld="0" item="61"/>
          <tpl hier="40" item="0"/>
          <tpl hier="46" item="3"/>
          <tpl hier="47" item="1"/>
          <tpl hier="48" item="2"/>
          <tpl fld="6" item="2"/>
        </tpls>
      </n>
      <n v="797095468.32000279" in="0">
        <tpls c="9">
          <tpl hier="5" item="4"/>
          <tpl hier="6" item="6"/>
          <tpl fld="3" item="0"/>
          <tpl fld="0" item="61"/>
          <tpl hier="40" item="0"/>
          <tpl hier="46" item="3"/>
          <tpl hier="47" item="1"/>
          <tpl hier="48" item="2"/>
          <tpl fld="6" item="1"/>
        </tpls>
      </n>
      <n v="89247250615.420151" in="0">
        <tpls c="9">
          <tpl hier="5" item="4"/>
          <tpl hier="6" item="6"/>
          <tpl fld="3" item="0"/>
          <tpl hier="33" item="4294967295"/>
          <tpl hier="40" item="0"/>
          <tpl hier="46" item="3"/>
          <tpl hier="47" item="1"/>
          <tpl hier="48" item="2"/>
          <tpl fld="6" item="1"/>
        </tpls>
      </n>
      <n v="62558276617.369995">
        <tpls c="9">
          <tpl hier="5" item="4"/>
          <tpl hier="6" item="6"/>
          <tpl fld="3" item="0"/>
          <tpl hier="33" item="4294967295"/>
          <tpl hier="40" item="0"/>
          <tpl hier="46" item="3"/>
          <tpl hier="47" item="1"/>
          <tpl hier="48" item="2"/>
          <tpl fld="6" item="2"/>
        </tpls>
      </n>
      <n v="26688935783.300014">
        <tpls c="9">
          <tpl hier="5" item="4"/>
          <tpl hier="6" item="6"/>
          <tpl fld="3" item="0"/>
          <tpl hier="33" item="4294967295"/>
          <tpl hier="40" item="0"/>
          <tpl hier="46" item="3"/>
          <tpl hier="47" item="1"/>
          <tpl hier="48" item="2"/>
          <tpl fld="6" item="0"/>
        </tpls>
      </n>
      <n v="465032063.58999872">
        <tpls c="9">
          <tpl hier="5" item="4"/>
          <tpl hier="6" item="6"/>
          <tpl fld="3" item="0"/>
          <tpl fld="0" item="63"/>
          <tpl hier="40" item="0"/>
          <tpl hier="46" item="3"/>
          <tpl hier="47" item="1"/>
          <tpl hier="48" item="2"/>
          <tpl fld="6" item="0"/>
        </tpls>
      </n>
      <n v="2249760562.0700035" in="0">
        <tpls c="9">
          <tpl hier="5" item="4"/>
          <tpl hier="6" item="6"/>
          <tpl fld="3" item="0"/>
          <tpl fld="0" item="63"/>
          <tpl hier="40" item="0"/>
          <tpl hier="46" item="3"/>
          <tpl hier="47" item="1"/>
          <tpl hier="48" item="2"/>
          <tpl fld="6" item="1"/>
        </tpls>
      </n>
      <n v="1784728498.4800007">
        <tpls c="9">
          <tpl hier="5" item="4"/>
          <tpl hier="6" item="6"/>
          <tpl fld="3" item="0"/>
          <tpl fld="0" item="63"/>
          <tpl hier="40" item="0"/>
          <tpl hier="46" item="3"/>
          <tpl hier="47" item="1"/>
          <tpl hier="48" item="2"/>
          <tpl fld="6" item="2"/>
        </tpls>
      </n>
      <n v="852314202.67999744" in="0">
        <tpls c="9">
          <tpl hier="5" item="4"/>
          <tpl hier="6" item="6"/>
          <tpl fld="3" item="0"/>
          <tpl fld="0" item="64"/>
          <tpl hier="40" item="0"/>
          <tpl hier="46" item="3"/>
          <tpl hier="47" item="1"/>
          <tpl hier="48" item="2"/>
          <tpl fld="6" item="1"/>
        </tpls>
      </n>
      <n v="412010912.01000065">
        <tpls c="9">
          <tpl hier="5" item="4"/>
          <tpl hier="6" item="6"/>
          <tpl fld="3" item="0"/>
          <tpl fld="0" item="64"/>
          <tpl hier="40" item="0"/>
          <tpl hier="46" item="3"/>
          <tpl hier="47" item="1"/>
          <tpl hier="48" item="2"/>
          <tpl fld="6" item="0"/>
        </tpls>
      </n>
      <n v="627201774.01000273">
        <tpls c="9">
          <tpl hier="5" item="4"/>
          <tpl hier="6" item="6"/>
          <tpl fld="3" item="0"/>
          <tpl fld="0" item="65"/>
          <tpl hier="40" item="0"/>
          <tpl hier="46" item="3"/>
          <tpl hier="47" item="1"/>
          <tpl hier="48" item="2"/>
          <tpl fld="6" item="0"/>
        </tpls>
      </n>
      <n v="3258037616.6999817" in="0">
        <tpls c="9">
          <tpl hier="5" item="4"/>
          <tpl hier="6" item="6"/>
          <tpl fld="3" item="0"/>
          <tpl fld="0" item="65"/>
          <tpl hier="40" item="0"/>
          <tpl hier="46" item="3"/>
          <tpl hier="47" item="1"/>
          <tpl hier="48" item="2"/>
          <tpl fld="6" item="1"/>
        </tpls>
      </n>
      <n v="2630835842.690002">
        <tpls c="9">
          <tpl hier="5" item="4"/>
          <tpl hier="6" item="6"/>
          <tpl fld="3" item="0"/>
          <tpl fld="0" item="65"/>
          <tpl hier="40" item="0"/>
          <tpl hier="46" item="3"/>
          <tpl hier="47" item="1"/>
          <tpl hier="48" item="2"/>
          <tpl fld="6" item="2"/>
        </tpls>
      </n>
      <n v="269676503.76999998">
        <tpls c="9">
          <tpl hier="5" item="4"/>
          <tpl hier="6" item="6"/>
          <tpl fld="3" item="0"/>
          <tpl fld="0" item="66"/>
          <tpl hier="40" item="0"/>
          <tpl hier="46" item="3"/>
          <tpl hier="47" item="1"/>
          <tpl hier="48" item="2"/>
          <tpl fld="6" item="2"/>
        </tpls>
      </n>
      <n v="127498741.02999993">
        <tpls c="9">
          <tpl hier="5" item="4"/>
          <tpl hier="6" item="6"/>
          <tpl fld="3" item="0"/>
          <tpl fld="0" item="66"/>
          <tpl hier="40" item="0"/>
          <tpl hier="46" item="3"/>
          <tpl hier="47" item="1"/>
          <tpl hier="48" item="2"/>
          <tpl fld="6" item="0"/>
        </tpls>
      </n>
      <n v="412747345.38999999">
        <tpls c="9">
          <tpl hier="5" item="4"/>
          <tpl hier="6" item="6"/>
          <tpl fld="3" item="0"/>
          <tpl fld="0" item="67"/>
          <tpl hier="40" item="0"/>
          <tpl hier="46" item="3"/>
          <tpl hier="47" item="1"/>
          <tpl hier="48" item="2"/>
          <tpl fld="6" item="2"/>
        </tpls>
      </n>
      <n v="788408392.59999883" in="0">
        <tpls c="9">
          <tpl hier="5" item="4"/>
          <tpl hier="6" item="6"/>
          <tpl fld="3" item="0"/>
          <tpl fld="0" item="67"/>
          <tpl hier="40" item="0"/>
          <tpl hier="46" item="3"/>
          <tpl hier="47" item="1"/>
          <tpl hier="48" item="2"/>
          <tpl fld="6" item="1"/>
        </tpls>
      </n>
      <n v="375661047.20999992">
        <tpls c="9">
          <tpl hier="5" item="4"/>
          <tpl hier="6" item="6"/>
          <tpl fld="3" item="0"/>
          <tpl fld="0" item="67"/>
          <tpl hier="40" item="0"/>
          <tpl hier="46" item="3"/>
          <tpl hier="47" item="1"/>
          <tpl hier="48" item="2"/>
          <tpl fld="6" item="0"/>
        </tpls>
      </n>
      <n v="48607896.340000011">
        <tpls c="9">
          <tpl hier="5" item="4"/>
          <tpl hier="6" item="6"/>
          <tpl fld="3" item="0"/>
          <tpl fld="0" item="68"/>
          <tpl hier="40" item="0"/>
          <tpl hier="46" item="3"/>
          <tpl hier="47" item="1"/>
          <tpl hier="48" item="2"/>
          <tpl fld="6" item="0"/>
        </tpls>
      </n>
      <n v="43398095.989999995">
        <tpls c="9">
          <tpl hier="5" item="4"/>
          <tpl hier="6" item="6"/>
          <tpl fld="3" item="0"/>
          <tpl fld="0" item="68"/>
          <tpl hier="40" item="0"/>
          <tpl hier="46" item="3"/>
          <tpl hier="47" item="1"/>
          <tpl hier="48" item="2"/>
          <tpl fld="6" item="2"/>
        </tpls>
      </n>
      <n v="2592859053.1199994">
        <tpls c="9">
          <tpl hier="5" item="4"/>
          <tpl hier="6" item="6"/>
          <tpl fld="3" item="0"/>
          <tpl fld="0" item="69"/>
          <tpl hier="40" item="0"/>
          <tpl hier="46" item="3"/>
          <tpl hier="47" item="1"/>
          <tpl hier="48" item="2"/>
          <tpl fld="6" item="2"/>
        </tpls>
      </n>
      <n v="923537248.47000444">
        <tpls c="9">
          <tpl hier="5" item="4"/>
          <tpl hier="6" item="6"/>
          <tpl fld="3" item="0"/>
          <tpl fld="0" item="69"/>
          <tpl hier="40" item="0"/>
          <tpl hier="46" item="3"/>
          <tpl hier="47" item="1"/>
          <tpl hier="48" item="2"/>
          <tpl fld="6" item="0"/>
        </tpls>
      </n>
      <n v="1089456441.129998" in="0">
        <tpls c="9">
          <tpl hier="5" item="4"/>
          <tpl hier="6" item="6"/>
          <tpl fld="3" item="0"/>
          <tpl fld="0" item="70"/>
          <tpl hier="40" item="0"/>
          <tpl hier="46" item="3"/>
          <tpl hier="47" item="1"/>
          <tpl hier="48" item="2"/>
          <tpl fld="6" item="1"/>
        </tpls>
      </n>
      <n v="759997298.51999998">
        <tpls c="9">
          <tpl hier="5" item="4"/>
          <tpl hier="6" item="6"/>
          <tpl fld="3" item="0"/>
          <tpl fld="0" item="70"/>
          <tpl hier="40" item="0"/>
          <tpl hier="46" item="3"/>
          <tpl hier="47" item="1"/>
          <tpl hier="48" item="2"/>
          <tpl fld="6" item="2"/>
        </tpls>
      </n>
      <n v="329459142.60999882">
        <tpls c="9">
          <tpl hier="5" item="4"/>
          <tpl hier="6" item="6"/>
          <tpl fld="3" item="0"/>
          <tpl fld="0" item="70"/>
          <tpl hier="40" item="0"/>
          <tpl hier="46" item="3"/>
          <tpl hier="47" item="1"/>
          <tpl hier="48" item="2"/>
          <tpl fld="6" item="0"/>
        </tpls>
      </n>
      <n v="2934179.6199999987" in="0">
        <tpls c="9">
          <tpl hier="5" item="4"/>
          <tpl hier="6" item="6"/>
          <tpl fld="3" item="0"/>
          <tpl fld="0" item="71"/>
          <tpl hier="40" item="0"/>
          <tpl hier="46" item="3"/>
          <tpl hier="47" item="1"/>
          <tpl hier="48" item="2"/>
          <tpl fld="6" item="1"/>
        </tpls>
      </n>
      <n v="1280198">
        <tpls c="9">
          <tpl hier="5" item="4"/>
          <tpl hier="6" item="6"/>
          <tpl fld="3" item="0"/>
          <tpl fld="0" item="71"/>
          <tpl hier="40" item="0"/>
          <tpl hier="46" item="3"/>
          <tpl hier="47" item="1"/>
          <tpl hier="48" item="2"/>
          <tpl fld="6" item="2"/>
        </tpls>
      </n>
      <n v="402386662.51999998">
        <tpls c="9">
          <tpl hier="5" item="4"/>
          <tpl hier="6" item="6"/>
          <tpl fld="3" item="0"/>
          <tpl fld="0" item="72"/>
          <tpl hier="40" item="0"/>
          <tpl hier="46" item="3"/>
          <tpl hier="47" item="1"/>
          <tpl hier="48" item="2"/>
          <tpl fld="6" item="2"/>
        </tpls>
      </n>
      <n v="799730192.93000174" in="0">
        <tpls c="9">
          <tpl hier="5" item="4"/>
          <tpl hier="6" item="6"/>
          <tpl fld="3" item="0"/>
          <tpl fld="0" item="72"/>
          <tpl hier="40" item="0"/>
          <tpl hier="46" item="3"/>
          <tpl hier="47" item="1"/>
          <tpl hier="48" item="2"/>
          <tpl fld="6" item="1"/>
        </tpls>
      </n>
      <n v="397343530.41000104">
        <tpls c="9">
          <tpl hier="5" item="4"/>
          <tpl hier="6" item="6"/>
          <tpl fld="3" item="0"/>
          <tpl fld="0" item="72"/>
          <tpl hier="40" item="0"/>
          <tpl hier="46" item="3"/>
          <tpl hier="47" item="1"/>
          <tpl hier="48" item="2"/>
          <tpl fld="6" item="0"/>
        </tpls>
      </n>
      <n v="13908119.279999973">
        <tpls c="9">
          <tpl hier="5" item="4"/>
          <tpl hier="6" item="6"/>
          <tpl fld="3" item="0"/>
          <tpl fld="0" item="73"/>
          <tpl hier="40" item="0"/>
          <tpl hier="46" item="3"/>
          <tpl hier="47" item="1"/>
          <tpl hier="48" item="2"/>
          <tpl fld="6" item="0"/>
        </tpls>
      </n>
      <n v="26525024.600000042" in="0">
        <tpls c="9">
          <tpl hier="5" item="4"/>
          <tpl hier="6" item="6"/>
          <tpl fld="3" item="0"/>
          <tpl fld="0" item="73"/>
          <tpl hier="40" item="0"/>
          <tpl hier="46" item="3"/>
          <tpl hier="47" item="1"/>
          <tpl hier="48" item="2"/>
          <tpl fld="6" item="1"/>
        </tpls>
      </n>
      <n v="12616905.32">
        <tpls c="9">
          <tpl hier="5" item="4"/>
          <tpl hier="6" item="6"/>
          <tpl fld="3" item="0"/>
          <tpl fld="0" item="73"/>
          <tpl hier="40" item="0"/>
          <tpl hier="46" item="3"/>
          <tpl hier="47" item="1"/>
          <tpl hier="48" item="2"/>
          <tpl fld="6" item="2"/>
        </tpls>
      </n>
      <n v="13939340.390000001">
        <tpls c="9">
          <tpl hier="5" item="4"/>
          <tpl hier="6" item="6"/>
          <tpl fld="3" item="0"/>
          <tpl fld="0" item="74"/>
          <tpl hier="40" item="0"/>
          <tpl hier="46" item="3"/>
          <tpl hier="47" item="1"/>
          <tpl hier="48" item="2"/>
          <tpl fld="6" item="2"/>
        </tpls>
      </n>
      <n v="15975556.200000007">
        <tpls c="9">
          <tpl hier="5" item="4"/>
          <tpl hier="6" item="6"/>
          <tpl fld="3" item="0"/>
          <tpl fld="0" item="74"/>
          <tpl hier="40" item="0"/>
          <tpl hier="46" item="3"/>
          <tpl hier="47" item="1"/>
          <tpl hier="48" item="2"/>
          <tpl fld="6" item="0"/>
        </tpls>
      </n>
      <n v="29914896.589999959" in="0">
        <tpls c="9">
          <tpl hier="5" item="4"/>
          <tpl hier="6" item="6"/>
          <tpl fld="3" item="0"/>
          <tpl fld="0" item="74"/>
          <tpl hier="40" item="0"/>
          <tpl hier="46" item="3"/>
          <tpl hier="47" item="1"/>
          <tpl hier="48" item="2"/>
          <tpl fld="6" item="1"/>
        </tpls>
      </n>
      <n v="231994859.81999967">
        <tpls c="9">
          <tpl hier="5" item="4"/>
          <tpl hier="6" item="6"/>
          <tpl fld="3" item="0"/>
          <tpl fld="0" item="75"/>
          <tpl hier="40" item="0"/>
          <tpl hier="46" item="3"/>
          <tpl hier="47" item="1"/>
          <tpl hier="48" item="2"/>
          <tpl fld="6" item="0"/>
        </tpls>
      </n>
      <n v="1424222344.900001" in="0">
        <tpls c="9">
          <tpl hier="5" item="4"/>
          <tpl hier="6" item="6"/>
          <tpl fld="3" item="0"/>
          <tpl fld="0" item="75"/>
          <tpl hier="40" item="0"/>
          <tpl hier="46" item="3"/>
          <tpl hier="47" item="1"/>
          <tpl hier="48" item="2"/>
          <tpl fld="6" item="1"/>
        </tpls>
      </n>
      <m in="0">
        <tpls c="9">
          <tpl hier="5" item="4"/>
          <tpl hier="6" item="6"/>
          <tpl fld="3" item="0"/>
          <tpl fld="0" item="31"/>
          <tpl hier="40" item="0"/>
          <tpl hier="46" item="3"/>
          <tpl hier="47" item="1"/>
          <tpl hier="48" item="2"/>
          <tpl fld="6" item="1"/>
        </tpls>
      </m>
      <n v="13026714.759999998">
        <tpls c="9">
          <tpl hier="5" item="4"/>
          <tpl hier="6" item="6"/>
          <tpl fld="3" item="0"/>
          <tpl fld="0" item="50"/>
          <tpl hier="40" item="0"/>
          <tpl hier="46" item="3"/>
          <tpl hier="47" item="1"/>
          <tpl hier="48" item="2"/>
          <tpl fld="6" item="0"/>
        </tpls>
      </n>
      <n v="838249905.8400023" in="0">
        <tpls c="9">
          <tpl hier="5" item="4"/>
          <tpl hier="6" item="6"/>
          <tpl fld="3" item="0"/>
          <tpl fld="0" item="41"/>
          <tpl hier="40" item="0"/>
          <tpl hier="46" item="3"/>
          <tpl hier="47" item="1"/>
          <tpl hier="48" item="2"/>
          <tpl fld="6" item="1"/>
        </tpls>
      </n>
      <n v="840272455.10000014" in="0">
        <tpls c="9">
          <tpl hier="5" item="4"/>
          <tpl hier="6" item="6"/>
          <tpl fld="3" item="0"/>
          <tpl fld="0" item="21"/>
          <tpl hier="40" item="0"/>
          <tpl hier="46" item="3"/>
          <tpl hier="47" item="1"/>
          <tpl hier="48" item="2"/>
          <tpl fld="6" item="1"/>
        </tpls>
      </n>
      <n v="1192227485.0799997">
        <tpls c="9">
          <tpl hier="5" item="4"/>
          <tpl hier="6" item="6"/>
          <tpl fld="3" item="0"/>
          <tpl fld="0" item="75"/>
          <tpl hier="40" item="0"/>
          <tpl hier="46" item="3"/>
          <tpl hier="47" item="1"/>
          <tpl hier="48" item="2"/>
          <tpl fld="6" item="2"/>
        </tpls>
      </n>
      <n v="1055647482.4899975" in="0">
        <tpls c="9">
          <tpl hier="5" item="4"/>
          <tpl hier="6" item="6"/>
          <tpl fld="3" item="0"/>
          <tpl fld="0" item="59"/>
          <tpl hier="40" item="0"/>
          <tpl hier="46" item="3"/>
          <tpl hier="47" item="1"/>
          <tpl hier="48" item="2"/>
          <tpl fld="6" item="1"/>
        </tpls>
      </n>
      <n v="397175244.80000108" in="0">
        <tpls c="9">
          <tpl hier="5" item="4"/>
          <tpl hier="6" item="6"/>
          <tpl fld="3" item="0"/>
          <tpl fld="0" item="66"/>
          <tpl hier="40" item="0"/>
          <tpl hier="46" item="3"/>
          <tpl hier="47" item="1"/>
          <tpl hier="48" item="2"/>
          <tpl fld="6" item="1"/>
        </tpls>
      </n>
      <n v="466800693.41999996">
        <tpls c="9">
          <tpl hier="5" item="4"/>
          <tpl hier="6" item="6"/>
          <tpl fld="3" item="0"/>
          <tpl fld="0" item="61"/>
          <tpl hier="40" item="0"/>
          <tpl hier="46" item="3"/>
          <tpl hier="47" item="1"/>
          <tpl hier="48" item="2"/>
          <tpl fld="6" item="0"/>
        </tpls>
      </n>
      <n v="96428055.879999861">
        <tpls c="9">
          <tpl hier="5" item="4"/>
          <tpl hier="6" item="7"/>
          <tpl fld="3" item="0"/>
          <tpl fld="0" item="57"/>
          <tpl hier="40" item="0"/>
          <tpl hier="46" item="3"/>
          <tpl hier="47" item="1"/>
          <tpl hier="48" item="2"/>
          <tpl fld="6" item="0"/>
        </tpls>
      </n>
      <n v="67502245.800000116">
        <tpls c="9">
          <tpl hier="5" item="4"/>
          <tpl hier="6" item="7"/>
          <tpl fld="3" item="0"/>
          <tpl fld="0" item="55"/>
          <tpl hier="40" item="0"/>
          <tpl hier="46" item="3"/>
          <tpl hier="47" item="1"/>
          <tpl hier="48" item="2"/>
          <tpl fld="6" item="0"/>
        </tpls>
      </n>
      <n v="172331309.1799998">
        <tpls c="9">
          <tpl hier="5" item="4"/>
          <tpl hier="6" item="7"/>
          <tpl fld="3" item="0"/>
          <tpl fld="0" item="69"/>
          <tpl hier="40" item="0"/>
          <tpl hier="46" item="3"/>
          <tpl hier="47" item="1"/>
          <tpl hier="48" item="2"/>
          <tpl fld="6" item="0"/>
        </tpls>
      </n>
      <n v="62078000.110000089">
        <tpls c="9">
          <tpl hier="5" item="4"/>
          <tpl hier="6" item="7"/>
          <tpl fld="3" item="0"/>
          <tpl fld="0" item="43"/>
          <tpl hier="40" item="0"/>
          <tpl hier="46" item="3"/>
          <tpl hier="47" item="1"/>
          <tpl hier="48" item="2"/>
          <tpl fld="6" item="0"/>
        </tpls>
      </n>
      <n v="50480068.579999998">
        <tpls c="9">
          <tpl hier="5" item="4"/>
          <tpl hier="6" item="7"/>
          <tpl fld="3" item="0"/>
          <tpl fld="0" item="26"/>
          <tpl hier="40" item="0"/>
          <tpl hier="46" item="3"/>
          <tpl hier="47" item="1"/>
          <tpl hier="48" item="2"/>
          <tpl fld="6" item="2"/>
        </tpls>
      </n>
      <n v="57355735.049999885">
        <tpls c="9">
          <tpl hier="5" item="4"/>
          <tpl hier="6" item="7"/>
          <tpl fld="3" item="0"/>
          <tpl fld="0" item="7"/>
          <tpl hier="40" item="0"/>
          <tpl hier="46" item="3"/>
          <tpl hier="47" item="1"/>
          <tpl hier="48" item="2"/>
          <tpl fld="6" item="0"/>
        </tpls>
      </n>
      <n v="386229996.09000003">
        <tpls c="9">
          <tpl hier="5" item="4"/>
          <tpl hier="6" item="7"/>
          <tpl fld="3" item="0"/>
          <tpl fld="0" item="54"/>
          <tpl hier="40" item="0"/>
          <tpl hier="46" item="3"/>
          <tpl hier="47" item="1"/>
          <tpl hier="48" item="2"/>
          <tpl fld="6" item="2"/>
        </tpls>
      </n>
      <n v="155440519.07999942" in="0">
        <tpls c="9">
          <tpl hier="5" item="4"/>
          <tpl hier="6" item="7"/>
          <tpl fld="3" item="0"/>
          <tpl fld="0" item="13"/>
          <tpl hier="40" item="0"/>
          <tpl hier="46" item="3"/>
          <tpl hier="47" item="1"/>
          <tpl hier="48" item="2"/>
          <tpl fld="6" item="1"/>
        </tpls>
      </n>
      <n v="213869199.10999995">
        <tpls c="9">
          <tpl hier="5" item="4"/>
          <tpl hier="6" item="7"/>
          <tpl fld="3" item="0"/>
          <tpl fld="0" item="18"/>
          <tpl hier="40" item="0"/>
          <tpl hier="46" item="3"/>
          <tpl hier="47" item="1"/>
          <tpl hier="48" item="2"/>
          <tpl fld="6" item="2"/>
        </tpls>
      </n>
      <n v="357723668.02000004">
        <tpls c="9">
          <tpl hier="5" item="4"/>
          <tpl hier="6" item="7"/>
          <tpl fld="3" item="0"/>
          <tpl fld="0" item="69"/>
          <tpl hier="40" item="0"/>
          <tpl hier="46" item="3"/>
          <tpl hier="47" item="1"/>
          <tpl hier="48" item="2"/>
          <tpl fld="6" item="2"/>
        </tpls>
      </n>
      <n v="564385896.36000049" in="0">
        <tpls c="9">
          <tpl hier="5" item="4"/>
          <tpl hier="6" item="7"/>
          <tpl fld="3" item="0"/>
          <tpl fld="0" item="54"/>
          <tpl hier="40" item="0"/>
          <tpl hier="46" item="3"/>
          <tpl hier="47" item="1"/>
          <tpl hier="48" item="2"/>
          <tpl fld="6" item="1"/>
        </tpls>
      </n>
      <n v="112602664.46000014" in="0">
        <tpls c="9">
          <tpl hier="5" item="4"/>
          <tpl hier="6" item="7"/>
          <tpl fld="3" item="0"/>
          <tpl fld="0" item="43"/>
          <tpl hier="40" item="0"/>
          <tpl hier="46" item="3"/>
          <tpl hier="47" item="1"/>
          <tpl hier="48" item="2"/>
          <tpl fld="6" item="1"/>
        </tpls>
      </n>
      <n v="55192657.479999997">
        <tpls c="9">
          <tpl hier="5" item="4"/>
          <tpl hier="6" item="7"/>
          <tpl fld="3" item="0"/>
          <tpl fld="0" item="5"/>
          <tpl hier="40" item="0"/>
          <tpl hier="46" item="3"/>
          <tpl hier="47" item="1"/>
          <tpl hier="48" item="2"/>
          <tpl fld="6" item="2"/>
        </tpls>
      </n>
      <n v="207341822.34999993" in="0">
        <tpls c="9">
          <tpl hier="5" item="4"/>
          <tpl hier="6" item="7"/>
          <tpl fld="3" item="0"/>
          <tpl fld="0" item="20"/>
          <tpl hier="40" item="0"/>
          <tpl hier="46" item="3"/>
          <tpl hier="47" item="1"/>
          <tpl hier="48" item="2"/>
          <tpl fld="6" item="1"/>
        </tpls>
      </n>
      <n v="50524664.350000001">
        <tpls c="9">
          <tpl hier="5" item="4"/>
          <tpl hier="6" item="7"/>
          <tpl fld="3" item="0"/>
          <tpl fld="0" item="43"/>
          <tpl hier="40" item="0"/>
          <tpl hier="46" item="3"/>
          <tpl hier="47" item="1"/>
          <tpl hier="48" item="2"/>
          <tpl fld="6" item="2"/>
        </tpls>
      </n>
      <n v="32360408.890000001">
        <tpls c="9">
          <tpl hier="5" item="4"/>
          <tpl hier="6" item="7"/>
          <tpl fld="3" item="0"/>
          <tpl fld="0" item="61"/>
          <tpl hier="40" item="0"/>
          <tpl hier="46" item="3"/>
          <tpl hier="47" item="1"/>
          <tpl hier="48" item="2"/>
          <tpl fld="6" item="2"/>
        </tpls>
      </n>
      <n v="380803970.7300002">
        <tpls c="9">
          <tpl hier="5" item="4"/>
          <tpl hier="6" item="7"/>
          <tpl fld="3" item="0"/>
          <tpl fld="0" item="48"/>
          <tpl hier="40" item="0"/>
          <tpl hier="46" item="3"/>
          <tpl hier="47" item="1"/>
          <tpl hier="48" item="2"/>
          <tpl fld="6" item="2"/>
        </tpls>
      </n>
      <n v="46824827.189999998">
        <tpls c="9">
          <tpl hier="5" item="4"/>
          <tpl hier="6" item="7"/>
          <tpl fld="3" item="0"/>
          <tpl fld="0" item="21"/>
          <tpl hier="40" item="0"/>
          <tpl hier="46" item="3"/>
          <tpl hier="47" item="1"/>
          <tpl hier="48" item="2"/>
          <tpl fld="6" item="2"/>
        </tpls>
      </n>
      <n v="39865471.859999999">
        <tpls c="9">
          <tpl hier="5" item="4"/>
          <tpl hier="6" item="7"/>
          <tpl fld="3" item="0"/>
          <tpl fld="0" item="9"/>
          <tpl hier="40" item="0"/>
          <tpl hier="46" item="3"/>
          <tpl hier="47" item="1"/>
          <tpl hier="48" item="2"/>
          <tpl fld="6" item="2"/>
        </tpls>
      </n>
      <n v="300780422.57000136" in="0">
        <tpls c="9">
          <tpl hier="5" item="4"/>
          <tpl hier="6" item="7"/>
          <tpl fld="3" item="0"/>
          <tpl fld="0" item="4"/>
          <tpl hier="40" item="0"/>
          <tpl hier="46" item="3"/>
          <tpl hier="47" item="1"/>
          <tpl hier="48" item="2"/>
          <tpl fld="6" item="1"/>
        </tpls>
      </n>
      <n v="35146506.609999999">
        <tpls c="9">
          <tpl hier="5" item="4"/>
          <tpl hier="6" item="7"/>
          <tpl fld="3" item="0"/>
          <tpl fld="0" item="25"/>
          <tpl hier="40" item="0"/>
          <tpl hier="46" item="3"/>
          <tpl hier="47" item="1"/>
          <tpl hier="48" item="2"/>
          <tpl fld="6" item="2"/>
        </tpls>
      </n>
      <n v="45557514.060000002">
        <tpls c="9">
          <tpl hier="5" item="4"/>
          <tpl hier="6" item="7"/>
          <tpl fld="3" item="0"/>
          <tpl fld="0" item="64"/>
          <tpl hier="40" item="0"/>
          <tpl hier="46" item="3"/>
          <tpl hier="47" item="1"/>
          <tpl hier="48" item="2"/>
          <tpl fld="6" item="2"/>
        </tpls>
      </n>
      <n v="61781211.35999994">
        <tpls c="9">
          <tpl hier="5" item="4"/>
          <tpl hier="6" item="7"/>
          <tpl fld="3" item="0"/>
          <tpl fld="0" item="19"/>
          <tpl hier="40" item="0"/>
          <tpl hier="46" item="3"/>
          <tpl hier="47" item="1"/>
          <tpl hier="48" item="2"/>
          <tpl fld="6" item="0"/>
        </tpls>
      </n>
      <n v="35833629.269999996">
        <tpls c="9">
          <tpl hier="5" item="4"/>
          <tpl hier="6" item="7"/>
          <tpl fld="3" item="0"/>
          <tpl fld="0" item="3"/>
          <tpl hier="40" item="0"/>
          <tpl hier="46" item="3"/>
          <tpl hier="47" item="1"/>
          <tpl hier="48" item="2"/>
          <tpl fld="6" item="2"/>
        </tpls>
      </n>
      <n v="108255711.79999995" in="0">
        <tpls c="9">
          <tpl hier="5" item="4"/>
          <tpl hier="6" item="7"/>
          <tpl fld="3" item="0"/>
          <tpl fld="0" item="52"/>
          <tpl hier="40" item="0"/>
          <tpl hier="46" item="3"/>
          <tpl hier="47" item="1"/>
          <tpl hier="48" item="2"/>
          <tpl fld="6" item="1"/>
        </tpls>
      </n>
      <n v="60597908.529999949">
        <tpls c="9">
          <tpl hier="5" item="4"/>
          <tpl hier="6" item="7"/>
          <tpl fld="3" item="0"/>
          <tpl fld="0" item="37"/>
          <tpl hier="40" item="0"/>
          <tpl hier="46" item="3"/>
          <tpl hier="47" item="1"/>
          <tpl hier="48" item="2"/>
          <tpl fld="6" item="0"/>
        </tpls>
      </n>
      <n v="204244450.74999997">
        <tpls c="9">
          <tpl hier="5" item="4"/>
          <tpl hier="6" item="7"/>
          <tpl fld="3" item="0"/>
          <tpl fld="0" item="63"/>
          <tpl hier="40" item="0"/>
          <tpl hier="46" item="3"/>
          <tpl hier="47" item="1"/>
          <tpl hier="48" item="2"/>
          <tpl fld="6" item="2"/>
        </tpls>
      </n>
      <n v="42333289.380000003">
        <tpls c="9">
          <tpl hier="5" item="4"/>
          <tpl hier="6" item="7"/>
          <tpl fld="3" item="0"/>
          <tpl fld="0" item="34"/>
          <tpl hier="40" item="0"/>
          <tpl hier="46" item="3"/>
          <tpl hier="47" item="1"/>
          <tpl hier="48" item="2"/>
          <tpl fld="6" item="2"/>
        </tpls>
      </n>
      <n v="128081305.69000003">
        <tpls c="9">
          <tpl hier="5" item="4"/>
          <tpl hier="6" item="7"/>
          <tpl fld="3" item="0"/>
          <tpl fld="0" item="29"/>
          <tpl hier="40" item="0"/>
          <tpl hier="46" item="3"/>
          <tpl hier="47" item="1"/>
          <tpl hier="48" item="2"/>
          <tpl fld="6" item="2"/>
        </tpls>
      </n>
      <n v="131267991.13000038" in="0">
        <tpls c="9">
          <tpl hier="5" item="4"/>
          <tpl hier="6" item="7"/>
          <tpl fld="3" item="0"/>
          <tpl fld="0" item="46"/>
          <tpl hier="40" item="0"/>
          <tpl hier="46" item="3"/>
          <tpl hier="47" item="1"/>
          <tpl hier="48" item="2"/>
          <tpl fld="6" item="1"/>
        </tpls>
      </n>
      <n v="104305174.70999999" in="0">
        <tpls c="9">
          <tpl hier="5" item="4"/>
          <tpl hier="6" item="7"/>
          <tpl fld="3" item="0"/>
          <tpl fld="0" item="67"/>
          <tpl hier="40" item="0"/>
          <tpl hier="46" item="3"/>
          <tpl hier="47" item="1"/>
          <tpl hier="48" item="2"/>
          <tpl fld="6" item="1"/>
        </tpls>
      </n>
      <n v="230356928.64999968" in="0">
        <tpls c="9">
          <tpl hier="5" item="4"/>
          <tpl hier="6" item="7"/>
          <tpl fld="3" item="0"/>
          <tpl fld="0" item="7"/>
          <tpl hier="40" item="0"/>
          <tpl hier="46" item="3"/>
          <tpl hier="47" item="1"/>
          <tpl hier="48" item="2"/>
          <tpl fld="6" item="1"/>
        </tpls>
      </n>
      <n v="56615933.94000002">
        <tpls c="9">
          <tpl hier="5" item="4"/>
          <tpl hier="6" item="7"/>
          <tpl fld="3" item="0"/>
          <tpl fld="0" item="28"/>
          <tpl hier="40" item="0"/>
          <tpl hier="46" item="3"/>
          <tpl hier="47" item="1"/>
          <tpl hier="48" item="2"/>
          <tpl fld="6" item="0"/>
        </tpls>
      </n>
      <n v="195945458.70999998">
        <tpls c="9">
          <tpl hier="5" item="4"/>
          <tpl hier="6" item="7"/>
          <tpl fld="3" item="0"/>
          <tpl fld="0" item="45"/>
          <tpl hier="40" item="0"/>
          <tpl hier="46" item="3"/>
          <tpl hier="47" item="1"/>
          <tpl hier="48" item="2"/>
          <tpl fld="6" item="2"/>
        </tpls>
      </n>
      <n v="117727360.2399995" in="0">
        <tpls c="9">
          <tpl hier="5" item="4"/>
          <tpl hier="6" item="7"/>
          <tpl fld="3" item="0"/>
          <tpl fld="0" item="5"/>
          <tpl hier="40" item="0"/>
          <tpl hier="46" item="3"/>
          <tpl hier="47" item="1"/>
          <tpl hier="48" item="2"/>
          <tpl fld="6" item="1"/>
        </tpls>
      </n>
      <n v="168377605.56999996" in="0">
        <tpls c="9">
          <tpl hier="5" item="4"/>
          <tpl hier="6" item="7"/>
          <tpl fld="3" item="0"/>
          <tpl fld="0" item="75"/>
          <tpl hier="40" item="0"/>
          <tpl hier="46" item="3"/>
          <tpl hier="47" item="1"/>
          <tpl hier="48" item="2"/>
          <tpl fld="6" item="1"/>
        </tpls>
      </n>
      <n v="41215149.539999999">
        <tpls c="9">
          <tpl hier="5" item="4"/>
          <tpl hier="6" item="7"/>
          <tpl fld="3" item="0"/>
          <tpl fld="0" item="52"/>
          <tpl hier="40" item="0"/>
          <tpl hier="46" item="3"/>
          <tpl hier="47" item="1"/>
          <tpl hier="48" item="2"/>
          <tpl fld="6" item="2"/>
        </tpls>
      </n>
      <n v="22653376.459999979">
        <tpls c="9">
          <tpl hier="5" item="4"/>
          <tpl hier="6" item="7"/>
          <tpl fld="3" item="0"/>
          <tpl fld="0" item="56"/>
          <tpl hier="40" item="0"/>
          <tpl hier="46" item="3"/>
          <tpl hier="47" item="1"/>
          <tpl hier="48" item="2"/>
          <tpl fld="6" item="0"/>
        </tpls>
      </n>
      <n v="22829521.169999983">
        <tpls c="9">
          <tpl hier="5" item="4"/>
          <tpl hier="6" item="7"/>
          <tpl fld="3" item="0"/>
          <tpl fld="0" item="22"/>
          <tpl hier="40" item="0"/>
          <tpl hier="46" item="3"/>
          <tpl hier="47" item="1"/>
          <tpl hier="48" item="2"/>
          <tpl fld="6" item="0"/>
        </tpls>
      </n>
      <n v="103954328.18999991" in="0">
        <tpls c="9">
          <tpl hier="5" item="4"/>
          <tpl hier="6" item="7"/>
          <tpl fld="3" item="0"/>
          <tpl fld="0" item="9"/>
          <tpl hier="40" item="0"/>
          <tpl hier="46" item="3"/>
          <tpl hier="47" item="1"/>
          <tpl hier="48" item="2"/>
          <tpl fld="6" item="1"/>
        </tpls>
      </n>
      <n v="52842884.080000013">
        <tpls c="9">
          <tpl hier="5" item="4"/>
          <tpl hier="6" item="7"/>
          <tpl fld="3" item="0"/>
          <tpl fld="0" item="36"/>
          <tpl hier="40" item="0"/>
          <tpl hier="46" item="3"/>
          <tpl hier="47" item="1"/>
          <tpl hier="48" item="2"/>
          <tpl fld="6" item="0"/>
        </tpls>
      </n>
      <n v="148345715.27000019">
        <tpls c="9">
          <tpl hier="5" item="4"/>
          <tpl hier="6" item="7"/>
          <tpl fld="3" item="0"/>
          <tpl fld="0" item="48"/>
          <tpl hier="40" item="0"/>
          <tpl hier="46" item="3"/>
          <tpl hier="47" item="1"/>
          <tpl hier="48" item="2"/>
          <tpl fld="6" item="0"/>
        </tpls>
      </n>
      <n v="328494151.97000057" in="0">
        <tpls c="9">
          <tpl hier="5" item="4"/>
          <tpl hier="6" item="7"/>
          <tpl fld="3" item="0"/>
          <tpl fld="0" item="57"/>
          <tpl hier="40" item="0"/>
          <tpl hier="46" item="3"/>
          <tpl hier="47" item="1"/>
          <tpl hier="48" item="2"/>
          <tpl fld="6" item="1"/>
        </tpls>
      </n>
      <n v="65508648.130000047">
        <tpls c="9">
          <tpl hier="5" item="4"/>
          <tpl hier="6" item="7"/>
          <tpl fld="3" item="0"/>
          <tpl fld="0" item="40"/>
          <tpl hier="40" item="0"/>
          <tpl hier="46" item="3"/>
          <tpl hier="47" item="1"/>
          <tpl hier="48" item="2"/>
          <tpl fld="6" item="0"/>
        </tpls>
      </n>
      <n v="82837676.390000135" in="0">
        <tpls c="9">
          <tpl hier="5" item="4"/>
          <tpl hier="6" item="7"/>
          <tpl fld="3" item="0"/>
          <tpl fld="0" item="38"/>
          <tpl hier="40" item="0"/>
          <tpl hier="46" item="3"/>
          <tpl hier="47" item="1"/>
          <tpl hier="48" item="2"/>
          <tpl fld="6" item="1"/>
        </tpls>
      </n>
      <n v="83808">
        <tpls c="9">
          <tpl hier="5" item="4"/>
          <tpl hier="6" item="7"/>
          <tpl fld="3" item="0"/>
          <tpl fld="0" item="42"/>
          <tpl hier="40" item="0"/>
          <tpl hier="46" item="3"/>
          <tpl hier="47" item="1"/>
          <tpl hier="48" item="2"/>
          <tpl fld="6" item="2"/>
        </tpls>
      </n>
      <n v="55132764.850000024">
        <tpls c="9">
          <tpl hier="5" item="4"/>
          <tpl hier="6" item="7"/>
          <tpl fld="3" item="0"/>
          <tpl fld="0" item="18"/>
          <tpl hier="40" item="0"/>
          <tpl hier="46" item="3"/>
          <tpl hier="47" item="1"/>
          <tpl hier="48" item="2"/>
          <tpl fld="6" item="0"/>
        </tpls>
      </n>
      <n v="132111094.45000012">
        <tpls c="9">
          <tpl hier="5" item="4"/>
          <tpl hier="6" item="7"/>
          <tpl fld="3" item="0"/>
          <tpl fld="0" item="49"/>
          <tpl hier="40" item="0"/>
          <tpl hier="46" item="3"/>
          <tpl hier="47" item="1"/>
          <tpl hier="48" item="2"/>
          <tpl fld="6" item="0"/>
        </tpls>
      </n>
      <n v="20652860.879999992">
        <tpls c="9">
          <tpl hier="5" item="4"/>
          <tpl hier="6" item="7"/>
          <tpl fld="3" item="0"/>
          <tpl fld="0" item="39"/>
          <tpl hier="40" item="0"/>
          <tpl hier="46" item="3"/>
          <tpl hier="47" item="1"/>
          <tpl hier="48" item="2"/>
          <tpl fld="6" item="0"/>
        </tpls>
      </n>
      <n v="59335829.989999935">
        <tpls c="9">
          <tpl hier="5" item="4"/>
          <tpl hier="6" item="7"/>
          <tpl fld="3" item="0"/>
          <tpl fld="0" item="29"/>
          <tpl hier="40" item="0"/>
          <tpl hier="46" item="3"/>
          <tpl hier="47" item="1"/>
          <tpl hier="48" item="2"/>
          <tpl fld="6" item="0"/>
        </tpls>
      </n>
      <n v="139960569.10999998">
        <tpls c="9">
          <tpl hier="5" item="4"/>
          <tpl hier="6" item="7"/>
          <tpl fld="3" item="0"/>
          <tpl fld="0" item="65"/>
          <tpl hier="40" item="0"/>
          <tpl hier="46" item="3"/>
          <tpl hier="47" item="1"/>
          <tpl hier="48" item="2"/>
          <tpl fld="6" item="0"/>
        </tpls>
      </n>
      <n v="293642.72000000003">
        <tpls c="9">
          <tpl hier="5" item="4"/>
          <tpl hier="6" item="7"/>
          <tpl fld="3" item="0"/>
          <tpl fld="0" item="71"/>
          <tpl hier="40" item="0"/>
          <tpl hier="46" item="3"/>
          <tpl hier="47" item="1"/>
          <tpl hier="48" item="2"/>
          <tpl fld="6" item="0"/>
        </tpls>
      </n>
      <n v="52007550.580000006">
        <tpls c="9">
          <tpl hier="5" item="4"/>
          <tpl hier="6" item="7"/>
          <tpl fld="3" item="0"/>
          <tpl fld="0" item="20"/>
          <tpl hier="40" item="0"/>
          <tpl hier="46" item="3"/>
          <tpl hier="47" item="1"/>
          <tpl hier="48" item="2"/>
          <tpl fld="6" item="0"/>
        </tpls>
      </n>
      <n v="57882743.559999965">
        <tpls c="9">
          <tpl hier="5" item="4"/>
          <tpl hier="6" item="7"/>
          <tpl fld="3" item="0"/>
          <tpl fld="0" item="16"/>
          <tpl hier="40" item="0"/>
          <tpl hier="46" item="3"/>
          <tpl hier="47" item="1"/>
          <tpl hier="48" item="2"/>
          <tpl fld="6" item="0"/>
        </tpls>
      </n>
      <n v="11334830.4">
        <tpls c="9">
          <tpl hier="5" item="4"/>
          <tpl hier="6" item="7"/>
          <tpl fld="3" item="0"/>
          <tpl fld="0" item="53"/>
          <tpl hier="40" item="0"/>
          <tpl hier="46" item="3"/>
          <tpl hier="47" item="1"/>
          <tpl hier="48" item="2"/>
          <tpl fld="6" item="2"/>
        </tpls>
      </n>
      <n v="92478056.700000018">
        <tpls c="9">
          <tpl hier="5" item="4"/>
          <tpl hier="6" item="7"/>
          <tpl fld="3" item="0"/>
          <tpl fld="0" item="35"/>
          <tpl hier="40" item="0"/>
          <tpl hier="46" item="3"/>
          <tpl hier="47" item="1"/>
          <tpl hier="48" item="2"/>
          <tpl fld="6" item="2"/>
        </tpls>
      </n>
      <n v="67040562.260000028">
        <tpls c="9">
          <tpl hier="5" item="4"/>
          <tpl hier="6" item="7"/>
          <tpl fld="3" item="0"/>
          <tpl fld="0" item="52"/>
          <tpl hier="40" item="0"/>
          <tpl hier="46" item="3"/>
          <tpl hier="47" item="1"/>
          <tpl hier="48" item="2"/>
          <tpl fld="6" item="0"/>
        </tpls>
      </n>
      <n v="12053304">
        <tpls c="9">
          <tpl hier="5" item="4"/>
          <tpl hier="6" item="7"/>
          <tpl fld="3" item="0"/>
          <tpl fld="0" item="56"/>
          <tpl hier="40" item="0"/>
          <tpl hier="46" item="3"/>
          <tpl hier="47" item="1"/>
          <tpl hier="48" item="2"/>
          <tpl fld="6" item="2"/>
        </tpls>
      </n>
      <n v="100196366.1800001" in="0">
        <tpls c="9">
          <tpl hier="5" item="4"/>
          <tpl hier="6" item="7"/>
          <tpl fld="3" item="0"/>
          <tpl fld="0" item="61"/>
          <tpl hier="40" item="0"/>
          <tpl hier="46" item="3"/>
          <tpl hier="47" item="1"/>
          <tpl hier="48" item="2"/>
          <tpl fld="6" item="1"/>
        </tpls>
      </n>
      <n v="324213528.19000006">
        <tpls c="9">
          <tpl hier="5" item="4"/>
          <tpl hier="6" item="7"/>
          <tpl fld="3" item="0"/>
          <tpl fld="0" item="24"/>
          <tpl hier="40" item="0"/>
          <tpl hier="46" item="3"/>
          <tpl hier="47" item="1"/>
          <tpl hier="48" item="2"/>
          <tpl fld="6" item="2"/>
        </tpls>
      </n>
      <n v="529149685.99999946" in="0">
        <tpls c="9">
          <tpl hier="5" item="4"/>
          <tpl hier="6" item="7"/>
          <tpl fld="3" item="0"/>
          <tpl fld="0" item="48"/>
          <tpl hier="40" item="0"/>
          <tpl hier="46" item="3"/>
          <tpl hier="47" item="1"/>
          <tpl hier="48" item="2"/>
          <tpl fld="6" item="1"/>
        </tpls>
      </n>
      <n v="100375437.70000017" in="0">
        <tpls c="9">
          <tpl hier="5" item="4"/>
          <tpl hier="6" item="7"/>
          <tpl fld="3" item="0"/>
          <tpl fld="0" item="55"/>
          <tpl hier="40" item="0"/>
          <tpl hier="46" item="3"/>
          <tpl hier="47" item="1"/>
          <tpl hier="48" item="2"/>
          <tpl fld="6" item="1"/>
        </tpls>
      </n>
      <n v="166931171.12000015">
        <tpls c="9">
          <tpl hier="5" item="4"/>
          <tpl hier="6" item="7"/>
          <tpl fld="3" item="0"/>
          <tpl fld="0" item="8"/>
          <tpl hier="40" item="0"/>
          <tpl hier="46" item="3"/>
          <tpl hier="47" item="1"/>
          <tpl hier="48" item="2"/>
          <tpl fld="6" item="0"/>
        </tpls>
      </n>
      <n v="63801476.180000007">
        <tpls c="9">
          <tpl hier="5" item="4"/>
          <tpl hier="6" item="7"/>
          <tpl fld="3" item="0"/>
          <tpl fld="0" item="26"/>
          <tpl hier="40" item="0"/>
          <tpl hier="46" item="3"/>
          <tpl hier="47" item="1"/>
          <tpl hier="48" item="2"/>
          <tpl fld="6" item="0"/>
        </tpls>
      </n>
      <n v="62534702.759999961">
        <tpls c="9">
          <tpl hier="5" item="4"/>
          <tpl hier="6" item="7"/>
          <tpl fld="3" item="0"/>
          <tpl fld="0" item="5"/>
          <tpl hier="40" item="0"/>
          <tpl hier="46" item="3"/>
          <tpl hier="47" item="1"/>
          <tpl hier="48" item="2"/>
          <tpl fld="6" item="0"/>
        </tpls>
      </n>
      <n v="178155900.27000013">
        <tpls c="9">
          <tpl hier="5" item="4"/>
          <tpl hier="6" item="7"/>
          <tpl fld="3" item="0"/>
          <tpl fld="0" item="54"/>
          <tpl hier="40" item="0"/>
          <tpl hier="46" item="3"/>
          <tpl hier="47" item="1"/>
          <tpl hier="48" item="2"/>
          <tpl fld="6" item="0"/>
        </tpls>
      </n>
      <n v="190230138.92999986">
        <tpls c="9">
          <tpl hier="5" item="4"/>
          <tpl hier="6" item="7"/>
          <tpl fld="3" item="0"/>
          <tpl fld="0" item="2"/>
          <tpl hier="40" item="0"/>
          <tpl hier="46" item="3"/>
          <tpl hier="47" item="1"/>
          <tpl hier="48" item="2"/>
          <tpl fld="6" item="0"/>
        </tpls>
      </n>
      <n v="67500651.270000026">
        <tpls c="9">
          <tpl hier="5" item="4"/>
          <tpl hier="6" item="7"/>
          <tpl fld="3" item="0"/>
          <tpl fld="0" item="1"/>
          <tpl hier="40" item="0"/>
          <tpl hier="46" item="3"/>
          <tpl hier="47" item="1"/>
          <tpl hier="48" item="2"/>
          <tpl fld="6" item="0"/>
        </tpls>
      </n>
      <m>
        <tpls c="9">
          <tpl hier="5" item="4"/>
          <tpl hier="6" item="7"/>
          <tpl fld="3" item="0"/>
          <tpl fld="0" item="31"/>
          <tpl hier="40" item="0"/>
          <tpl hier="46" item="3"/>
          <tpl hier="47" item="1"/>
          <tpl hier="48" item="2"/>
          <tpl fld="6" item="0"/>
        </tpls>
      </m>
      <n v="33924781.33000011" in="0">
        <tpls c="9">
          <tpl hier="5" item="4"/>
          <tpl hier="6" item="7"/>
          <tpl fld="3" item="0"/>
          <tpl fld="0" item="53"/>
          <tpl hier="40" item="0"/>
          <tpl hier="46" item="3"/>
          <tpl hier="47" item="1"/>
          <tpl hier="48" item="2"/>
          <tpl fld="6" item="1"/>
        </tpls>
      </n>
      <n v="201104559.60999954" in="0">
        <tpls c="9">
          <tpl hier="5" item="4"/>
          <tpl hier="6" item="7"/>
          <tpl fld="3" item="0"/>
          <tpl fld="0" item="16"/>
          <tpl hier="40" item="0"/>
          <tpl hier="46" item="3"/>
          <tpl hier="47" item="1"/>
          <tpl hier="48" item="2"/>
          <tpl fld="6" item="1"/>
        </tpls>
      </n>
      <n v="97591425.600000024" in="0">
        <tpls c="9">
          <tpl hier="5" item="4"/>
          <tpl hier="6" item="7"/>
          <tpl fld="3" item="0"/>
          <tpl fld="0" item="34"/>
          <tpl hier="40" item="0"/>
          <tpl hier="46" item="3"/>
          <tpl hier="47" item="1"/>
          <tpl hier="48" item="2"/>
          <tpl fld="6" item="1"/>
        </tpls>
      </n>
      <n v="46907855">
        <tpls c="9">
          <tpl hier="5" item="4"/>
          <tpl hier="6" item="7"/>
          <tpl fld="3" item="0"/>
          <tpl fld="0" item="41"/>
          <tpl hier="40" item="0"/>
          <tpl hier="46" item="3"/>
          <tpl hier="47" item="1"/>
          <tpl hier="48" item="2"/>
          <tpl fld="6" item="2"/>
        </tpls>
      </n>
      <n v="330713239.46000004">
        <tpls c="9">
          <tpl hier="5" item="4"/>
          <tpl hier="6" item="7"/>
          <tpl fld="3" item="0"/>
          <tpl fld="0" item="17"/>
          <tpl hier="40" item="0"/>
          <tpl hier="46" item="3"/>
          <tpl hier="47" item="1"/>
          <tpl hier="48" item="2"/>
          <tpl fld="6" item="2"/>
        </tpls>
      </n>
      <n v="311501.33000000007" in="0">
        <tpls c="9">
          <tpl hier="5" item="4"/>
          <tpl hier="6" item="7"/>
          <tpl fld="3" item="0"/>
          <tpl fld="0" item="32"/>
          <tpl hier="40" item="0"/>
          <tpl hier="46" item="3"/>
          <tpl hier="47" item="1"/>
          <tpl hier="48" item="2"/>
          <tpl fld="6" item="1"/>
        </tpls>
      </n>
      <n v="109567134.74000007" in="0">
        <tpls c="9">
          <tpl hier="5" item="4"/>
          <tpl hier="6" item="7"/>
          <tpl fld="3" item="0"/>
          <tpl fld="0" item="28"/>
          <tpl hier="40" item="0"/>
          <tpl hier="46" item="3"/>
          <tpl hier="47" item="1"/>
          <tpl hier="48" item="2"/>
          <tpl fld="6" item="1"/>
        </tpls>
      </n>
      <n v="61992886.320000038">
        <tpls c="9">
          <tpl hier="5" item="4"/>
          <tpl hier="6" item="7"/>
          <tpl fld="3" item="0"/>
          <tpl fld="0" item="75"/>
          <tpl hier="40" item="0"/>
          <tpl hier="46" item="3"/>
          <tpl hier="47" item="1"/>
          <tpl hier="48" item="2"/>
          <tpl fld="6" item="0"/>
        </tpls>
      </n>
      <n v="4376951.9999999991" in="0">
        <tpls c="9">
          <tpl hier="5" item="4"/>
          <tpl hier="6" item="7"/>
          <tpl fld="3" item="0"/>
          <tpl fld="0" item="0"/>
          <tpl hier="40" item="0"/>
          <tpl hier="46" item="3"/>
          <tpl hier="47" item="1"/>
          <tpl hier="48" item="2"/>
          <tpl fld="6" item="1"/>
        </tpls>
      </n>
      <n v="479330678.83000016" in="0">
        <tpls c="9">
          <tpl hier="5" item="4"/>
          <tpl hier="6" item="7"/>
          <tpl fld="3" item="0"/>
          <tpl fld="0" item="24"/>
          <tpl hier="40" item="0"/>
          <tpl hier="46" item="3"/>
          <tpl hier="47" item="1"/>
          <tpl hier="48" item="2"/>
          <tpl fld="6" item="1"/>
        </tpls>
      </n>
      <n v="106403030.73000014" in="0">
        <tpls c="9">
          <tpl hier="5" item="4"/>
          <tpl hier="6" item="7"/>
          <tpl fld="3" item="0"/>
          <tpl fld="0" item="40"/>
          <tpl hier="40" item="0"/>
          <tpl hier="46" item="3"/>
          <tpl hier="47" item="1"/>
          <tpl hier="48" item="2"/>
          <tpl fld="6" item="1"/>
        </tpls>
      </n>
      <n v="65881142.950000077">
        <tpls c="9">
          <tpl hier="5" item="4"/>
          <tpl hier="6" item="7"/>
          <tpl fld="3" item="0"/>
          <tpl fld="0" item="64"/>
          <tpl hier="40" item="0"/>
          <tpl hier="46" item="3"/>
          <tpl hier="47" item="1"/>
          <tpl hier="48" item="2"/>
          <tpl fld="6" item="0"/>
        </tpls>
      </n>
      <n v="65016045.600000024">
        <tpls c="9">
          <tpl hier="5" item="4"/>
          <tpl hier="6" item="7"/>
          <tpl fld="3" item="0"/>
          <tpl fld="0" item="72"/>
          <tpl hier="40" item="0"/>
          <tpl hier="46" item="3"/>
          <tpl hier="47" item="1"/>
          <tpl hier="48" item="2"/>
          <tpl fld="6" item="0"/>
        </tpls>
      </n>
      <n v="853533.72000000009">
        <tpls c="9">
          <tpl hier="5" item="4"/>
          <tpl hier="6" item="7"/>
          <tpl fld="3" item="0"/>
          <tpl fld="0" item="68"/>
          <tpl hier="40" item="0"/>
          <tpl hier="46" item="3"/>
          <tpl hier="47" item="1"/>
          <tpl hier="48" item="2"/>
          <tpl fld="6" item="0"/>
        </tpls>
      </n>
      <n v="22589950.930000011">
        <tpls c="9">
          <tpl hier="5" item="4"/>
          <tpl hier="6" item="7"/>
          <tpl fld="3" item="0"/>
          <tpl fld="0" item="53"/>
          <tpl hier="40" item="0"/>
          <tpl hier="46" item="3"/>
          <tpl hier="47" item="1"/>
          <tpl hier="48" item="2"/>
          <tpl fld="6" item="0"/>
        </tpls>
      </n>
      <n v="60597879.970000006">
        <tpls c="9">
          <tpl hier="5" item="4"/>
          <tpl hier="6" item="7"/>
          <tpl fld="3" item="0"/>
          <tpl fld="0" item="23"/>
          <tpl hier="40" item="0"/>
          <tpl hier="46" item="3"/>
          <tpl hier="47" item="1"/>
          <tpl hier="48" item="2"/>
          <tpl fld="6" item="2"/>
        </tpls>
      </n>
      <n v="58158198.199999988">
        <tpls c="9">
          <tpl hier="5" item="4"/>
          <tpl hier="6" item="7"/>
          <tpl fld="3" item="0"/>
          <tpl fld="0" item="23"/>
          <tpl hier="40" item="0"/>
          <tpl hier="46" item="3"/>
          <tpl hier="47" item="1"/>
          <tpl hier="48" item="2"/>
          <tpl fld="6" item="0"/>
        </tpls>
      </n>
      <n v="64088856.330000035">
        <tpls c="9">
          <tpl hier="5" item="4"/>
          <tpl hier="6" item="7"/>
          <tpl fld="3" item="0"/>
          <tpl fld="0" item="9"/>
          <tpl hier="40" item="0"/>
          <tpl hier="46" item="3"/>
          <tpl hier="47" item="1"/>
          <tpl hier="48" item="2"/>
          <tpl fld="6" item="0"/>
        </tpls>
      </n>
      <n v="60215680.029999949">
        <tpls c="9">
          <tpl hier="5" item="4"/>
          <tpl hier="6" item="7"/>
          <tpl fld="3" item="0"/>
          <tpl fld="0" item="35"/>
          <tpl hier="40" item="0"/>
          <tpl hier="46" item="3"/>
          <tpl hier="47" item="1"/>
          <tpl hier="48" item="2"/>
          <tpl fld="6" item="0"/>
        </tpls>
      </n>
      <n v="53534388.870000035">
        <tpls c="9">
          <tpl hier="5" item="4"/>
          <tpl hier="6" item="7"/>
          <tpl fld="3" item="0"/>
          <tpl fld="0" item="66"/>
          <tpl hier="40" item="0"/>
          <tpl hier="46" item="3"/>
          <tpl hier="47" item="1"/>
          <tpl hier="48" item="2"/>
          <tpl fld="6" item="0"/>
        </tpls>
      </n>
      <n v="66473064.160000116">
        <tpls c="9">
          <tpl hier="5" item="4"/>
          <tpl hier="6" item="7"/>
          <tpl fld="3" item="0"/>
          <tpl fld="0" item="3"/>
          <tpl hier="40" item="0"/>
          <tpl hier="46" item="3"/>
          <tpl hier="47" item="1"/>
          <tpl hier="48" item="2"/>
          <tpl fld="6" item="0"/>
        </tpls>
      </n>
      <n v="67115634.680000141">
        <tpls c="9">
          <tpl hier="5" item="4"/>
          <tpl hier="6" item="7"/>
          <tpl fld="3" item="0"/>
          <tpl fld="0" item="33"/>
          <tpl hier="40" item="0"/>
          <tpl hier="46" item="3"/>
          <tpl hier="47" item="1"/>
          <tpl hier="48" item="2"/>
          <tpl fld="6" item="0"/>
        </tpls>
      </n>
      <n v="61701107.380000018">
        <tpls c="9">
          <tpl hier="5" item="4"/>
          <tpl hier="6" item="7"/>
          <tpl fld="3" item="0"/>
          <tpl fld="0" item="46"/>
          <tpl hier="40" item="0"/>
          <tpl hier="46" item="3"/>
          <tpl hier="47" item="1"/>
          <tpl hier="48" item="2"/>
          <tpl fld="6" item="0"/>
        </tpls>
      </n>
      <n v="184227187.29999974">
        <tpls c="9">
          <tpl hier="5" item="4"/>
          <tpl hier="6" item="7"/>
          <tpl fld="3" item="0"/>
          <tpl fld="0" item="6"/>
          <tpl hier="40" item="0"/>
          <tpl hier="46" item="3"/>
          <tpl hier="47" item="1"/>
          <tpl hier="48" item="2"/>
          <tpl fld="6" item="0"/>
        </tpls>
      </n>
      <n v="155117150.64000016">
        <tpls c="9">
          <tpl hier="5" item="4"/>
          <tpl hier="6" item="7"/>
          <tpl fld="3" item="0"/>
          <tpl fld="0" item="24"/>
          <tpl hier="40" item="0"/>
          <tpl hier="46" item="3"/>
          <tpl hier="47" item="1"/>
          <tpl hier="48" item="2"/>
          <tpl fld="6" item="0"/>
        </tpls>
      </n>
      <n v="61163311.400000066">
        <tpls c="9">
          <tpl hier="5" item="4"/>
          <tpl hier="6" item="7"/>
          <tpl fld="3" item="0"/>
          <tpl fld="0" item="62"/>
          <tpl hier="40" item="0"/>
          <tpl hier="46" item="3"/>
          <tpl hier="47" item="1"/>
          <tpl hier="48" item="2"/>
          <tpl fld="6" item="0"/>
        </tpls>
      </n>
      <n v="2233501.0000000014">
        <tpls c="9">
          <tpl hier="5" item="4"/>
          <tpl hier="6" item="7"/>
          <tpl fld="3" item="0"/>
          <tpl fld="0" item="0"/>
          <tpl hier="40" item="0"/>
          <tpl hier="46" item="3"/>
          <tpl hier="47" item="1"/>
          <tpl hier="48" item="2"/>
          <tpl fld="6" item="0"/>
        </tpls>
      </n>
      <n v="47656.899999999994">
        <tpls c="9">
          <tpl hier="5" item="4"/>
          <tpl hier="6" item="7"/>
          <tpl fld="3" item="0"/>
          <tpl fld="0" item="47"/>
          <tpl hier="40" item="0"/>
          <tpl hier="46" item="3"/>
          <tpl hier="47" item="1"/>
          <tpl hier="48" item="2"/>
          <tpl fld="6" item="0"/>
        </tpls>
      </n>
      <n v="197241038.21000001">
        <tpls c="9">
          <tpl hier="5" item="4"/>
          <tpl hier="6" item="7"/>
          <tpl fld="3" item="0"/>
          <tpl fld="0" item="60"/>
          <tpl hier="40" item="0"/>
          <tpl hier="46" item="3"/>
          <tpl hier="47" item="1"/>
          <tpl hier="48" item="2"/>
          <tpl fld="6" item="0"/>
        </tpls>
      </n>
      <n v="94320.950000000026">
        <tpls c="9">
          <tpl hier="5" item="4"/>
          <tpl hier="6" item="7"/>
          <tpl fld="3" item="0"/>
          <tpl fld="0" item="42"/>
          <tpl hier="40" item="0"/>
          <tpl hier="46" item="3"/>
          <tpl hier="47" item="1"/>
          <tpl hier="48" item="2"/>
          <tpl fld="6" item="0"/>
        </tpls>
      </n>
      <n v="631237.79000000015">
        <tpls c="9">
          <tpl hier="5" item="4"/>
          <tpl hier="6" item="7"/>
          <tpl fld="3" item="0"/>
          <tpl fld="0" item="10"/>
          <tpl hier="40" item="0"/>
          <tpl hier="46" item="3"/>
          <tpl hier="47" item="1"/>
          <tpl hier="48" item="2"/>
          <tpl fld="6" item="0"/>
        </tpls>
      </n>
      <n v="31642.35">
        <tpls c="9">
          <tpl hier="5" item="4"/>
          <tpl hier="6" item="7"/>
          <tpl fld="3" item="0"/>
          <tpl fld="0" item="44"/>
          <tpl hier="40" item="0"/>
          <tpl hier="46" item="3"/>
          <tpl hier="47" item="1"/>
          <tpl hier="48" item="2"/>
          <tpl fld="6" item="0"/>
        </tpls>
      </n>
      <n v="115039040.48999999">
        <tpls c="9">
          <tpl hier="5" item="4"/>
          <tpl hier="6" item="7"/>
          <tpl fld="3" item="0"/>
          <tpl fld="0" item="63"/>
          <tpl hier="40" item="0"/>
          <tpl hier="46" item="3"/>
          <tpl hier="47" item="1"/>
          <tpl hier="48" item="2"/>
          <tpl fld="6" item="0"/>
        </tpls>
      </n>
      <n v="319283491.23999947" in="0">
        <tpls c="9">
          <tpl hier="5" item="4"/>
          <tpl hier="6" item="7"/>
          <tpl fld="3" item="0"/>
          <tpl fld="0" item="63"/>
          <tpl hier="40" item="0"/>
          <tpl hier="46" item="3"/>
          <tpl hier="47" item="1"/>
          <tpl hier="48" item="2"/>
          <tpl fld="6" item="1"/>
        </tpls>
      </n>
      <n v="30683225.619999997">
        <tpls c="9">
          <tpl hier="5" item="4"/>
          <tpl hier="6" item="7"/>
          <tpl fld="3" item="0"/>
          <tpl fld="0" item="1"/>
          <tpl hier="40" item="0"/>
          <tpl hier="46" item="3"/>
          <tpl hier="47" item="1"/>
          <tpl hier="48" item="2"/>
          <tpl fld="6" item="2"/>
        </tpls>
      </n>
      <n v="98183876.890000254" in="0">
        <tpls c="9">
          <tpl hier="5" item="4"/>
          <tpl hier="6" item="7"/>
          <tpl fld="3" item="0"/>
          <tpl fld="0" item="1"/>
          <tpl hier="40" item="0"/>
          <tpl hier="46" item="3"/>
          <tpl hier="47" item="1"/>
          <tpl hier="48" item="2"/>
          <tpl fld="6" item="1"/>
        </tpls>
      </n>
      <n v="103323231.87999989" in="0">
        <tpls c="9">
          <tpl hier="5" item="4"/>
          <tpl hier="6" item="7"/>
          <tpl fld="3" item="0"/>
          <tpl fld="0" item="14"/>
          <tpl hier="40" item="0"/>
          <tpl hier="46" item="3"/>
          <tpl hier="47" item="1"/>
          <tpl hier="48" item="2"/>
          <tpl fld="6" item="1"/>
        </tpls>
      </n>
      <n v="36722662.82">
        <tpls c="9">
          <tpl hier="5" item="4"/>
          <tpl hier="6" item="7"/>
          <tpl fld="3" item="0"/>
          <tpl fld="0" item="14"/>
          <tpl hier="40" item="0"/>
          <tpl hier="46" item="3"/>
          <tpl hier="47" item="1"/>
          <tpl hier="48" item="2"/>
          <tpl fld="6" item="2"/>
        </tpls>
      </n>
      <n v="3778439.4599999972">
        <tpls c="9">
          <tpl hier="5" item="4"/>
          <tpl hier="6" item="7"/>
          <tpl fld="3" item="0"/>
          <tpl fld="0" item="73"/>
          <tpl hier="40" item="0"/>
          <tpl hier="46" item="3"/>
          <tpl hier="47" item="1"/>
          <tpl hier="48" item="2"/>
          <tpl fld="6" item="0"/>
        </tpls>
      </n>
      <n v="3540523">
        <tpls c="9">
          <tpl hier="5" item="4"/>
          <tpl hier="6" item="7"/>
          <tpl fld="3" item="0"/>
          <tpl fld="0" item="73"/>
          <tpl hier="40" item="0"/>
          <tpl hier="46" item="3"/>
          <tpl hier="47" item="1"/>
          <tpl hier="48" item="2"/>
          <tpl fld="6" item="2"/>
        </tpls>
      </n>
      <n v="7318962.4599999981" in="0">
        <tpls c="9">
          <tpl hier="5" item="4"/>
          <tpl hier="6" item="7"/>
          <tpl fld="3" item="0"/>
          <tpl fld="0" item="73"/>
          <tpl hier="40" item="0"/>
          <tpl hier="46" item="3"/>
          <tpl hier="47" item="1"/>
          <tpl hier="48" item="2"/>
          <tpl fld="6" item="1"/>
        </tpls>
      </n>
      <n v="148214406.40999994" in="0">
        <tpls c="9">
          <tpl hier="5" item="4"/>
          <tpl hier="6" item="7"/>
          <tpl fld="3" item="0"/>
          <tpl fld="0" item="37"/>
          <tpl hier="40" item="0"/>
          <tpl hier="46" item="3"/>
          <tpl hier="47" item="1"/>
          <tpl hier="48" item="2"/>
          <tpl fld="6" item="1"/>
        </tpls>
      </n>
      <n v="87616497.88000001">
        <tpls c="9">
          <tpl hier="5" item="4"/>
          <tpl hier="6" item="7"/>
          <tpl fld="3" item="0"/>
          <tpl fld="0" item="37"/>
          <tpl hier="40" item="0"/>
          <tpl hier="46" item="3"/>
          <tpl hier="47" item="1"/>
          <tpl hier="48" item="2"/>
          <tpl fld="6" item="2"/>
        </tpls>
      </n>
      <n v="239994710.65000004">
        <tpls c="9">
          <tpl hier="5" item="4"/>
          <tpl hier="6" item="7"/>
          <tpl fld="3" item="0"/>
          <tpl fld="0" item="49"/>
          <tpl hier="40" item="0"/>
          <tpl hier="46" item="3"/>
          <tpl hier="47" item="1"/>
          <tpl hier="48" item="2"/>
          <tpl fld="6" item="2"/>
        </tpls>
      </n>
      <n v="298404702.69">
        <tpls c="9">
          <tpl hier="5" item="4"/>
          <tpl hier="6" item="7"/>
          <tpl fld="3" item="0"/>
          <tpl fld="0" item="65"/>
          <tpl hier="40" item="0"/>
          <tpl hier="46" item="3"/>
          <tpl hier="47" item="1"/>
          <tpl hier="48" item="2"/>
          <tpl fld="6" item="2"/>
        </tpls>
      </n>
      <n v="2143451">
        <tpls c="9">
          <tpl hier="5" item="4"/>
          <tpl hier="6" item="7"/>
          <tpl fld="3" item="0"/>
          <tpl fld="0" item="0"/>
          <tpl hier="40" item="0"/>
          <tpl hier="46" item="3"/>
          <tpl hier="47" item="1"/>
          <tpl hier="48" item="2"/>
          <tpl fld="6" item="2"/>
        </tpls>
      </n>
      <n v="40894382.600000001">
        <tpls c="9">
          <tpl hier="5" item="4"/>
          <tpl hier="6" item="7"/>
          <tpl fld="3" item="0"/>
          <tpl fld="0" item="40"/>
          <tpl hier="40" item="0"/>
          <tpl hier="46" item="3"/>
          <tpl hier="47" item="1"/>
          <tpl hier="48" item="2"/>
          <tpl fld="6" item="2"/>
        </tpls>
      </n>
      <n v="232066096.09000012">
        <tpls c="9">
          <tpl hier="5" item="4"/>
          <tpl hier="6" item="7"/>
          <tpl fld="3" item="0"/>
          <tpl fld="0" item="57"/>
          <tpl hier="40" item="0"/>
          <tpl hier="46" item="3"/>
          <tpl hier="47" item="1"/>
          <tpl hier="48" item="2"/>
          <tpl fld="6" item="2"/>
        </tpls>
      </n>
      <n v="137635790.04999998">
        <tpls c="9">
          <tpl hier="5" item="4"/>
          <tpl hier="6" item="7"/>
          <tpl fld="3" item="0"/>
          <tpl fld="0" item="36"/>
          <tpl hier="40" item="0"/>
          <tpl hier="46" item="3"/>
          <tpl hier="47" item="1"/>
          <tpl hier="48" item="2"/>
          <tpl fld="6" item="2"/>
        </tpls>
      </n>
      <n v="143221816.04999998">
        <tpls c="9">
          <tpl hier="5" item="4"/>
          <tpl hier="6" item="7"/>
          <tpl fld="3" item="0"/>
          <tpl fld="0" item="16"/>
          <tpl hier="40" item="0"/>
          <tpl hier="46" item="3"/>
          <tpl hier="47" item="1"/>
          <tpl hier="48" item="2"/>
          <tpl fld="6" item="2"/>
        </tpls>
      </n>
      <n v="48193239.159999996">
        <tpls c="9">
          <tpl hier="5" item="4"/>
          <tpl hier="6" item="7"/>
          <tpl fld="3" item="0"/>
          <tpl fld="0" item="30"/>
          <tpl hier="40" item="0"/>
          <tpl hier="46" item="3"/>
          <tpl hier="47" item="1"/>
          <tpl hier="48" item="2"/>
          <tpl fld="6" item="2"/>
        </tpls>
      </n>
      <n v="32873191.899999999">
        <tpls c="9">
          <tpl hier="5" item="4"/>
          <tpl hier="6" item="7"/>
          <tpl fld="3" item="0"/>
          <tpl fld="0" item="55"/>
          <tpl hier="40" item="0"/>
          <tpl hier="46" item="3"/>
          <tpl hier="47" item="1"/>
          <tpl hier="48" item="2"/>
          <tpl fld="6" item="2"/>
        </tpls>
      </n>
      <n v="449465467.30999994">
        <tpls c="9">
          <tpl hier="5" item="4"/>
          <tpl hier="6" item="7"/>
          <tpl fld="3" item="0"/>
          <tpl fld="0" item="60"/>
          <tpl hier="40" item="0"/>
          <tpl hier="46" item="3"/>
          <tpl hier="47" item="1"/>
          <tpl hier="48" item="2"/>
          <tpl fld="6" item="2"/>
        </tpls>
      </n>
      <n v="46030">
        <tpls c="9">
          <tpl hier="5" item="4"/>
          <tpl hier="6" item="7"/>
          <tpl fld="3" item="0"/>
          <tpl fld="0" item="44"/>
          <tpl hier="40" item="0"/>
          <tpl hier="46" item="3"/>
          <tpl hier="47" item="1"/>
          <tpl hier="48" item="2"/>
          <tpl fld="6" item="2"/>
        </tpls>
      </n>
      <n v="45437505">
        <tpls c="9">
          <tpl hier="5" item="4"/>
          <tpl hier="6" item="7"/>
          <tpl fld="3" item="0"/>
          <tpl fld="0" item="12"/>
          <tpl hier="40" item="0"/>
          <tpl hier="46" item="3"/>
          <tpl hier="47" item="1"/>
          <tpl hier="48" item="2"/>
          <tpl fld="6" item="2"/>
        </tpls>
      </n>
      <n v="273599">
        <tpls c="9">
          <tpl hier="5" item="4"/>
          <tpl hier="6" item="7"/>
          <tpl fld="3" item="0"/>
          <tpl fld="0" item="71"/>
          <tpl hier="40" item="0"/>
          <tpl hier="46" item="3"/>
          <tpl hier="47" item="1"/>
          <tpl hier="48" item="2"/>
          <tpl fld="6" item="2"/>
        </tpls>
      </n>
      <n v="23952041.050000004">
        <tpls c="9">
          <tpl hier="5" item="4"/>
          <tpl hier="6" item="7"/>
          <tpl fld="3" item="0"/>
          <tpl fld="0" item="66"/>
          <tpl hier="40" item="0"/>
          <tpl hier="46" item="3"/>
          <tpl hier="47" item="1"/>
          <tpl hier="48" item="2"/>
          <tpl fld="6" item="2"/>
        </tpls>
      </n>
      <n v="202395892.41999999">
        <tpls c="9">
          <tpl hier="5" item="4"/>
          <tpl hier="6" item="7"/>
          <tpl fld="3" item="0"/>
          <tpl fld="0" item="11"/>
          <tpl hier="40" item="0"/>
          <tpl hier="46" item="3"/>
          <tpl hier="47" item="1"/>
          <tpl hier="48" item="2"/>
          <tpl fld="6" item="2"/>
        </tpls>
      </n>
      <n v="84463941.609999985">
        <tpls c="9">
          <tpl hier="5" item="4"/>
          <tpl hier="6" item="7"/>
          <tpl fld="3" item="0"/>
          <tpl fld="0" item="62"/>
          <tpl hier="40" item="0"/>
          <tpl hier="46" item="3"/>
          <tpl hier="47" item="1"/>
          <tpl hier="48" item="2"/>
          <tpl fld="6" item="2"/>
        </tpls>
      </n>
      <n v="227086299.35000008">
        <tpls c="9">
          <tpl hier="5" item="4"/>
          <tpl hier="6" item="7"/>
          <tpl fld="3" item="0"/>
          <tpl fld="0" item="4"/>
          <tpl hier="40" item="0"/>
          <tpl hier="46" item="3"/>
          <tpl hier="47" item="1"/>
          <tpl hier="48" item="2"/>
          <tpl fld="6" item="2"/>
        </tpls>
      </n>
      <n v="1818659335.3499985">
        <tpls c="9">
          <tpl hier="5" item="4"/>
          <tpl hier="6" item="7"/>
          <tpl fld="3" item="0"/>
          <tpl fld="0" item="15"/>
          <tpl hier="40" item="0"/>
          <tpl hier="46" item="3"/>
          <tpl hier="47" item="1"/>
          <tpl hier="48" item="2"/>
          <tpl fld="6" item="2"/>
        </tpls>
      </n>
      <n v="69566883.75">
        <tpls c="9">
          <tpl hier="5" item="4"/>
          <tpl hier="6" item="7"/>
          <tpl fld="3" item="0"/>
          <tpl fld="0" item="46"/>
          <tpl hier="40" item="0"/>
          <tpl hier="46" item="3"/>
          <tpl hier="47" item="1"/>
          <tpl hier="48" item="2"/>
          <tpl fld="6" item="2"/>
        </tpls>
      </n>
      <n v="52951200.799999997">
        <tpls c="9">
          <tpl hier="5" item="4"/>
          <tpl hier="6" item="7"/>
          <tpl fld="3" item="0"/>
          <tpl fld="0" item="28"/>
          <tpl hier="40" item="0"/>
          <tpl hier="46" item="3"/>
          <tpl hier="47" item="1"/>
          <tpl hier="48" item="2"/>
          <tpl fld="6" item="2"/>
        </tpls>
      </n>
      <n v="47530">
        <tpls c="9">
          <tpl hier="5" item="4"/>
          <tpl hier="6" item="7"/>
          <tpl fld="3" item="0"/>
          <tpl fld="0" item="47"/>
          <tpl hier="40" item="0"/>
          <tpl hier="46" item="3"/>
          <tpl hier="47" item="1"/>
          <tpl hier="48" item="2"/>
          <tpl fld="6" item="2"/>
        </tpls>
      </n>
      <n v="42115562.07">
        <tpls c="9">
          <tpl hier="5" item="4"/>
          <tpl hier="6" item="7"/>
          <tpl fld="3" item="0"/>
          <tpl fld="0" item="72"/>
          <tpl hier="40" item="0"/>
          <tpl hier="46" item="3"/>
          <tpl hier="47" item="1"/>
          <tpl hier="48" item="2"/>
          <tpl fld="6" item="2"/>
        </tpls>
      </n>
      <n v="27969409.380000003" in="0">
        <tpls c="9">
          <tpl hier="5" item="4"/>
          <tpl hier="6" item="7"/>
          <tpl fld="3" item="0"/>
          <tpl fld="0" item="39"/>
          <tpl hier="40" item="0"/>
          <tpl hier="46" item="3"/>
          <tpl hier="47" item="1"/>
          <tpl hier="48" item="2"/>
          <tpl fld="6" item="1"/>
        </tpls>
      </n>
      <n v="7316548.5">
        <tpls c="9">
          <tpl hier="5" item="4"/>
          <tpl hier="6" item="7"/>
          <tpl fld="3" item="0"/>
          <tpl fld="0" item="39"/>
          <tpl hier="40" item="0"/>
          <tpl hier="46" item="3"/>
          <tpl hier="47" item="1"/>
          <tpl hier="48" item="2"/>
          <tpl fld="6" item="2"/>
        </tpls>
      </n>
      <n v="14818397103.979961" in="0">
        <tpls c="9">
          <tpl hier="5" item="4"/>
          <tpl hier="6" item="7"/>
          <tpl fld="3" item="0"/>
          <tpl hier="33" item="4294967295"/>
          <tpl hier="40" item="0"/>
          <tpl hier="46" item="3"/>
          <tpl hier="47" item="1"/>
          <tpl hier="48" item="2"/>
          <tpl fld="6" item="1"/>
        </tpls>
      </n>
      <n v="4925913899.1599941">
        <tpls c="9">
          <tpl hier="5" item="4"/>
          <tpl hier="6" item="7"/>
          <tpl fld="3" item="0"/>
          <tpl hier="33" item="4294967295"/>
          <tpl hier="40" item="0"/>
          <tpl hier="46" item="3"/>
          <tpl hier="47" item="1"/>
          <tpl hier="48" item="2"/>
          <tpl fld="6" item="0"/>
        </tpls>
      </n>
      <n v="63016987.659999974">
        <tpls c="9">
          <tpl hier="5" item="4"/>
          <tpl hier="6" item="7"/>
          <tpl fld="3" item="0"/>
          <tpl fld="0" item="67"/>
          <tpl hier="40" item="0"/>
          <tpl hier="46" item="3"/>
          <tpl hier="47" item="1"/>
          <tpl hier="48" item="2"/>
          <tpl fld="6" item="0"/>
        </tpls>
      </n>
      <n v="41288187.049999997">
        <tpls c="9">
          <tpl hier="5" item="4"/>
          <tpl hier="6" item="7"/>
          <tpl fld="3" item="0"/>
          <tpl fld="0" item="67"/>
          <tpl hier="40" item="0"/>
          <tpl hier="46" item="3"/>
          <tpl hier="47" item="1"/>
          <tpl hier="48" item="2"/>
          <tpl fld="6" item="2"/>
        </tpls>
      </n>
      <n v="124479336.99000001">
        <tpls c="9">
          <tpl hier="5" item="4"/>
          <tpl hier="6" item="7"/>
          <tpl fld="3" item="0"/>
          <tpl fld="0" item="70"/>
          <tpl hier="40" item="0"/>
          <tpl hier="46" item="3"/>
          <tpl hier="47" item="1"/>
          <tpl hier="48" item="2"/>
          <tpl fld="6" item="2"/>
        </tpls>
      </n>
      <n v="50426654.900000028">
        <tpls c="9">
          <tpl hier="5" item="4"/>
          <tpl hier="6" item="7"/>
          <tpl fld="3" item="0"/>
          <tpl fld="0" item="70"/>
          <tpl hier="40" item="0"/>
          <tpl hier="46" item="3"/>
          <tpl hier="47" item="1"/>
          <tpl hier="48" item="2"/>
          <tpl fld="6" item="0"/>
        </tpls>
      </n>
      <n v="174905991.89000019" in="0">
        <tpls c="9">
          <tpl hier="5" item="4"/>
          <tpl hier="6" item="7"/>
          <tpl fld="3" item="0"/>
          <tpl fld="0" item="70"/>
          <tpl hier="40" item="0"/>
          <tpl hier="46" item="3"/>
          <tpl hier="47" item="1"/>
          <tpl hier="48" item="2"/>
          <tpl fld="6" item="1"/>
        </tpls>
      </n>
      <n v="95436644.810000002">
        <tpls c="9">
          <tpl hier="5" item="4"/>
          <tpl hier="6" item="7"/>
          <tpl fld="3" item="0"/>
          <tpl fld="0" item="13"/>
          <tpl hier="40" item="0"/>
          <tpl hier="46" item="3"/>
          <tpl hier="47" item="1"/>
          <tpl hier="48" item="2"/>
          <tpl fld="6" item="2"/>
        </tpls>
      </n>
      <n v="60003874.27000007">
        <tpls c="9">
          <tpl hier="5" item="4"/>
          <tpl hier="6" item="7"/>
          <tpl fld="3" item="0"/>
          <tpl fld="0" item="13"/>
          <tpl hier="40" item="0"/>
          <tpl hier="46" item="3"/>
          <tpl hier="47" item="1"/>
          <tpl hier="48" item="2"/>
          <tpl fld="6" item="0"/>
        </tpls>
      </n>
      <n v="162304.33000000005">
        <tpls c="9">
          <tpl hier="5" item="4"/>
          <tpl hier="6" item="7"/>
          <tpl fld="3" item="0"/>
          <tpl fld="0" item="32"/>
          <tpl hier="40" item="0"/>
          <tpl hier="46" item="3"/>
          <tpl hier="47" item="1"/>
          <tpl hier="48" item="2"/>
          <tpl fld="6" item="0"/>
        </tpls>
      </n>
      <n v="149197">
        <tpls c="9">
          <tpl hier="5" item="4"/>
          <tpl hier="6" item="7"/>
          <tpl fld="3" item="0"/>
          <tpl fld="0" item="32"/>
          <tpl hier="40" item="0"/>
          <tpl hier="46" item="3"/>
          <tpl hier="47" item="1"/>
          <tpl hier="48" item="2"/>
          <tpl fld="6" item="2"/>
        </tpls>
      </n>
      <n v="103957362.11999997" in="0">
        <tpls c="9">
          <tpl hier="5" item="4"/>
          <tpl hier="6" item="7"/>
          <tpl fld="3" item="0"/>
          <tpl fld="0" item="27"/>
          <tpl hier="40" item="0"/>
          <tpl hier="46" item="3"/>
          <tpl hier="47" item="1"/>
          <tpl hier="48" item="2"/>
          <tpl fld="6" item="1"/>
        </tpls>
      </n>
      <n v="37858550.509999998">
        <tpls c="9">
          <tpl hier="5" item="4"/>
          <tpl hier="6" item="7"/>
          <tpl fld="3" item="0"/>
          <tpl fld="0" item="27"/>
          <tpl hier="40" item="0"/>
          <tpl hier="46" item="3"/>
          <tpl hier="47" item="1"/>
          <tpl hier="48" item="2"/>
          <tpl fld="6" item="2"/>
        </tpls>
      </n>
      <n v="66098811.610000029">
        <tpls c="9">
          <tpl hier="5" item="4"/>
          <tpl hier="6" item="7"/>
          <tpl fld="3" item="0"/>
          <tpl fld="0" item="27"/>
          <tpl hier="40" item="0"/>
          <tpl hier="46" item="3"/>
          <tpl hier="47" item="1"/>
          <tpl hier="48" item="2"/>
          <tpl fld="6" item="0"/>
        </tpls>
      </n>
      <n v="14990570.059999989">
        <tpls c="9">
          <tpl hier="5" item="4"/>
          <tpl hier="6" item="7"/>
          <tpl fld="3" item="0"/>
          <tpl fld="0" item="74"/>
          <tpl hier="40" item="0"/>
          <tpl hier="46" item="3"/>
          <tpl hier="47" item="1"/>
          <tpl hier="48" item="2"/>
          <tpl fld="6" item="0"/>
        </tpls>
      </n>
      <n v="2192843.6">
        <tpls c="9">
          <tpl hier="5" item="4"/>
          <tpl hier="6" item="7"/>
          <tpl fld="3" item="0"/>
          <tpl fld="0" item="74"/>
          <tpl hier="40" item="0"/>
          <tpl hier="46" item="3"/>
          <tpl hier="47" item="1"/>
          <tpl hier="48" item="2"/>
          <tpl fld="6" item="2"/>
        </tpls>
      </n>
      <n v="187417135.68000016" in="0">
        <tpls c="9">
          <tpl hier="5" item="4"/>
          <tpl hier="6" item="7"/>
          <tpl fld="3" item="0"/>
          <tpl fld="0" item="29"/>
          <tpl hier="40" item="0"/>
          <tpl hier="46" item="3"/>
          <tpl hier="47" item="1"/>
          <tpl hier="48" item="2"/>
          <tpl fld="6" item="1"/>
        </tpls>
      </n>
      <n v="491897375.79999989" in="0">
        <tpls c="9">
          <tpl hier="5" item="4"/>
          <tpl hier="6" item="7"/>
          <tpl fld="3" item="0"/>
          <tpl fld="0" item="17"/>
          <tpl hier="40" item="0"/>
          <tpl hier="46" item="3"/>
          <tpl hier="47" item="1"/>
          <tpl hier="48" item="2"/>
          <tpl fld="6" item="1"/>
        </tpls>
      </n>
      <n v="111438657.00999999" in="0">
        <tpls c="9">
          <tpl hier="5" item="4"/>
          <tpl hier="6" item="7"/>
          <tpl fld="3" item="0"/>
          <tpl fld="0" item="64"/>
          <tpl hier="40" item="0"/>
          <tpl hier="46" item="3"/>
          <tpl hier="47" item="1"/>
          <tpl hier="48" item="2"/>
          <tpl fld="6" item="1"/>
        </tpls>
      </n>
      <n v="601261872.84999883" in="0">
        <tpls c="9">
          <tpl hier="5" item="4"/>
          <tpl hier="6" item="7"/>
          <tpl fld="3" item="0"/>
          <tpl fld="0" item="2"/>
          <tpl hier="40" item="0"/>
          <tpl hier="46" item="3"/>
          <tpl hier="47" item="1"/>
          <tpl hier="48" item="2"/>
          <tpl fld="6" item="1"/>
        </tpls>
      </n>
      <n v="190478674.12999937" in="0">
        <tpls c="9">
          <tpl hier="5" item="4"/>
          <tpl hier="6" item="7"/>
          <tpl fld="3" item="0"/>
          <tpl fld="0" item="36"/>
          <tpl hier="40" item="0"/>
          <tpl hier="46" item="3"/>
          <tpl hier="47" item="1"/>
          <tpl hier="48" item="2"/>
          <tpl fld="6" item="1"/>
        </tpls>
      </n>
      <n v="118756078.17000009" in="0">
        <tpls c="9">
          <tpl hier="5" item="4"/>
          <tpl hier="6" item="7"/>
          <tpl fld="3" item="0"/>
          <tpl fld="0" item="23"/>
          <tpl hier="40" item="0"/>
          <tpl hier="46" item="3"/>
          <tpl hier="47" item="1"/>
          <tpl hier="48" item="2"/>
          <tpl fld="6" item="1"/>
        </tpls>
      </n>
      <n v="119155540.34000026" in="0">
        <tpls c="9">
          <tpl hier="5" item="4"/>
          <tpl hier="6" item="7"/>
          <tpl fld="3" item="0"/>
          <tpl fld="0" item="19"/>
          <tpl hier="40" item="0"/>
          <tpl hier="46" item="3"/>
          <tpl hier="47" item="1"/>
          <tpl hier="48" item="2"/>
          <tpl fld="6" item="1"/>
        </tpls>
      </n>
      <n v="102306693.42999987" in="0">
        <tpls c="9">
          <tpl hier="5" item="4"/>
          <tpl hier="6" item="7"/>
          <tpl fld="3" item="0"/>
          <tpl fld="0" item="3"/>
          <tpl hier="40" item="0"/>
          <tpl hier="46" item="3"/>
          <tpl hier="47" item="1"/>
          <tpl hier="48" item="2"/>
          <tpl fld="6" item="1"/>
        </tpls>
      </n>
      <n v="1256811.7900000005" in="0">
        <tpls c="9">
          <tpl hier="5" item="4"/>
          <tpl hier="6" item="7"/>
          <tpl fld="3" item="0"/>
          <tpl fld="0" item="10"/>
          <tpl hier="40" item="0"/>
          <tpl hier="46" item="3"/>
          <tpl hier="47" item="1"/>
          <tpl hier="48" item="2"/>
          <tpl fld="6" item="1"/>
        </tpls>
      </n>
      <n v="101777703.34000003" in="0">
        <tpls c="9">
          <tpl hier="5" item="4"/>
          <tpl hier="6" item="7"/>
          <tpl fld="3" item="0"/>
          <tpl fld="0" item="25"/>
          <tpl hier="40" item="0"/>
          <tpl hier="46" item="3"/>
          <tpl hier="47" item="1"/>
          <tpl hier="48" item="2"/>
          <tpl fld="6" item="1"/>
        </tpls>
      </n>
      <n v="114281544.7600002" in="0">
        <tpls c="9">
          <tpl hier="5" item="4"/>
          <tpl hier="6" item="7"/>
          <tpl fld="3" item="0"/>
          <tpl fld="0" item="26"/>
          <tpl hier="40" item="0"/>
          <tpl hier="46" item="3"/>
          <tpl hier="47" item="1"/>
          <tpl hier="48" item="2"/>
          <tpl fld="6" item="1"/>
        </tpls>
      </n>
      <n v="152693736.72999975" in="0">
        <tpls c="9">
          <tpl hier="5" item="4"/>
          <tpl hier="6" item="7"/>
          <tpl fld="3" item="0"/>
          <tpl fld="0" item="35"/>
          <tpl hier="40" item="0"/>
          <tpl hier="46" item="3"/>
          <tpl hier="47" item="1"/>
          <tpl hier="48" item="2"/>
          <tpl fld="6" item="1"/>
        </tpls>
      </n>
      <n v="573193882.9099977" in="0">
        <tpls c="9">
          <tpl hier="5" item="4"/>
          <tpl hier="6" item="7"/>
          <tpl fld="3" item="0"/>
          <tpl fld="0" item="6"/>
          <tpl hier="40" item="0"/>
          <tpl hier="46" item="3"/>
          <tpl hier="47" item="1"/>
          <tpl hier="48" item="2"/>
          <tpl fld="6" item="1"/>
        </tpls>
      </n>
      <n v="145627253.00999966" in="0">
        <tpls c="9">
          <tpl hier="5" item="4"/>
          <tpl hier="6" item="7"/>
          <tpl fld="3" item="0"/>
          <tpl fld="0" item="62"/>
          <tpl hier="40" item="0"/>
          <tpl hier="46" item="3"/>
          <tpl hier="47" item="1"/>
          <tpl hier="48" item="2"/>
          <tpl fld="6" item="1"/>
        </tpls>
      </n>
      <n v="646706505.51999938" in="0">
        <tpls c="9">
          <tpl hier="5" item="4"/>
          <tpl hier="6" item="7"/>
          <tpl fld="3" item="0"/>
          <tpl fld="0" item="60"/>
          <tpl hier="40" item="0"/>
          <tpl hier="46" item="3"/>
          <tpl hier="47" item="1"/>
          <tpl hier="48" item="2"/>
          <tpl fld="6" item="1"/>
        </tpls>
      </n>
      <n v="1526113.7200000014" in="0">
        <tpls c="9">
          <tpl hier="5" item="4"/>
          <tpl hier="6" item="7"/>
          <tpl fld="3" item="0"/>
          <tpl fld="0" item="68"/>
          <tpl hier="40" item="0"/>
          <tpl hier="46" item="3"/>
          <tpl hier="47" item="1"/>
          <tpl hier="48" item="2"/>
          <tpl fld="6" item="1"/>
        </tpls>
      </n>
      <n v="269001963.95999986" in="0">
        <tpls c="9">
          <tpl hier="5" item="4"/>
          <tpl hier="6" item="7"/>
          <tpl fld="3" item="0"/>
          <tpl fld="0" item="18"/>
          <tpl hier="40" item="0"/>
          <tpl hier="46" item="3"/>
          <tpl hier="47" item="1"/>
          <tpl hier="48" item="2"/>
          <tpl fld="6" item="1"/>
        </tpls>
      </n>
      <n v="256189158.30999932" in="0">
        <tpls c="9">
          <tpl hier="5" item="4"/>
          <tpl hier="6" item="7"/>
          <tpl fld="3" item="0"/>
          <tpl fld="0" item="11"/>
          <tpl hier="40" item="0"/>
          <tpl hier="46" item="3"/>
          <tpl hier="47" item="1"/>
          <tpl hier="48" item="2"/>
          <tpl fld="6" item="1"/>
        </tpls>
      </n>
      <n v="107131607.66999993" in="0">
        <tpls c="9">
          <tpl hier="5" item="4"/>
          <tpl hier="6" item="7"/>
          <tpl fld="3" item="0"/>
          <tpl fld="0" item="72"/>
          <tpl hier="40" item="0"/>
          <tpl hier="46" item="3"/>
          <tpl hier="47" item="1"/>
          <tpl hier="48" item="2"/>
          <tpl fld="6" item="1"/>
        </tpls>
      </n>
      <n v="252200540.91999945" in="0">
        <tpls c="9">
          <tpl hier="5" item="4"/>
          <tpl hier="6" item="7"/>
          <tpl fld="3" item="0"/>
          <tpl fld="0" item="45"/>
          <tpl hier="40" item="0"/>
          <tpl hier="46" item="3"/>
          <tpl hier="47" item="1"/>
          <tpl hier="48" item="2"/>
          <tpl fld="6" item="1"/>
        </tpls>
      </n>
      <n v="101245994.6800001" in="0">
        <tpls c="9">
          <tpl hier="5" item="4"/>
          <tpl hier="6" item="7"/>
          <tpl fld="3" item="0"/>
          <tpl fld="0" item="33"/>
          <tpl hier="40" item="0"/>
          <tpl hier="46" item="3"/>
          <tpl hier="47" item="1"/>
          <tpl hier="48" item="2"/>
          <tpl fld="6" item="1"/>
        </tpls>
      </n>
      <n v="22637508.649999987">
        <tpls c="9">
          <tpl hier="5" item="4"/>
          <tpl hier="6" item="7"/>
          <tpl fld="3" item="0"/>
          <tpl fld="0" item="58"/>
          <tpl hier="40" item="0"/>
          <tpl hier="46" item="3"/>
          <tpl hier="47" item="1"/>
          <tpl hier="48" item="2"/>
          <tpl fld="6" item="0"/>
        </tpls>
      </n>
      <n v="9787879">
        <tpls c="9">
          <tpl hier="5" item="4"/>
          <tpl hier="6" item="7"/>
          <tpl fld="3" item="0"/>
          <tpl fld="0" item="58"/>
          <tpl hier="40" item="0"/>
          <tpl hier="46" item="3"/>
          <tpl hier="47" item="1"/>
          <tpl hier="48" item="2"/>
          <tpl fld="6" item="2"/>
        </tpls>
      </n>
      <n v="32425387.650000032" in="0">
        <tpls c="9">
          <tpl hier="5" item="4"/>
          <tpl hier="6" item="7"/>
          <tpl fld="3" item="0"/>
          <tpl fld="0" item="58"/>
          <tpl hier="40" item="0"/>
          <tpl hier="46" item="3"/>
          <tpl hier="47" item="1"/>
          <tpl hier="48" item="2"/>
          <tpl fld="6" item="1"/>
        </tpls>
      </n>
      <n v="147974611.83000001">
        <tpls c="9">
          <tpl hier="5" item="4"/>
          <tpl hier="6" item="7"/>
          <tpl fld="3" item="0"/>
          <tpl fld="0" item="51"/>
          <tpl hier="40" item="0"/>
          <tpl hier="46" item="3"/>
          <tpl hier="47" item="1"/>
          <tpl hier="48" item="2"/>
          <tpl fld="6" item="2"/>
        </tpls>
      </n>
      <n v="199107263.44000047" in="0">
        <tpls c="9">
          <tpl hier="5" item="4"/>
          <tpl hier="6" item="7"/>
          <tpl fld="3" item="0"/>
          <tpl fld="0" item="51"/>
          <tpl hier="40" item="0"/>
          <tpl hier="46" item="3"/>
          <tpl hier="47" item="1"/>
          <tpl hier="48" item="2"/>
          <tpl fld="6" item="1"/>
        </tpls>
      </n>
      <n v="51132651.609999955">
        <tpls c="9">
          <tpl hier="5" item="4"/>
          <tpl hier="6" item="7"/>
          <tpl fld="3" item="0"/>
          <tpl fld="0" item="51"/>
          <tpl hier="40" item="0"/>
          <tpl hier="46" item="3"/>
          <tpl hier="47" item="1"/>
          <tpl hier="48" item="2"/>
          <tpl fld="6" item="0"/>
        </tpls>
      </n>
      <n v="9548381.2300000004">
        <tpls c="9">
          <tpl hier="5" item="4"/>
          <tpl hier="6" item="7"/>
          <tpl fld="3" item="0"/>
          <tpl fld="0" item="22"/>
          <tpl hier="40" item="0"/>
          <tpl hier="46" item="3"/>
          <tpl hier="47" item="1"/>
          <tpl hier="48" item="2"/>
          <tpl fld="6" item="2"/>
        </tpls>
      </n>
      <n v="32377902.399999991" in="0">
        <tpls c="9">
          <tpl hier="5" item="4"/>
          <tpl hier="6" item="7"/>
          <tpl fld="3" item="0"/>
          <tpl fld="0" item="22"/>
          <tpl hier="40" item="0"/>
          <tpl hier="46" item="3"/>
          <tpl hier="47" item="1"/>
          <tpl hier="48" item="2"/>
          <tpl fld="6" item="1"/>
        </tpls>
      </n>
      <n v="345769969.29999989">
        <tpls c="9">
          <tpl hier="5" item="4"/>
          <tpl hier="6" item="7"/>
          <tpl fld="3" item="0"/>
          <tpl fld="0" item="8"/>
          <tpl hier="40" item="0"/>
          <tpl hier="46" item="3"/>
          <tpl hier="47" item="1"/>
          <tpl hier="48" item="2"/>
          <tpl fld="6" item="2"/>
        </tpls>
      </n>
      <n v="512701140.41999984" in="0">
        <tpls c="9">
          <tpl hier="5" item="4"/>
          <tpl hier="6" item="7"/>
          <tpl fld="3" item="0"/>
          <tpl fld="0" item="8"/>
          <tpl hier="40" item="0"/>
          <tpl hier="46" item="3"/>
          <tpl hier="47" item="1"/>
          <tpl hier="48" item="2"/>
          <tpl fld="6" item="1"/>
        </tpls>
      </n>
      <n v="141924482.78000003">
        <tpls c="9">
          <tpl hier="5" item="4"/>
          <tpl hier="6" item="7"/>
          <tpl fld="3" item="0"/>
          <tpl fld="0" item="59"/>
          <tpl hier="40" item="0"/>
          <tpl hier="46" item="3"/>
          <tpl hier="47" item="1"/>
          <tpl hier="48" item="2"/>
          <tpl fld="6" item="2"/>
        </tpls>
      </n>
      <n v="3141220.6700000018" in="0">
        <tpls c="9">
          <tpl hier="5" item="4"/>
          <tpl hier="6" item="7"/>
          <tpl fld="3" item="0"/>
          <tpl fld="0" item="50"/>
          <tpl hier="40" item="0"/>
          <tpl hier="46" item="3"/>
          <tpl hier="47" item="1"/>
          <tpl hier="48" item="2"/>
          <tpl fld="6" item="1"/>
        </tpls>
      </n>
      <n v="64337656.540000126">
        <tpls c="9">
          <tpl hier="5" item="4"/>
          <tpl hier="6" item="7"/>
          <tpl fld="3" item="0"/>
          <tpl fld="0" item="30"/>
          <tpl hier="40" item="0"/>
          <tpl hier="46" item="3"/>
          <tpl hier="47" item="1"/>
          <tpl hier="48" item="2"/>
          <tpl fld="6" item="0"/>
        </tpls>
      </n>
      <n v="66600569.060000092">
        <tpls c="9">
          <tpl hier="5" item="4"/>
          <tpl hier="6" item="7"/>
          <tpl fld="3" item="0"/>
          <tpl fld="0" item="14"/>
          <tpl hier="40" item="0"/>
          <tpl hier="46" item="3"/>
          <tpl hier="47" item="1"/>
          <tpl hier="48" item="2"/>
          <tpl fld="6" item="0"/>
        </tpls>
      </n>
      <m>
        <tpls c="9">
          <tpl hier="5" item="4"/>
          <tpl hier="6" item="7"/>
          <tpl fld="3" item="0"/>
          <tpl fld="0" item="31"/>
          <tpl hier="40" item="0"/>
          <tpl hier="46" item="3"/>
          <tpl hier="47" item="1"/>
          <tpl hier="48" item="2"/>
          <tpl fld="6" item="2"/>
        </tpls>
      </m>
      <n v="109978393.72999991" in="0">
        <tpls c="9">
          <tpl hier="5" item="4"/>
          <tpl hier="6" item="7"/>
          <tpl fld="3" item="0"/>
          <tpl fld="0" item="21"/>
          <tpl hier="40" item="0"/>
          <tpl hier="46" item="3"/>
          <tpl hier="47" item="1"/>
          <tpl hier="48" item="2"/>
          <tpl fld="6" item="1"/>
        </tpls>
      </n>
      <n v="55258136.220000014">
        <tpls c="9">
          <tpl hier="5" item="4"/>
          <tpl hier="6" item="7"/>
          <tpl fld="3" item="0"/>
          <tpl fld="0" item="34"/>
          <tpl hier="40" item="0"/>
          <tpl hier="46" item="3"/>
          <tpl hier="47" item="1"/>
          <tpl hier="48" item="2"/>
          <tpl fld="6" item="0"/>
        </tpls>
      </n>
      <n v="108934419.18999995" in="0">
        <tpls c="9">
          <tpl hier="5" item="4"/>
          <tpl hier="6" item="7"/>
          <tpl fld="3" item="0"/>
          <tpl fld="0" item="12"/>
          <tpl hier="40" item="0"/>
          <tpl hier="46" item="3"/>
          <tpl hier="47" item="1"/>
          <tpl hier="48" item="2"/>
          <tpl fld="6" item="1"/>
        </tpls>
      </n>
      <n v="127274.43000000001">
        <tpls c="9">
          <tpl hier="5" item="4"/>
          <tpl hier="6" item="7"/>
          <tpl fld="3" item="0"/>
          <tpl fld="0" item="15"/>
          <tpl hier="40" item="0"/>
          <tpl hier="46" item="3"/>
          <tpl hier="47" item="1"/>
          <tpl hier="48" item="2"/>
          <tpl fld="6" item="0"/>
        </tpls>
      </n>
      <n v="438365271.7999993" in="0">
        <tpls c="9">
          <tpl hier="5" item="4"/>
          <tpl hier="6" item="7"/>
          <tpl fld="3" item="0"/>
          <tpl fld="0" item="65"/>
          <tpl hier="40" item="0"/>
          <tpl hier="46" item="3"/>
          <tpl hier="47" item="1"/>
          <tpl hier="48" item="2"/>
          <tpl fld="6" item="1"/>
        </tpls>
      </n>
      <n v="1818786609.7799988" in="0">
        <tpls c="9">
          <tpl hier="5" item="4"/>
          <tpl hier="6" item="7"/>
          <tpl fld="3" item="0"/>
          <tpl fld="0" item="15"/>
          <tpl hier="40" item="0"/>
          <tpl hier="46" item="3"/>
          <tpl hier="47" item="1"/>
          <tpl hier="48" item="2"/>
          <tpl fld="6" item="1"/>
        </tpls>
      </n>
      <n v="112530895.69999984" in="0">
        <tpls c="9">
          <tpl hier="5" item="4"/>
          <tpl hier="6" item="7"/>
          <tpl fld="3" item="0"/>
          <tpl fld="0" item="30"/>
          <tpl hier="40" item="0"/>
          <tpl hier="46" item="3"/>
          <tpl hier="47" item="1"/>
          <tpl hier="48" item="2"/>
          <tpl fld="6" item="1"/>
        </tpls>
      </n>
      <n v="1627224.0499999993">
        <tpls c="9">
          <tpl hier="5" item="4"/>
          <tpl hier="6" item="7"/>
          <tpl fld="3" item="0"/>
          <tpl fld="0" item="50"/>
          <tpl hier="40" item="0"/>
          <tpl hier="46" item="3"/>
          <tpl hier="47" item="1"/>
          <tpl hier="48" item="2"/>
          <tpl fld="6" item="0"/>
        </tpls>
      </n>
      <n v="58559385.079999886">
        <tpls c="9">
          <tpl hier="5" item="4"/>
          <tpl hier="6" item="7"/>
          <tpl fld="3" item="0"/>
          <tpl fld="0" item="59"/>
          <tpl hier="40" item="0"/>
          <tpl hier="46" item="3"/>
          <tpl hier="47" item="1"/>
          <tpl hier="48" item="2"/>
          <tpl fld="6" item="0"/>
        </tpls>
      </n>
      <n v="73694123.220000193">
        <tpls c="9">
          <tpl hier="5" item="4"/>
          <tpl hier="6" item="7"/>
          <tpl fld="3" item="0"/>
          <tpl fld="0" item="4"/>
          <tpl hier="40" item="0"/>
          <tpl hier="46" item="3"/>
          <tpl hier="47" item="1"/>
          <tpl hier="48" item="2"/>
          <tpl fld="6" item="0"/>
        </tpls>
      </n>
      <n v="56255082.210000046">
        <tpls c="9">
          <tpl hier="5" item="4"/>
          <tpl hier="6" item="7"/>
          <tpl fld="3" item="0"/>
          <tpl fld="0" item="45"/>
          <tpl hier="40" item="0"/>
          <tpl hier="46" item="3"/>
          <tpl hier="47" item="1"/>
          <tpl hier="48" item="2"/>
          <tpl fld="6" item="0"/>
        </tpls>
      </n>
      <n v="1456866.49">
        <tpls c="9">
          <tpl hier="5" item="4"/>
          <tpl hier="6" item="7"/>
          <tpl fld="3" item="0"/>
          <tpl fld="0" item="50"/>
          <tpl hier="40" item="0"/>
          <tpl hier="46" item="3"/>
          <tpl hier="47" item="1"/>
          <tpl hier="48" item="2"/>
          <tpl fld="6" item="2"/>
        </tpls>
      </n>
      <n v="95186.900000000023" in="0">
        <tpls c="9">
          <tpl hier="5" item="4"/>
          <tpl hier="6" item="7"/>
          <tpl fld="3" item="0"/>
          <tpl fld="0" item="47"/>
          <tpl hier="40" item="0"/>
          <tpl hier="46" item="3"/>
          <tpl hier="47" item="1"/>
          <tpl hier="48" item="2"/>
          <tpl fld="6" item="1"/>
        </tpls>
      </n>
      <n v="34130360">
        <tpls c="9">
          <tpl hier="5" item="4"/>
          <tpl hier="6" item="7"/>
          <tpl fld="3" item="0"/>
          <tpl fld="0" item="33"/>
          <tpl hier="40" item="0"/>
          <tpl hier="46" item="3"/>
          <tpl hier="47" item="1"/>
          <tpl hier="48" item="2"/>
          <tpl fld="6" item="2"/>
        </tpls>
      </n>
      <n v="155334271.76999998">
        <tpls c="9">
          <tpl hier="5" item="4"/>
          <tpl hier="6" item="7"/>
          <tpl fld="3" item="0"/>
          <tpl fld="0" item="20"/>
          <tpl hier="40" item="0"/>
          <tpl hier="46" item="3"/>
          <tpl hier="47" item="1"/>
          <tpl hier="48" item="2"/>
          <tpl fld="6" item="2"/>
        </tpls>
      </n>
      <n v="530054977.19999927" in="0">
        <tpls c="9">
          <tpl hier="5" item="4"/>
          <tpl hier="6" item="7"/>
          <tpl fld="3" item="0"/>
          <tpl fld="0" item="69"/>
          <tpl hier="40" item="0"/>
          <tpl hier="46" item="3"/>
          <tpl hier="47" item="1"/>
          <tpl hier="48" item="2"/>
          <tpl fld="6" item="1"/>
        </tpls>
      </n>
      <n v="625574">
        <tpls c="9">
          <tpl hier="5" item="4"/>
          <tpl hier="6" item="7"/>
          <tpl fld="3" item="0"/>
          <tpl fld="0" item="10"/>
          <tpl hier="40" item="0"/>
          <tpl hier="46" item="3"/>
          <tpl hier="47" item="1"/>
          <tpl hier="48" item="2"/>
          <tpl fld="6" item="2"/>
        </tpls>
      </n>
      <n v="372105805.10000008" in="0">
        <tpls c="9">
          <tpl hier="5" item="4"/>
          <tpl hier="6" item="7"/>
          <tpl fld="3" item="0"/>
          <tpl fld="0" item="49"/>
          <tpl hier="40" item="0"/>
          <tpl hier="46" item="3"/>
          <tpl hier="47" item="1"/>
          <tpl hier="48" item="2"/>
          <tpl fld="6" item="1"/>
        </tpls>
      </n>
      <n v="388966695.60999984">
        <tpls c="9">
          <tpl hier="5" item="4"/>
          <tpl hier="6" item="7"/>
          <tpl fld="3" item="0"/>
          <tpl fld="0" item="6"/>
          <tpl hier="40" item="0"/>
          <tpl hier="46" item="3"/>
          <tpl hier="47" item="1"/>
          <tpl hier="48" item="2"/>
          <tpl fld="6" item="2"/>
        </tpls>
      </n>
      <n v="161184136.33999977">
        <tpls c="9">
          <tpl hier="5" item="4"/>
          <tpl hier="6" item="7"/>
          <tpl fld="3" item="0"/>
          <tpl fld="0" item="17"/>
          <tpl hier="40" item="0"/>
          <tpl hier="46" item="3"/>
          <tpl hier="47" item="1"/>
          <tpl hier="48" item="2"/>
          <tpl fld="6" item="0"/>
        </tpls>
      </n>
      <n v="66631196.730000153">
        <tpls c="9">
          <tpl hier="5" item="4"/>
          <tpl hier="6" item="7"/>
          <tpl fld="3" item="0"/>
          <tpl fld="0" item="25"/>
          <tpl hier="40" item="0"/>
          <tpl hier="46" item="3"/>
          <tpl hier="47" item="1"/>
          <tpl hier="48" item="2"/>
          <tpl fld="6" item="0"/>
        </tpls>
      </n>
      <n v="200483867.85999995" in="0">
        <tpls c="9">
          <tpl hier="5" item="4"/>
          <tpl hier="6" item="7"/>
          <tpl fld="3" item="0"/>
          <tpl fld="0" item="59"/>
          <tpl hier="40" item="0"/>
          <tpl hier="46" item="3"/>
          <tpl hier="47" item="1"/>
          <tpl hier="48" item="2"/>
          <tpl fld="6" item="1"/>
        </tpls>
      </n>
      <n v="53793265.890000083">
        <tpls c="9">
          <tpl hier="5" item="4"/>
          <tpl hier="6" item="7"/>
          <tpl fld="3" item="0"/>
          <tpl fld="0" item="11"/>
          <tpl hier="40" item="0"/>
          <tpl hier="46" item="3"/>
          <tpl hier="47" item="1"/>
          <tpl hier="48" item="2"/>
          <tpl fld="6" item="0"/>
        </tpls>
      </n>
      <n v="77672.349999999991" in="0">
        <tpls c="9">
          <tpl hier="5" item="4"/>
          <tpl hier="6" item="7"/>
          <tpl fld="3" item="0"/>
          <tpl fld="0" item="44"/>
          <tpl hier="40" item="0"/>
          <tpl hier="46" item="3"/>
          <tpl hier="47" item="1"/>
          <tpl hier="48" item="2"/>
          <tpl fld="6" item="1"/>
        </tpls>
      </n>
      <n v="63496914.190000042">
        <tpls c="9">
          <tpl hier="5" item="4"/>
          <tpl hier="6" item="7"/>
          <tpl fld="3" item="0"/>
          <tpl fld="0" item="12"/>
          <tpl hier="40" item="0"/>
          <tpl hier="46" item="3"/>
          <tpl hier="47" item="1"/>
          <tpl hier="48" item="2"/>
          <tpl fld="6" item="0"/>
        </tpls>
      </n>
      <n v="17183413.659999974" in="0">
        <tpls c="9">
          <tpl hier="5" item="4"/>
          <tpl hier="6" item="7"/>
          <tpl fld="3" item="0"/>
          <tpl fld="0" item="74"/>
          <tpl hier="40" item="0"/>
          <tpl hier="46" item="3"/>
          <tpl hier="47" item="1"/>
          <tpl hier="48" item="2"/>
          <tpl fld="6" item="1"/>
        </tpls>
      </n>
      <n v="411031733.92000008">
        <tpls c="9">
          <tpl hier="5" item="4"/>
          <tpl hier="6" item="7"/>
          <tpl fld="3" item="0"/>
          <tpl fld="0" item="2"/>
          <tpl hier="40" item="0"/>
          <tpl hier="46" item="3"/>
          <tpl hier="47" item="1"/>
          <tpl hier="48" item="2"/>
          <tpl fld="6" item="2"/>
        </tpls>
      </n>
      <n v="672580">
        <tpls c="9">
          <tpl hier="5" item="4"/>
          <tpl hier="6" item="7"/>
          <tpl fld="3" item="0"/>
          <tpl fld="0" item="68"/>
          <tpl hier="40" item="0"/>
          <tpl hier="46" item="3"/>
          <tpl hier="47" item="1"/>
          <tpl hier="48" item="2"/>
          <tpl fld="6" item="2"/>
        </tpls>
      </n>
      <n v="67835957.290000156">
        <tpls c="9">
          <tpl hier="5" item="4"/>
          <tpl hier="6" item="7"/>
          <tpl fld="3" item="0"/>
          <tpl fld="0" item="61"/>
          <tpl hier="40" item="0"/>
          <tpl hier="46" item="3"/>
          <tpl hier="47" item="1"/>
          <tpl hier="48" item="2"/>
          <tpl fld="6" item="0"/>
        </tpls>
      </n>
      <n v="567241.72000000009" in="0">
        <tpls c="9">
          <tpl hier="5" item="4"/>
          <tpl hier="6" item="7"/>
          <tpl fld="3" item="0"/>
          <tpl fld="0" item="71"/>
          <tpl hier="40" item="0"/>
          <tpl hier="46" item="3"/>
          <tpl hier="47" item="1"/>
          <tpl hier="48" item="2"/>
          <tpl fld="6" item="1"/>
        </tpls>
      </n>
      <n v="77486429.920000091" in="0">
        <tpls c="9">
          <tpl hier="5" item="4"/>
          <tpl hier="6" item="7"/>
          <tpl fld="3" item="0"/>
          <tpl fld="0" item="66"/>
          <tpl hier="40" item="0"/>
          <tpl hier="46" item="3"/>
          <tpl hier="47" item="1"/>
          <tpl hier="48" item="2"/>
          <tpl fld="6" item="1"/>
        </tpls>
      </n>
      <n v="106384719.24999997">
        <tpls c="9">
          <tpl hier="5" item="4"/>
          <tpl hier="6" item="7"/>
          <tpl fld="3" item="0"/>
          <tpl fld="0" item="75"/>
          <tpl hier="40" item="0"/>
          <tpl hier="46" item="3"/>
          <tpl hier="47" item="1"/>
          <tpl hier="48" item="2"/>
          <tpl fld="6" item="2"/>
        </tpls>
      </n>
      <n v="34706680.46000015" in="0">
        <tpls c="9">
          <tpl hier="5" item="4"/>
          <tpl hier="6" item="7"/>
          <tpl fld="3" item="0"/>
          <tpl fld="0" item="56"/>
          <tpl hier="40" item="0"/>
          <tpl hier="46" item="3"/>
          <tpl hier="47" item="1"/>
          <tpl hier="48" item="2"/>
          <tpl fld="6" item="1"/>
        </tpls>
      </n>
      <n v="63039955.560000017">
        <tpls c="9">
          <tpl hier="5" item="4"/>
          <tpl hier="6" item="7"/>
          <tpl fld="3" item="0"/>
          <tpl fld="0" item="41"/>
          <tpl hier="40" item="0"/>
          <tpl hier="46" item="3"/>
          <tpl hier="47" item="1"/>
          <tpl hier="48" item="2"/>
          <tpl fld="6" item="0"/>
        </tpls>
      </n>
      <n v="28654803.219999999">
        <tpls c="9">
          <tpl hier="5" item="4"/>
          <tpl hier="6" item="7"/>
          <tpl fld="3" item="0"/>
          <tpl fld="0" item="38"/>
          <tpl hier="40" item="0"/>
          <tpl hier="46" item="3"/>
          <tpl hier="47" item="1"/>
          <tpl hier="48" item="2"/>
          <tpl fld="6" item="2"/>
        </tpls>
      </n>
      <n v="173001193.60000002">
        <tpls c="9">
          <tpl hier="5" item="4"/>
          <tpl hier="6" item="7"/>
          <tpl fld="3" item="0"/>
          <tpl fld="0" item="7"/>
          <tpl hier="40" item="0"/>
          <tpl hier="46" item="3"/>
          <tpl hier="47" item="1"/>
          <tpl hier="48" item="2"/>
          <tpl fld="6" item="2"/>
        </tpls>
      </n>
      <m in="0">
        <tpls c="9">
          <tpl hier="5" item="4"/>
          <tpl hier="6" item="7"/>
          <tpl fld="3" item="0"/>
          <tpl fld="0" item="31"/>
          <tpl hier="40" item="0"/>
          <tpl hier="46" item="3"/>
          <tpl hier="47" item="1"/>
          <tpl hier="48" item="2"/>
          <tpl fld="6" item="1"/>
        </tpls>
      </m>
      <n v="178128.94999999998" in="0">
        <tpls c="9">
          <tpl hier="5" item="4"/>
          <tpl hier="6" item="7"/>
          <tpl fld="3" item="0"/>
          <tpl fld="0" item="42"/>
          <tpl hier="40" item="0"/>
          <tpl hier="46" item="3"/>
          <tpl hier="47" item="1"/>
          <tpl hier="48" item="2"/>
          <tpl fld="6" item="1"/>
        </tpls>
      </n>
      <n v="109947810.55999999" in="0">
        <tpls c="9">
          <tpl hier="5" item="4"/>
          <tpl hier="6" item="7"/>
          <tpl fld="3" item="0"/>
          <tpl fld="0" item="41"/>
          <tpl hier="40" item="0"/>
          <tpl hier="46" item="3"/>
          <tpl hier="47" item="1"/>
          <tpl hier="48" item="2"/>
          <tpl fld="6" item="1"/>
        </tpls>
      </n>
      <n v="63153566.540000014">
        <tpls c="9">
          <tpl hier="5" item="4"/>
          <tpl hier="6" item="7"/>
          <tpl fld="3" item="0"/>
          <tpl fld="0" item="21"/>
          <tpl hier="40" item="0"/>
          <tpl hier="46" item="3"/>
          <tpl hier="47" item="1"/>
          <tpl hier="48" item="2"/>
          <tpl fld="6" item="0"/>
        </tpls>
      </n>
      <n v="9892426074.6899986">
        <tpls c="9">
          <tpl hier="5" item="4"/>
          <tpl hier="6" item="7"/>
          <tpl fld="3" item="0"/>
          <tpl hier="33" item="4294967295"/>
          <tpl hier="40" item="0"/>
          <tpl hier="46" item="3"/>
          <tpl hier="47" item="1"/>
          <tpl hier="48" item="2"/>
          <tpl fld="6" item="2"/>
        </tpls>
      </n>
      <n v="54182873.170000032">
        <tpls c="9">
          <tpl hier="5" item="4"/>
          <tpl hier="6" item="7"/>
          <tpl fld="3" item="0"/>
          <tpl fld="0" item="38"/>
          <tpl hier="40" item="0"/>
          <tpl hier="46" item="3"/>
          <tpl hier="47" item="1"/>
          <tpl hier="48" item="2"/>
          <tpl fld="6" item="0"/>
        </tpls>
      </n>
      <n v="57374328.980000004">
        <tpls c="9">
          <tpl hier="5" item="4"/>
          <tpl hier="6" item="7"/>
          <tpl fld="3" item="0"/>
          <tpl fld="0" item="19"/>
          <tpl hier="40" item="0"/>
          <tpl hier="46" item="3"/>
          <tpl hier="47" item="1"/>
          <tpl hier="48" item="2"/>
          <tpl fld="6" item="2"/>
        </tpls>
      </n>
      <n v="801139914.61999905" in="0">
        <tpls c="9">
          <tpl hier="5" item="4"/>
          <tpl hier="6" item="8"/>
          <tpl fld="3" item="0"/>
          <tpl fld="0" item="33"/>
          <tpl hier="40" item="0"/>
          <tpl hier="46" item="3"/>
          <tpl hier="47" item="1"/>
          <tpl hier="48" item="2"/>
          <tpl fld="6" item="1"/>
        </tpls>
      </n>
      <n v="1210988923.9600017" in="0">
        <tpls c="9">
          <tpl hier="5" item="4"/>
          <tpl hier="6" item="8"/>
          <tpl fld="3" item="0"/>
          <tpl fld="0" item="18"/>
          <tpl hier="40" item="0"/>
          <tpl hier="46" item="3"/>
          <tpl hier="47" item="1"/>
          <tpl hier="48" item="2"/>
          <tpl fld="6" item="1"/>
        </tpls>
      </n>
      <n v="668365387.07999957" in="0">
        <tpls c="9">
          <tpl hier="5" item="4"/>
          <tpl hier="6" item="8"/>
          <tpl fld="3" item="0"/>
          <tpl fld="0" item="34"/>
          <tpl hier="40" item="0"/>
          <tpl hier="46" item="3"/>
          <tpl hier="47" item="1"/>
          <tpl hier="48" item="2"/>
          <tpl fld="6" item="1"/>
        </tpls>
      </n>
      <n v="823231847.8199985" in="0">
        <tpls c="9">
          <tpl hier="5" item="4"/>
          <tpl hier="6" item="8"/>
          <tpl fld="3" item="0"/>
          <tpl fld="0" item="26"/>
          <tpl hier="40" item="0"/>
          <tpl hier="46" item="3"/>
          <tpl hier="47" item="1"/>
          <tpl hier="48" item="2"/>
          <tpl fld="6" item="1"/>
        </tpls>
      </n>
      <n v="3692320275.7700033" in="0">
        <tpls c="9">
          <tpl hier="5" item="4"/>
          <tpl hier="6" item="8"/>
          <tpl fld="3" item="0"/>
          <tpl fld="0" item="6"/>
          <tpl hier="40" item="0"/>
          <tpl hier="46" item="3"/>
          <tpl hier="47" item="1"/>
          <tpl hier="48" item="2"/>
          <tpl fld="6" item="1"/>
        </tpls>
      </n>
      <n v="787205897.98999667" in="0">
        <tpls c="9">
          <tpl hier="5" item="4"/>
          <tpl hier="6" item="8"/>
          <tpl fld="3" item="0"/>
          <tpl fld="0" item="27"/>
          <tpl hier="40" item="0"/>
          <tpl hier="46" item="3"/>
          <tpl hier="47" item="1"/>
          <tpl hier="48" item="2"/>
          <tpl fld="6" item="1"/>
        </tpls>
      </n>
      <n v="733524892.44999981" in="0">
        <tpls c="9">
          <tpl hier="5" item="4"/>
          <tpl hier="6" item="8"/>
          <tpl fld="3" item="0"/>
          <tpl fld="0" item="1"/>
          <tpl hier="40" item="0"/>
          <tpl hier="46" item="3"/>
          <tpl hier="47" item="1"/>
          <tpl hier="48" item="2"/>
          <tpl fld="6" item="1"/>
        </tpls>
      </n>
      <n v="814698133.1499995" in="0">
        <tpls c="9">
          <tpl hier="5" item="4"/>
          <tpl hier="6" item="8"/>
          <tpl fld="3" item="0"/>
          <tpl fld="0" item="67"/>
          <tpl hier="40" item="0"/>
          <tpl hier="46" item="3"/>
          <tpl hier="47" item="1"/>
          <tpl hier="48" item="2"/>
          <tpl fld="6" item="1"/>
        </tpls>
      </n>
      <n v="981430552.65999413" in="0">
        <tpls c="9">
          <tpl hier="5" item="4"/>
          <tpl hier="6" item="8"/>
          <tpl fld="3" item="0"/>
          <tpl fld="0" item="37"/>
          <tpl hier="40" item="0"/>
          <tpl hier="46" item="3"/>
          <tpl hier="47" item="1"/>
          <tpl hier="48" item="2"/>
          <tpl fld="6" item="1"/>
        </tpls>
      </n>
      <n v="3242806824.0799947" in="0">
        <tpls c="9">
          <tpl hier="5" item="4"/>
          <tpl hier="6" item="8"/>
          <tpl fld="3" item="0"/>
          <tpl fld="0" item="17"/>
          <tpl hier="40" item="0"/>
          <tpl hier="46" item="3"/>
          <tpl hier="47" item="1"/>
          <tpl hier="48" item="2"/>
          <tpl fld="6" item="1"/>
        </tpls>
      </n>
      <n v="1037669385.6100031" in="0">
        <tpls c="9">
          <tpl hier="5" item="4"/>
          <tpl hier="6" item="8"/>
          <tpl fld="3" item="0"/>
          <tpl fld="0" item="36"/>
          <tpl hier="40" item="0"/>
          <tpl hier="46" item="3"/>
          <tpl hier="47" item="1"/>
          <tpl hier="48" item="2"/>
          <tpl fld="6" item="1"/>
        </tpls>
      </n>
      <n v="3196329699.8600206" in="0">
        <tpls c="9">
          <tpl hier="5" item="4"/>
          <tpl hier="6" item="8"/>
          <tpl fld="3" item="0"/>
          <tpl fld="0" item="24"/>
          <tpl hier="40" item="0"/>
          <tpl hier="46" item="3"/>
          <tpl hier="47" item="1"/>
          <tpl hier="48" item="2"/>
          <tpl fld="6" item="1"/>
        </tpls>
      </n>
      <n v="818518675.93999982" in="0">
        <tpls c="9">
          <tpl hier="5" item="4"/>
          <tpl hier="6" item="8"/>
          <tpl fld="3" item="0"/>
          <tpl fld="0" item="64"/>
          <tpl hier="40" item="0"/>
          <tpl hier="46" item="3"/>
          <tpl hier="47" item="1"/>
          <tpl hier="48" item="2"/>
          <tpl fld="6" item="1"/>
        </tpls>
      </n>
      <n v="1021514634.3600045" in="0">
        <tpls c="9">
          <tpl hier="5" item="4"/>
          <tpl hier="6" item="8"/>
          <tpl fld="3" item="0"/>
          <tpl fld="0" item="29"/>
          <tpl hier="40" item="0"/>
          <tpl hier="46" item="3"/>
          <tpl hier="47" item="1"/>
          <tpl hier="48" item="2"/>
          <tpl fld="6" item="1"/>
        </tpls>
      </n>
      <n v="802482789.82999933" in="0">
        <tpls c="9">
          <tpl hier="5" item="4"/>
          <tpl hier="6" item="8"/>
          <tpl fld="3" item="0"/>
          <tpl fld="0" item="28"/>
          <tpl hier="40" item="0"/>
          <tpl hier="46" item="3"/>
          <tpl hier="47" item="1"/>
          <tpl hier="48" item="2"/>
          <tpl fld="6" item="1"/>
        </tpls>
      </n>
      <n v="142498134.5500001">
        <tpls c="9">
          <tpl hier="5" item="4"/>
          <tpl hier="6" item="8"/>
          <tpl fld="3" item="0"/>
          <tpl fld="0" item="53"/>
          <tpl hier="40" item="0"/>
          <tpl hier="46" item="3"/>
          <tpl hier="47" item="1"/>
          <tpl hier="48" item="2"/>
          <tpl fld="6" item="0"/>
        </tpls>
      </n>
      <n v="98504657.079999998">
        <tpls c="9">
          <tpl hier="5" item="4"/>
          <tpl hier="6" item="8"/>
          <tpl fld="3" item="0"/>
          <tpl fld="0" item="58"/>
          <tpl hier="40" item="0"/>
          <tpl hier="46" item="3"/>
          <tpl hier="47" item="1"/>
          <tpl hier="48" item="2"/>
          <tpl fld="6" item="2"/>
        </tpls>
      </n>
      <n v="282016023.43999898">
        <tpls c="9">
          <tpl hier="5" item="4"/>
          <tpl hier="6" item="8"/>
          <tpl fld="3" item="0"/>
          <tpl fld="0" item="36"/>
          <tpl hier="40" item="0"/>
          <tpl hier="46" item="3"/>
          <tpl hier="47" item="1"/>
          <tpl hier="48" item="2"/>
          <tpl fld="6" item="0"/>
        </tpls>
      </n>
      <n v="608605792.70000005">
        <tpls c="9">
          <tpl hier="5" item="4"/>
          <tpl hier="6" item="8"/>
          <tpl fld="3" item="0"/>
          <tpl fld="0" item="35"/>
          <tpl hier="40" item="0"/>
          <tpl hier="46" item="3"/>
          <tpl hier="47" item="1"/>
          <tpl hier="48" item="2"/>
          <tpl fld="6" item="2"/>
        </tpls>
      </n>
      <n v="796763902.31000054" in="0">
        <tpls c="9">
          <tpl hier="5" item="4"/>
          <tpl hier="6" item="8"/>
          <tpl fld="3" item="0"/>
          <tpl fld="0" item="9"/>
          <tpl hier="40" item="0"/>
          <tpl hier="46" item="3"/>
          <tpl hier="47" item="1"/>
          <tpl hier="48" item="2"/>
          <tpl fld="6" item="1"/>
        </tpls>
      </n>
      <n v="3671122782.2600384" in="0">
        <tpls c="9">
          <tpl hier="5" item="4"/>
          <tpl hier="6" item="8"/>
          <tpl fld="3" item="0"/>
          <tpl fld="0" item="54"/>
          <tpl hier="40" item="0"/>
          <tpl hier="46" item="3"/>
          <tpl hier="47" item="1"/>
          <tpl hier="48" item="2"/>
          <tpl fld="6" item="1"/>
        </tpls>
      </n>
      <n v="4024919773.3599916" in="0">
        <tpls c="9">
          <tpl hier="5" item="4"/>
          <tpl hier="6" item="8"/>
          <tpl fld="3" item="0"/>
          <tpl fld="0" item="60"/>
          <tpl hier="40" item="0"/>
          <tpl hier="46" item="3"/>
          <tpl hier="47" item="1"/>
          <tpl hier="48" item="2"/>
          <tpl fld="6" item="1"/>
        </tpls>
      </n>
      <n v="47924125.460000008">
        <tpls c="9">
          <tpl hier="5" item="4"/>
          <tpl hier="6" item="8"/>
          <tpl fld="3" item="0"/>
          <tpl fld="0" item="68"/>
          <tpl hier="40" item="0"/>
          <tpl hier="46" item="3"/>
          <tpl hier="47" item="1"/>
          <tpl hier="48" item="2"/>
          <tpl fld="6" item="0"/>
        </tpls>
      </n>
      <n v="611280926.80000007">
        <tpls c="9">
          <tpl hier="5" item="4"/>
          <tpl hier="6" item="8"/>
          <tpl fld="3" item="0"/>
          <tpl fld="0" item="28"/>
          <tpl hier="40" item="0"/>
          <tpl hier="46" item="3"/>
          <tpl hier="47" item="1"/>
          <tpl hier="48" item="2"/>
          <tpl fld="6" item="2"/>
        </tpls>
      </n>
      <n v="446618.66000000003">
        <tpls c="9">
          <tpl hier="5" item="4"/>
          <tpl hier="6" item="8"/>
          <tpl fld="3" item="0"/>
          <tpl fld="0" item="47"/>
          <tpl hier="40" item="0"/>
          <tpl hier="46" item="3"/>
          <tpl hier="47" item="1"/>
          <tpl hier="48" item="2"/>
          <tpl fld="6" item="0"/>
        </tpls>
      </n>
      <n v="465029361.71999955">
        <tpls c="9">
          <tpl hier="5" item="4"/>
          <tpl hier="6" item="8"/>
          <tpl fld="3" item="0"/>
          <tpl fld="0" item="33"/>
          <tpl hier="40" item="0"/>
          <tpl hier="46" item="3"/>
          <tpl hier="47" item="1"/>
          <tpl hier="48" item="2"/>
          <tpl fld="6" item="0"/>
        </tpls>
      </n>
      <n v="399818084.57999998">
        <tpls c="9">
          <tpl hier="5" item="4"/>
          <tpl hier="6" item="8"/>
          <tpl fld="3" item="0"/>
          <tpl fld="0" item="64"/>
          <tpl hier="40" item="0"/>
          <tpl hier="46" item="3"/>
          <tpl hier="47" item="1"/>
          <tpl hier="48" item="2"/>
          <tpl fld="6" item="0"/>
        </tpls>
      </n>
      <n v="417200411.8499999">
        <tpls c="9">
          <tpl hier="5" item="4"/>
          <tpl hier="6" item="8"/>
          <tpl fld="3" item="0"/>
          <tpl fld="0" item="3"/>
          <tpl hier="40" item="0"/>
          <tpl hier="46" item="3"/>
          <tpl hier="47" item="1"/>
          <tpl hier="48" item="2"/>
          <tpl fld="6" item="0"/>
        </tpls>
      </n>
      <n v="13046166.6">
        <tpls c="9">
          <tpl hier="5" item="4"/>
          <tpl hier="6" item="8"/>
          <tpl fld="3" item="0"/>
          <tpl fld="0" item="73"/>
          <tpl hier="40" item="0"/>
          <tpl hier="46" item="3"/>
          <tpl hier="47" item="1"/>
          <tpl hier="48" item="2"/>
          <tpl fld="6" item="2"/>
        </tpls>
      </n>
      <n v="415087965.43000001">
        <tpls c="9">
          <tpl hier="5" item="4"/>
          <tpl hier="6" item="8"/>
          <tpl fld="3" item="0"/>
          <tpl fld="0" item="67"/>
          <tpl hier="40" item="0"/>
          <tpl hier="46" item="3"/>
          <tpl hier="47" item="1"/>
          <tpl hier="48" item="2"/>
          <tpl fld="6" item="2"/>
        </tpls>
      </n>
      <n v="2841442684.6400008">
        <tpls c="9">
          <tpl hier="5" item="4"/>
          <tpl hier="6" item="8"/>
          <tpl fld="3" item="0"/>
          <tpl fld="0" item="60"/>
          <tpl hier="40" item="0"/>
          <tpl hier="46" item="3"/>
          <tpl hier="47" item="1"/>
          <tpl hier="48" item="2"/>
          <tpl fld="6" item="2"/>
        </tpls>
      </n>
      <n v="775355709.08000004">
        <tpls c="9">
          <tpl hier="5" item="4"/>
          <tpl hier="6" item="8"/>
          <tpl fld="3" item="0"/>
          <tpl fld="0" item="51"/>
          <tpl hier="40" item="0"/>
          <tpl hier="46" item="3"/>
          <tpl hier="47" item="1"/>
          <tpl hier="48" item="2"/>
          <tpl fld="6" item="2"/>
        </tpls>
      </n>
      <n v="592078014.95999992">
        <tpls c="9">
          <tpl hier="5" item="4"/>
          <tpl hier="6" item="8"/>
          <tpl fld="3" item="0"/>
          <tpl fld="0" item="62"/>
          <tpl hier="40" item="0"/>
          <tpl hier="46" item="3"/>
          <tpl hier="47" item="1"/>
          <tpl hier="48" item="2"/>
          <tpl fld="6" item="2"/>
        </tpls>
      </n>
      <n v="402318930.24000007">
        <tpls c="9">
          <tpl hier="5" item="4"/>
          <tpl hier="6" item="8"/>
          <tpl fld="3" item="0"/>
          <tpl fld="0" item="72"/>
          <tpl hier="40" item="0"/>
          <tpl hier="46" item="3"/>
          <tpl hier="47" item="1"/>
          <tpl hier="48" item="2"/>
          <tpl fld="6" item="0"/>
        </tpls>
      </n>
      <n v="804516597.87000012" in="0">
        <tpls c="9">
          <tpl hier="5" item="4"/>
          <tpl hier="6" item="8"/>
          <tpl fld="3" item="0"/>
          <tpl fld="0" item="72"/>
          <tpl hier="40" item="0"/>
          <tpl hier="46" item="3"/>
          <tpl hier="47" item="1"/>
          <tpl hier="48" item="2"/>
          <tpl fld="6" item="1"/>
        </tpls>
      </n>
      <n v="3453287906.6000276" in="0">
        <tpls c="9">
          <tpl hier="5" item="4"/>
          <tpl hier="6" item="8"/>
          <tpl fld="3" item="0"/>
          <tpl fld="0" item="8"/>
          <tpl hier="40" item="0"/>
          <tpl hier="46" item="3"/>
          <tpl hier="47" item="1"/>
          <tpl hier="48" item="2"/>
          <tpl fld="6" item="1"/>
        </tpls>
      </n>
      <n v="385355355.72000051">
        <tpls c="9">
          <tpl hier="5" item="4"/>
          <tpl hier="6" item="8"/>
          <tpl fld="3" item="0"/>
          <tpl fld="0" item="55"/>
          <tpl hier="40" item="0"/>
          <tpl hier="46" item="3"/>
          <tpl hier="47" item="1"/>
          <tpl hier="48" item="2"/>
          <tpl fld="6" item="0"/>
        </tpls>
      </n>
      <n v="399610167.71999985">
        <tpls c="9">
          <tpl hier="5" item="4"/>
          <tpl hier="6" item="8"/>
          <tpl fld="3" item="0"/>
          <tpl fld="0" item="67"/>
          <tpl hier="40" item="0"/>
          <tpl hier="46" item="3"/>
          <tpl hier="47" item="1"/>
          <tpl hier="48" item="2"/>
          <tpl fld="6" item="0"/>
        </tpls>
      </n>
      <n v="721779258.25000012">
        <tpls c="9">
          <tpl hier="5" item="4"/>
          <tpl hier="6" item="8"/>
          <tpl fld="3" item="0"/>
          <tpl fld="0" item="23"/>
          <tpl hier="40" item="0"/>
          <tpl hier="46" item="3"/>
          <tpl hier="47" item="1"/>
          <tpl hier="48" item="2"/>
          <tpl fld="6" item="2"/>
        </tpls>
      </n>
      <n v="162663872.33000004" in="0">
        <tpls c="9">
          <tpl hier="5" item="4"/>
          <tpl hier="6" item="8"/>
          <tpl fld="3" item="0"/>
          <tpl fld="0" item="39"/>
          <tpl hier="40" item="0"/>
          <tpl hier="46" item="3"/>
          <tpl hier="47" item="1"/>
          <tpl hier="48" item="2"/>
          <tpl fld="6" item="1"/>
        </tpls>
      </n>
      <n v="542707365.82999873">
        <tpls c="9">
          <tpl hier="5" item="4"/>
          <tpl hier="6" item="8"/>
          <tpl fld="3" item="0"/>
          <tpl fld="0" item="49"/>
          <tpl hier="40" item="0"/>
          <tpl hier="46" item="3"/>
          <tpl hier="47" item="1"/>
          <tpl hier="48" item="2"/>
          <tpl fld="6" item="0"/>
        </tpls>
      </n>
      <n v="512664442.83999997">
        <tpls c="9">
          <tpl hier="5" item="4"/>
          <tpl hier="6" item="8"/>
          <tpl fld="3" item="0"/>
          <tpl fld="0" item="43"/>
          <tpl hier="40" item="0"/>
          <tpl hier="46" item="3"/>
          <tpl hier="47" item="1"/>
          <tpl hier="48" item="2"/>
          <tpl fld="6" item="2"/>
        </tpls>
      </n>
      <n v="14333665.029999999">
        <tpls c="9">
          <tpl hier="5" item="4"/>
          <tpl hier="6" item="8"/>
          <tpl fld="3" item="0"/>
          <tpl fld="0" item="74"/>
          <tpl hier="40" item="0"/>
          <tpl hier="46" item="3"/>
          <tpl hier="47" item="1"/>
          <tpl hier="48" item="2"/>
          <tpl fld="6" item="2"/>
        </tpls>
      </n>
      <n v="1163538508.5399871" in="0">
        <tpls c="9">
          <tpl hier="5" item="4"/>
          <tpl hier="6" item="8"/>
          <tpl fld="3" item="0"/>
          <tpl fld="0" item="45"/>
          <tpl hier="40" item="0"/>
          <tpl hier="46" item="3"/>
          <tpl hier="47" item="1"/>
          <tpl hier="48" item="2"/>
          <tpl fld="6" item="1"/>
        </tpls>
      </n>
      <n v="13705532.349999987">
        <tpls c="9">
          <tpl hier="5" item="4"/>
          <tpl hier="6" item="8"/>
          <tpl fld="3" item="0"/>
          <tpl fld="0" item="73"/>
          <tpl hier="40" item="0"/>
          <tpl hier="46" item="3"/>
          <tpl hier="47" item="1"/>
          <tpl hier="48" item="2"/>
          <tpl fld="6" item="0"/>
        </tpls>
      </n>
      <n v="158660885.12">
        <tpls c="9">
          <tpl hier="5" item="4"/>
          <tpl hier="6" item="8"/>
          <tpl fld="3" item="0"/>
          <tpl fld="0" item="66"/>
          <tpl hier="40" item="0"/>
          <tpl hier="46" item="3"/>
          <tpl hier="47" item="1"/>
          <tpl hier="48" item="2"/>
          <tpl fld="6" item="0"/>
        </tpls>
      </n>
      <n v="428264980.80999982">
        <tpls c="9">
          <tpl hier="5" item="4"/>
          <tpl hier="6" item="8"/>
          <tpl fld="3" item="0"/>
          <tpl fld="0" item="1"/>
          <tpl hier="40" item="0"/>
          <tpl hier="46" item="3"/>
          <tpl hier="47" item="1"/>
          <tpl hier="48" item="2"/>
          <tpl fld="6" item="0"/>
        </tpls>
      </n>
      <n v="81689036.439999923" in="0">
        <tpls c="9">
          <tpl hier="5" item="4"/>
          <tpl hier="6" item="8"/>
          <tpl fld="3" item="0"/>
          <tpl fld="0" item="0"/>
          <tpl hier="40" item="0"/>
          <tpl hier="46" item="3"/>
          <tpl hier="47" item="1"/>
          <tpl hier="48" item="2"/>
          <tpl fld="6" item="1"/>
        </tpls>
      </n>
      <n v="362821055.04000169">
        <tpls c="9">
          <tpl hier="5" item="4"/>
          <tpl hier="6" item="8"/>
          <tpl fld="3" item="0"/>
          <tpl fld="0" item="37"/>
          <tpl hier="40" item="0"/>
          <tpl hier="46" item="3"/>
          <tpl hier="47" item="1"/>
          <tpl hier="48" item="2"/>
          <tpl fld="6" item="0"/>
        </tpls>
      </n>
      <n v="402197667.63">
        <tpls c="9">
          <tpl hier="5" item="4"/>
          <tpl hier="6" item="8"/>
          <tpl fld="3" item="0"/>
          <tpl fld="0" item="72"/>
          <tpl hier="40" item="0"/>
          <tpl hier="46" item="3"/>
          <tpl hier="47" item="1"/>
          <tpl hier="48" item="2"/>
          <tpl fld="6" item="2"/>
        </tpls>
      </n>
      <n v="386066548.11000001">
        <tpls c="9">
          <tpl hier="5" item="4"/>
          <tpl hier="6" item="8"/>
          <tpl fld="3" item="0"/>
          <tpl fld="0" item="9"/>
          <tpl hier="40" item="0"/>
          <tpl hier="46" item="3"/>
          <tpl hier="47" item="1"/>
          <tpl hier="48" item="2"/>
          <tpl fld="6" item="2"/>
        </tpls>
      </n>
      <n v="286548343.46999997">
        <tpls c="9">
          <tpl hier="5" item="4"/>
          <tpl hier="6" item="8"/>
          <tpl fld="3" item="0"/>
          <tpl fld="0" item="66"/>
          <tpl hier="40" item="0"/>
          <tpl hier="46" item="3"/>
          <tpl hier="47" item="1"/>
          <tpl hier="48" item="2"/>
          <tpl fld="6" item="2"/>
        </tpls>
      </n>
      <n v="101009071.23999999">
        <tpls c="9">
          <tpl hier="5" item="4"/>
          <tpl hier="6" item="8"/>
          <tpl fld="3" item="0"/>
          <tpl fld="0" item="53"/>
          <tpl hier="40" item="0"/>
          <tpl hier="46" item="3"/>
          <tpl hier="47" item="1"/>
          <tpl hier="48" item="2"/>
          <tpl fld="6" item="2"/>
        </tpls>
      </n>
      <n v="243507205.7899996" in="0">
        <tpls c="9">
          <tpl hier="5" item="4"/>
          <tpl hier="6" item="8"/>
          <tpl fld="3" item="0"/>
          <tpl fld="0" item="53"/>
          <tpl hier="40" item="0"/>
          <tpl hier="46" item="3"/>
          <tpl hier="47" item="1"/>
          <tpl hier="48" item="2"/>
          <tpl fld="6" item="1"/>
        </tpls>
      </n>
      <n v="681986">
        <tpls c="9">
          <tpl hier="5" item="4"/>
          <tpl hier="6" item="8"/>
          <tpl fld="3" item="0"/>
          <tpl fld="0" item="32"/>
          <tpl hier="40" item="0"/>
          <tpl hier="46" item="3"/>
          <tpl hier="47" item="1"/>
          <tpl hier="48" item="2"/>
          <tpl fld="6" item="2"/>
        </tpls>
      </n>
      <n v="1371130.0700000003" in="0">
        <tpls c="9">
          <tpl hier="5" item="4"/>
          <tpl hier="6" item="8"/>
          <tpl fld="3" item="0"/>
          <tpl fld="0" item="32"/>
          <tpl hier="40" item="0"/>
          <tpl hier="46" item="3"/>
          <tpl hier="47" item="1"/>
          <tpl hier="48" item="2"/>
          <tpl fld="6" item="1"/>
        </tpls>
      </n>
      <n v="101019220.96000001">
        <tpls c="9">
          <tpl hier="5" item="4"/>
          <tpl hier="6" item="8"/>
          <tpl fld="3" item="0"/>
          <tpl fld="0" item="56"/>
          <tpl hier="40" item="0"/>
          <tpl hier="46" item="3"/>
          <tpl hier="47" item="1"/>
          <tpl hier="48" item="2"/>
          <tpl fld="6" item="2"/>
        </tpls>
      </n>
      <n v="144562284.12000015">
        <tpls c="9">
          <tpl hier="5" item="4"/>
          <tpl hier="6" item="8"/>
          <tpl fld="3" item="0"/>
          <tpl fld="0" item="56"/>
          <tpl hier="40" item="0"/>
          <tpl hier="46" item="3"/>
          <tpl hier="47" item="1"/>
          <tpl hier="48" item="2"/>
          <tpl fld="6" item="0"/>
        </tpls>
      </n>
      <n v="191201863.02999967">
        <tpls c="9">
          <tpl hier="5" item="4"/>
          <tpl hier="6" item="8"/>
          <tpl fld="3" item="0"/>
          <tpl fld="0" item="28"/>
          <tpl hier="40" item="0"/>
          <tpl hier="46" item="3"/>
          <tpl hier="47" item="1"/>
          <tpl hier="48" item="2"/>
          <tpl fld="6" item="0"/>
        </tpls>
      </n>
      <n v="358278649.86000192">
        <tpls c="9">
          <tpl hier="5" item="4"/>
          <tpl hier="6" item="8"/>
          <tpl fld="3" item="0"/>
          <tpl fld="0" item="35"/>
          <tpl hier="40" item="0"/>
          <tpl hier="46" item="3"/>
          <tpl hier="47" item="1"/>
          <tpl hier="48" item="2"/>
          <tpl fld="6" item="0"/>
        </tpls>
      </n>
      <n v="313909711.74000001">
        <tpls c="9">
          <tpl hier="5" item="4"/>
          <tpl hier="6" item="8"/>
          <tpl fld="3" item="0"/>
          <tpl fld="0" item="20"/>
          <tpl hier="40" item="0"/>
          <tpl hier="46" item="3"/>
          <tpl hier="47" item="1"/>
          <tpl hier="48" item="2"/>
          <tpl fld="6" item="0"/>
        </tpls>
      </n>
      <n v="143022160.41">
        <tpls c="9">
          <tpl hier="5" item="4"/>
          <tpl hier="6" item="8"/>
          <tpl fld="3" item="0"/>
          <tpl fld="0" item="58"/>
          <tpl hier="40" item="0"/>
          <tpl hier="46" item="3"/>
          <tpl hier="47" item="1"/>
          <tpl hier="48" item="2"/>
          <tpl fld="6" item="0"/>
        </tpls>
      </n>
      <n v="518736.99000000011">
        <tpls c="9">
          <tpl hier="5" item="4"/>
          <tpl hier="6" item="8"/>
          <tpl fld="3" item="0"/>
          <tpl fld="0" item="42"/>
          <tpl hier="40" item="0"/>
          <tpl hier="46" item="3"/>
          <tpl hier="47" item="1"/>
          <tpl hier="48" item="2"/>
          <tpl fld="6" item="0"/>
        </tpls>
      </n>
      <n v="1007377562.9799978">
        <tpls c="9">
          <tpl hier="5" item="4"/>
          <tpl hier="6" item="8"/>
          <tpl fld="3" item="0"/>
          <tpl fld="0" item="54"/>
          <tpl hier="40" item="0"/>
          <tpl hier="46" item="3"/>
          <tpl hier="47" item="1"/>
          <tpl hier="48" item="2"/>
          <tpl fld="6" item="0"/>
        </tpls>
      </n>
      <n v="410697354.20000029">
        <tpls c="9">
          <tpl hier="5" item="4"/>
          <tpl hier="6" item="8"/>
          <tpl fld="3" item="0"/>
          <tpl fld="0" item="9"/>
          <tpl hier="40" item="0"/>
          <tpl hier="46" item="3"/>
          <tpl hier="47" item="1"/>
          <tpl hier="48" item="2"/>
          <tpl fld="6" item="0"/>
        </tpls>
      </n>
      <n v="209027857.64000002">
        <tpls c="9">
          <tpl hier="5" item="4"/>
          <tpl hier="6" item="8"/>
          <tpl fld="3" item="0"/>
          <tpl fld="0" item="23"/>
          <tpl hier="40" item="0"/>
          <tpl hier="46" item="3"/>
          <tpl hier="47" item="1"/>
          <tpl hier="48" item="2"/>
          <tpl fld="6" item="0"/>
        </tpls>
      </n>
      <n v="145931655.49999976">
        <tpls c="9">
          <tpl hier="5" item="4"/>
          <tpl hier="6" item="8"/>
          <tpl fld="3" item="0"/>
          <tpl fld="0" item="22"/>
          <tpl hier="40" item="0"/>
          <tpl hier="46" item="3"/>
          <tpl hier="47" item="1"/>
          <tpl hier="48" item="2"/>
          <tpl fld="6" item="0"/>
        </tpls>
      </n>
      <n v="1183477088.7200055">
        <tpls c="9">
          <tpl hier="5" item="4"/>
          <tpl hier="6" item="8"/>
          <tpl fld="3" item="0"/>
          <tpl fld="0" item="60"/>
          <tpl hier="40" item="0"/>
          <tpl hier="46" item="3"/>
          <tpl hier="47" item="1"/>
          <tpl hier="48" item="2"/>
          <tpl fld="6" item="0"/>
        </tpls>
      </n>
      <n v="27302059988.039993">
        <tpls c="9">
          <tpl hier="5" item="4"/>
          <tpl hier="6" item="8"/>
          <tpl fld="3" item="0"/>
          <tpl hier="33" item="4294967295"/>
          <tpl hier="40" item="0"/>
          <tpl hier="46" item="3"/>
          <tpl hier="47" item="1"/>
          <tpl hier="48" item="2"/>
          <tpl fld="6" item="0"/>
        </tpls>
      </n>
      <n v="84335608.61999999">
        <tpls c="9">
          <tpl hier="5" item="4"/>
          <tpl hier="6" item="8"/>
          <tpl fld="3" item="0"/>
          <tpl fld="0" item="39"/>
          <tpl hier="40" item="0"/>
          <tpl hier="46" item="3"/>
          <tpl hier="47" item="1"/>
          <tpl hier="48" item="2"/>
          <tpl fld="6" item="0"/>
        </tpls>
      </n>
      <n v="2914702.9800000009">
        <tpls c="9">
          <tpl hier="5" item="4"/>
          <tpl hier="6" item="8"/>
          <tpl fld="3" item="0"/>
          <tpl fld="0" item="44"/>
          <tpl hier="40" item="0"/>
          <tpl hier="46" item="3"/>
          <tpl hier="47" item="1"/>
          <tpl hier="48" item="2"/>
          <tpl fld="6" item="0"/>
        </tpls>
      </n>
      <n v="62504402.859999947">
        <tpls c="9">
          <tpl hier="5" item="4"/>
          <tpl hier="6" item="8"/>
          <tpl fld="3" item="0"/>
          <tpl fld="0" item="0"/>
          <tpl hier="40" item="0"/>
          <tpl hier="46" item="3"/>
          <tpl hier="47" item="1"/>
          <tpl hier="48" item="2"/>
          <tpl fld="6" item="0"/>
        </tpls>
      </n>
      <n v="351450034.79999965">
        <tpls c="9">
          <tpl hier="5" item="4"/>
          <tpl hier="6" item="8"/>
          <tpl fld="3" item="0"/>
          <tpl fld="0" item="29"/>
          <tpl hier="40" item="0"/>
          <tpl hier="46" item="3"/>
          <tpl hier="47" item="1"/>
          <tpl hier="48" item="2"/>
          <tpl fld="6" item="0"/>
        </tpls>
      </n>
      <n v="618609497.61999989">
        <tpls c="9">
          <tpl hier="5" item="4"/>
          <tpl hier="6" item="8"/>
          <tpl fld="3" item="0"/>
          <tpl fld="0" item="37"/>
          <tpl hier="40" item="0"/>
          <tpl hier="46" item="3"/>
          <tpl hier="47" item="1"/>
          <tpl hier="48" item="2"/>
          <tpl fld="6" item="2"/>
        </tpls>
      </n>
      <n v="305259911.63999999">
        <tpls c="9">
          <tpl hier="5" item="4"/>
          <tpl hier="6" item="8"/>
          <tpl fld="3" item="0"/>
          <tpl fld="0" item="1"/>
          <tpl hier="40" item="0"/>
          <tpl hier="46" item="3"/>
          <tpl hier="47" item="1"/>
          <tpl hier="48" item="2"/>
          <tpl fld="6" item="2"/>
        </tpls>
      </n>
      <n v="1688242377.8699987">
        <tpls c="9">
          <tpl hier="5" item="4"/>
          <tpl hier="6" item="8"/>
          <tpl fld="3" item="0"/>
          <tpl fld="0" item="4"/>
          <tpl hier="40" item="0"/>
          <tpl hier="46" item="3"/>
          <tpl hier="47" item="1"/>
          <tpl hier="48" item="2"/>
          <tpl fld="6" item="2"/>
        </tpls>
      </n>
      <n v="882940546.91999996">
        <tpls c="9">
          <tpl hier="5" item="4"/>
          <tpl hier="6" item="8"/>
          <tpl fld="3" item="0"/>
          <tpl fld="0" item="18"/>
          <tpl hier="40" item="0"/>
          <tpl hier="46" item="3"/>
          <tpl hier="47" item="1"/>
          <tpl hier="48" item="2"/>
          <tpl fld="6" item="2"/>
        </tpls>
      </n>
      <n v="19184633.579999998">
        <tpls c="9">
          <tpl hier="5" item="4"/>
          <tpl hier="6" item="8"/>
          <tpl fld="3" item="0"/>
          <tpl fld="0" item="0"/>
          <tpl hier="40" item="0"/>
          <tpl hier="46" item="3"/>
          <tpl hier="47" item="1"/>
          <tpl hier="48" item="2"/>
          <tpl fld="6" item="2"/>
        </tpls>
      </n>
      <n v="755653362.16999996">
        <tpls c="9">
          <tpl hier="5" item="4"/>
          <tpl hier="6" item="8"/>
          <tpl fld="3" item="0"/>
          <tpl fld="0" item="36"/>
          <tpl hier="40" item="0"/>
          <tpl hier="46" item="3"/>
          <tpl hier="47" item="1"/>
          <tpl hier="48" item="2"/>
          <tpl fld="6" item="2"/>
        </tpls>
      </n>
      <n v="374360175.90000004">
        <tpls c="9">
          <tpl hier="5" item="4"/>
          <tpl hier="6" item="8"/>
          <tpl fld="3" item="0"/>
          <tpl fld="0" item="27"/>
          <tpl hier="40" item="0"/>
          <tpl hier="46" item="3"/>
          <tpl hier="47" item="1"/>
          <tpl hier="48" item="2"/>
          <tpl fld="6" item="2"/>
        </tpls>
      </n>
      <n v="2441549951.8700008">
        <tpls c="9">
          <tpl hier="5" item="4"/>
          <tpl hier="6" item="8"/>
          <tpl fld="3" item="0"/>
          <tpl fld="0" item="17"/>
          <tpl hier="40" item="0"/>
          <tpl hier="46" item="3"/>
          <tpl hier="47" item="1"/>
          <tpl hier="48" item="2"/>
          <tpl fld="6" item="2"/>
        </tpls>
      </n>
      <n v="321657299.54000002">
        <tpls c="9">
          <tpl hier="5" item="4"/>
          <tpl hier="6" item="8"/>
          <tpl fld="3" item="0"/>
          <tpl fld="0" item="55"/>
          <tpl hier="40" item="0"/>
          <tpl hier="46" item="3"/>
          <tpl hier="47" item="1"/>
          <tpl hier="48" item="2"/>
          <tpl fld="6" item="2"/>
        </tpls>
      </n>
      <n v="93992371.950000003">
        <tpls c="9">
          <tpl hier="5" item="4"/>
          <tpl hier="6" item="8"/>
          <tpl fld="3" item="0"/>
          <tpl fld="0" item="22"/>
          <tpl hier="40" item="0"/>
          <tpl hier="46" item="3"/>
          <tpl hier="47" item="1"/>
          <tpl hier="48" item="2"/>
          <tpl fld="6" item="2"/>
        </tpls>
      </n>
      <n v="453542692.28000003">
        <tpls c="9">
          <tpl hier="5" item="4"/>
          <tpl hier="6" item="8"/>
          <tpl fld="3" item="0"/>
          <tpl fld="0" item="41"/>
          <tpl hier="40" item="0"/>
          <tpl hier="46" item="3"/>
          <tpl hier="47" item="1"/>
          <tpl hier="48" item="2"/>
          <tpl fld="6" item="2"/>
        </tpls>
      </n>
      <n v="415279">
        <tpls c="9">
          <tpl hier="5" item="4"/>
          <tpl hier="6" item="8"/>
          <tpl fld="3" item="0"/>
          <tpl fld="0" item="42"/>
          <tpl hier="40" item="0"/>
          <tpl hier="46" item="3"/>
          <tpl hier="47" item="1"/>
          <tpl hier="48" item="2"/>
          <tpl fld="6" item="2"/>
        </tpls>
      </n>
      <n v="432295777.37">
        <tpls c="9">
          <tpl hier="5" item="4"/>
          <tpl hier="6" item="8"/>
          <tpl fld="3" item="0"/>
          <tpl fld="0" item="26"/>
          <tpl hier="40" item="0"/>
          <tpl hier="46" item="3"/>
          <tpl hier="47" item="1"/>
          <tpl hier="48" item="2"/>
          <tpl fld="6" item="2"/>
        </tpls>
      </n>
      <n v="78328263.710000008">
        <tpls c="9">
          <tpl hier="5" item="4"/>
          <tpl hier="6" item="8"/>
          <tpl fld="3" item="0"/>
          <tpl fld="0" item="39"/>
          <tpl hier="40" item="0"/>
          <tpl hier="46" item="3"/>
          <tpl hier="47" item="1"/>
          <tpl hier="48" item="2"/>
          <tpl fld="6" item="2"/>
        </tpls>
      </n>
      <n v="2576255">
        <tpls c="9">
          <tpl hier="5" item="4"/>
          <tpl hier="6" item="8"/>
          <tpl fld="3" item="0"/>
          <tpl fld="0" item="44"/>
          <tpl hier="40" item="0"/>
          <tpl hier="46" item="3"/>
          <tpl hier="47" item="1"/>
          <tpl hier="48" item="2"/>
          <tpl fld="6" item="2"/>
        </tpls>
      </n>
      <n v="755861364.33999979">
        <tpls c="9">
          <tpl hier="5" item="4"/>
          <tpl hier="6" item="8"/>
          <tpl fld="3" item="0"/>
          <tpl fld="0" item="16"/>
          <tpl hier="40" item="0"/>
          <tpl hier="46" item="3"/>
          <tpl hier="47" item="1"/>
          <tpl hier="48" item="2"/>
          <tpl fld="6" item="2"/>
        </tpls>
      </n>
      <n v="2527223647.8700008">
        <tpls c="9">
          <tpl hier="5" item="4"/>
          <tpl hier="6" item="8"/>
          <tpl fld="3" item="0"/>
          <tpl fld="0" item="8"/>
          <tpl hier="40" item="0"/>
          <tpl hier="46" item="3"/>
          <tpl hier="47" item="1"/>
          <tpl hier="48" item="2"/>
          <tpl fld="6" item="2"/>
        </tpls>
      </n>
      <n v="670064599.55999994">
        <tpls c="9">
          <tpl hier="5" item="4"/>
          <tpl hier="6" item="8"/>
          <tpl fld="3" item="0"/>
          <tpl fld="0" item="29"/>
          <tpl hier="40" item="0"/>
          <tpl hier="46" item="3"/>
          <tpl hier="47" item="1"/>
          <tpl hier="48" item="2"/>
          <tpl fld="6" item="2"/>
        </tpls>
      </n>
      <n v="695318.14999999991">
        <tpls c="9">
          <tpl hier="5" item="4"/>
          <tpl hier="6" item="8"/>
          <tpl fld="3" item="0"/>
          <tpl fld="0" item="10"/>
          <tpl hier="40" item="0"/>
          <tpl hier="46" item="3"/>
          <tpl hier="47" item="1"/>
          <tpl hier="48" item="2"/>
          <tpl fld="6" item="0"/>
        </tpls>
      </n>
      <n v="1335258.1499999994" in="0">
        <tpls c="9">
          <tpl hier="5" item="4"/>
          <tpl hier="6" item="8"/>
          <tpl fld="3" item="0"/>
          <tpl fld="0" item="10"/>
          <tpl hier="40" item="0"/>
          <tpl hier="46" item="3"/>
          <tpl hier="47" item="1"/>
          <tpl hier="48" item="2"/>
          <tpl fld="6" item="1"/>
        </tpls>
      </n>
      <n v="383564039.43000001">
        <tpls c="9">
          <tpl hier="5" item="4"/>
          <tpl hier="6" item="8"/>
          <tpl fld="3" item="0"/>
          <tpl fld="0" item="52"/>
          <tpl hier="40" item="0"/>
          <tpl hier="46" item="3"/>
          <tpl hier="47" item="1"/>
          <tpl hier="48" item="2"/>
          <tpl fld="6" item="2"/>
        </tpls>
      </n>
      <n v="410582080.05999988">
        <tpls c="9">
          <tpl hier="5" item="4"/>
          <tpl hier="6" item="8"/>
          <tpl fld="3" item="0"/>
          <tpl fld="0" item="52"/>
          <tpl hier="40" item="0"/>
          <tpl hier="46" item="3"/>
          <tpl hier="47" item="1"/>
          <tpl hier="48" item="2"/>
          <tpl fld="6" item="0"/>
        </tpls>
      </n>
      <n v="1764933293.6500003">
        <tpls c="9">
          <tpl hier="5" item="4"/>
          <tpl hier="6" item="8"/>
          <tpl fld="3" item="0"/>
          <tpl fld="0" item="63"/>
          <tpl hier="40" item="0"/>
          <tpl hier="46" item="3"/>
          <tpl hier="47" item="1"/>
          <tpl hier="48" item="2"/>
          <tpl fld="6" item="2"/>
        </tpls>
      </n>
      <n v="486997111.60999811">
        <tpls c="9">
          <tpl hier="5" item="4"/>
          <tpl hier="6" item="8"/>
          <tpl fld="3" item="0"/>
          <tpl fld="0" item="63"/>
          <tpl hier="40" item="0"/>
          <tpl hier="46" item="3"/>
          <tpl hier="47" item="1"/>
          <tpl hier="48" item="2"/>
          <tpl fld="6" item="0"/>
        </tpls>
      </n>
      <n v="2236482703.5699897" in="0">
        <tpls c="9">
          <tpl hier="5" item="4"/>
          <tpl hier="6" item="8"/>
          <tpl fld="3" item="0"/>
          <tpl fld="0" item="57"/>
          <tpl hier="40" item="0"/>
          <tpl hier="46" item="3"/>
          <tpl hier="47" item="1"/>
          <tpl hier="48" item="2"/>
          <tpl fld="6" item="1"/>
        </tpls>
      </n>
      <n v="1821071650.0399995">
        <tpls c="9">
          <tpl hier="5" item="4"/>
          <tpl hier="6" item="8"/>
          <tpl fld="3" item="0"/>
          <tpl fld="0" item="57"/>
          <tpl hier="40" item="0"/>
          <tpl hier="46" item="3"/>
          <tpl hier="47" item="1"/>
          <tpl hier="48" item="2"/>
          <tpl fld="6" item="2"/>
        </tpls>
      </n>
      <n v="387766400.5">
        <tpls c="9">
          <tpl hier="5" item="4"/>
          <tpl hier="6" item="8"/>
          <tpl fld="3" item="0"/>
          <tpl fld="0" item="40"/>
          <tpl hier="40" item="0"/>
          <tpl hier="46" item="3"/>
          <tpl hier="47" item="1"/>
          <tpl hier="48" item="2"/>
          <tpl fld="6" item="2"/>
        </tpls>
      </n>
      <n v="404361747.36999977">
        <tpls c="9">
          <tpl hier="5" item="4"/>
          <tpl hier="6" item="8"/>
          <tpl fld="3" item="0"/>
          <tpl fld="0" item="40"/>
          <tpl hier="40" item="0"/>
          <tpl hier="46" item="3"/>
          <tpl hier="47" item="1"/>
          <tpl hier="48" item="2"/>
          <tpl fld="6" item="0"/>
        </tpls>
      </n>
      <n v="639446723.46999991">
        <tpls c="9">
          <tpl hier="5" item="4"/>
          <tpl hier="6" item="8"/>
          <tpl fld="3" item="0"/>
          <tpl fld="0" item="13"/>
          <tpl hier="40" item="0"/>
          <tpl hier="46" item="3"/>
          <tpl hier="47" item="1"/>
          <tpl hier="48" item="2"/>
          <tpl fld="6" item="2"/>
        </tpls>
      </n>
      <n v="996798225.19999862" in="0">
        <tpls c="9">
          <tpl hier="5" item="4"/>
          <tpl hier="6" item="8"/>
          <tpl fld="3" item="0"/>
          <tpl fld="0" item="13"/>
          <tpl hier="40" item="0"/>
          <tpl hier="46" item="3"/>
          <tpl hier="47" item="1"/>
          <tpl hier="48" item="2"/>
          <tpl fld="6" item="1"/>
        </tpls>
      </n>
      <n v="547932646.90999997">
        <tpls c="9">
          <tpl hier="5" item="4"/>
          <tpl hier="6" item="8"/>
          <tpl fld="3" item="0"/>
          <tpl fld="0" item="46"/>
          <tpl hier="40" item="0"/>
          <tpl hier="46" item="3"/>
          <tpl hier="47" item="1"/>
          <tpl hier="48" item="2"/>
          <tpl fld="6" item="2"/>
        </tpls>
      </n>
      <n v="919359117.34000051" in="0">
        <tpls c="9">
          <tpl hier="5" item="4"/>
          <tpl hier="6" item="8"/>
          <tpl fld="3" item="0"/>
          <tpl fld="0" item="46"/>
          <tpl hier="40" item="0"/>
          <tpl hier="46" item="3"/>
          <tpl hier="47" item="1"/>
          <tpl hier="48" item="2"/>
          <tpl fld="6" item="1"/>
        </tpls>
      </n>
      <n v="930807115.88999426" in="0">
        <tpls c="9">
          <tpl hier="5" item="4"/>
          <tpl hier="6" item="8"/>
          <tpl fld="3" item="0"/>
          <tpl fld="0" item="23"/>
          <tpl hier="40" item="0"/>
          <tpl hier="46" item="3"/>
          <tpl hier="47" item="1"/>
          <tpl hier="48" item="2"/>
          <tpl fld="6" item="1"/>
        </tpls>
      </n>
      <n v="63045479272.100006">
        <tpls c="9">
          <tpl hier="5" item="4"/>
          <tpl hier="6" item="8"/>
          <tpl fld="3" item="0"/>
          <tpl hier="33" item="4294967295"/>
          <tpl hier="40" item="0"/>
          <tpl hier="46" item="3"/>
          <tpl hier="47" item="1"/>
          <tpl hier="48" item="2"/>
          <tpl fld="6" item="2"/>
        </tpls>
      </n>
      <n v="778588228.95000005">
        <tpls c="9">
          <tpl hier="5" item="4"/>
          <tpl hier="6" item="8"/>
          <tpl fld="3" item="0"/>
          <tpl fld="0" item="24"/>
          <tpl hier="40" item="0"/>
          <tpl hier="46" item="3"/>
          <tpl hier="47" item="1"/>
          <tpl hier="48" item="2"/>
          <tpl fld="6" item="0"/>
        </tpls>
      </n>
      <n v="680757216.0299964">
        <tpls c="9">
          <tpl hier="5" item="4"/>
          <tpl hier="6" item="8"/>
          <tpl fld="3" item="0"/>
          <tpl fld="0" item="65"/>
          <tpl hier="40" item="0"/>
          <tpl hier="46" item="3"/>
          <tpl hier="47" item="1"/>
          <tpl hier="48" item="2"/>
          <tpl fld="6" item="0"/>
        </tpls>
      </n>
      <n v="5490957.9800000004" in="0">
        <tpls c="9">
          <tpl hier="5" item="4"/>
          <tpl hier="6" item="8"/>
          <tpl fld="3" item="0"/>
          <tpl fld="0" item="44"/>
          <tpl hier="40" item="0"/>
          <tpl hier="46" item="3"/>
          <tpl hier="47" item="1"/>
          <tpl hier="48" item="2"/>
          <tpl fld="6" item="1"/>
        </tpls>
      </n>
      <n v="418700591.36000001">
        <tpls c="9">
          <tpl hier="5" item="4"/>
          <tpl hier="6" item="8"/>
          <tpl fld="3" item="0"/>
          <tpl fld="0" item="64"/>
          <tpl hier="40" item="0"/>
          <tpl hier="46" item="3"/>
          <tpl hier="47" item="1"/>
          <tpl hier="48" item="2"/>
          <tpl fld="6" item="2"/>
        </tpls>
      </n>
      <n v="487441621.55999994">
        <tpls c="9">
          <tpl hier="5" item="4"/>
          <tpl hier="6" item="8"/>
          <tpl fld="3" item="0"/>
          <tpl fld="0" item="5"/>
          <tpl hier="40" item="0"/>
          <tpl hier="46" item="3"/>
          <tpl hier="47" item="1"/>
          <tpl hier="48" item="2"/>
          <tpl fld="6" item="2"/>
        </tpls>
      </n>
      <n v="5057612250.4499969" in="0">
        <tpls c="9">
          <tpl hier="5" item="4"/>
          <tpl hier="6" item="8"/>
          <tpl fld="3" item="0"/>
          <tpl fld="0" item="15"/>
          <tpl hier="40" item="0"/>
          <tpl hier="46" item="3"/>
          <tpl hier="47" item="1"/>
          <tpl hier="48" item="2"/>
          <tpl fld="6" item="1"/>
        </tpls>
      </n>
      <n v="1247958.4099999999" in="0">
        <tpls c="9">
          <tpl hier="5" item="4"/>
          <tpl hier="6" item="8"/>
          <tpl fld="3" item="0"/>
          <tpl fld="0" item="47"/>
          <tpl hier="40" item="0"/>
          <tpl hier="46" item="3"/>
          <tpl hier="47" item="1"/>
          <tpl hier="48" item="2"/>
          <tpl fld="6" item="1"/>
        </tpls>
      </n>
      <n v="719887683.59000123">
        <tpls c="9">
          <tpl hier="5" item="4"/>
          <tpl hier="6" item="8"/>
          <tpl fld="3" item="0"/>
          <tpl fld="0" item="48"/>
          <tpl hier="40" item="0"/>
          <tpl hier="46" item="3"/>
          <tpl hier="47" item="1"/>
          <tpl hier="48" item="2"/>
          <tpl fld="6" item="0"/>
        </tpls>
      </n>
      <n v="2632297716.710001">
        <tpls c="9">
          <tpl hier="5" item="4"/>
          <tpl hier="6" item="8"/>
          <tpl fld="3" item="0"/>
          <tpl fld="0" item="48"/>
          <tpl hier="40" item="0"/>
          <tpl hier="46" item="3"/>
          <tpl hier="47" item="1"/>
          <tpl hier="48" item="2"/>
          <tpl fld="6" item="2"/>
        </tpls>
      </n>
      <n v="830327667.73000014">
        <tpls c="9">
          <tpl hier="5" item="4"/>
          <tpl hier="6" item="8"/>
          <tpl fld="3" item="0"/>
          <tpl fld="0" item="45"/>
          <tpl hier="40" item="0"/>
          <tpl hier="46" item="3"/>
          <tpl hier="47" item="1"/>
          <tpl hier="48" item="2"/>
          <tpl fld="6" item="2"/>
        </tpls>
      </n>
      <n v="11446345">
        <tpls c="9">
          <tpl hier="5" item="4"/>
          <tpl hier="6" item="8"/>
          <tpl fld="3" item="0"/>
          <tpl fld="0" item="50"/>
          <tpl hier="40" item="0"/>
          <tpl hier="46" item="3"/>
          <tpl hier="47" item="1"/>
          <tpl hier="48" item="2"/>
          <tpl fld="6" item="2"/>
        </tpls>
      </n>
      <n v="1031120016.7000021">
        <tpls c="9">
          <tpl hier="5" item="4"/>
          <tpl hier="6" item="8"/>
          <tpl fld="3" item="0"/>
          <tpl fld="0" item="6"/>
          <tpl hier="40" item="0"/>
          <tpl hier="46" item="3"/>
          <tpl hier="47" item="1"/>
          <tpl hier="48" item="2"/>
          <tpl fld="6" item="0"/>
        </tpls>
      </n>
      <m>
        <tpls c="9">
          <tpl hier="5" item="4"/>
          <tpl hier="6" item="8"/>
          <tpl fld="3" item="0"/>
          <tpl fld="0" item="31"/>
          <tpl hier="40" item="0"/>
          <tpl hier="46" item="3"/>
          <tpl hier="47" item="1"/>
          <tpl hier="48" item="2"/>
          <tpl fld="6" item="0"/>
        </tpls>
      </m>
      <n v="443379748.66999888" in="0">
        <tpls c="9">
          <tpl hier="5" item="4"/>
          <tpl hier="6" item="8"/>
          <tpl fld="3" item="0"/>
          <tpl fld="0" item="38"/>
          <tpl hier="40" item="0"/>
          <tpl hier="46" item="3"/>
          <tpl hier="47" item="1"/>
          <tpl hier="48" item="2"/>
          <tpl fld="6" item="1"/>
        </tpls>
      </n>
      <n v="834504555.79000211" in="0">
        <tpls c="9">
          <tpl hier="5" item="4"/>
          <tpl hier="6" item="8"/>
          <tpl fld="3" item="0"/>
          <tpl fld="0" item="21"/>
          <tpl hier="40" item="0"/>
          <tpl hier="46" item="3"/>
          <tpl hier="47" item="1"/>
          <tpl hier="48" item="2"/>
          <tpl fld="6" item="1"/>
        </tpls>
      </n>
      <n v="957915046.29999828" in="0">
        <tpls c="9">
          <tpl hier="5" item="4"/>
          <tpl hier="6" item="8"/>
          <tpl fld="3" item="0"/>
          <tpl fld="0" item="62"/>
          <tpl hier="40" item="0"/>
          <tpl hier="46" item="3"/>
          <tpl hier="47" item="1"/>
          <tpl hier="48" item="2"/>
          <tpl fld="6" item="1"/>
        </tpls>
      </n>
      <n v="818175206.5799998">
        <tpls c="9">
          <tpl hier="5" item="4"/>
          <tpl hier="6" item="8"/>
          <tpl fld="3" item="0"/>
          <tpl fld="0" item="11"/>
          <tpl hier="40" item="0"/>
          <tpl hier="46" item="3"/>
          <tpl hier="47" item="1"/>
          <tpl hier="48" item="2"/>
          <tpl fld="6" item="2"/>
        </tpls>
      </n>
      <n v="2601713978.1800003">
        <tpls c="9">
          <tpl hier="5" item="4"/>
          <tpl hier="6" item="8"/>
          <tpl fld="3" item="0"/>
          <tpl fld="0" item="69"/>
          <tpl hier="40" item="0"/>
          <tpl hier="46" item="3"/>
          <tpl hier="47" item="1"/>
          <tpl hier="48" item="2"/>
          <tpl fld="6" item="2"/>
        </tpls>
      </n>
      <n v="3352185400.3000174" in="0">
        <tpls c="9">
          <tpl hier="5" item="4"/>
          <tpl hier="6" item="8"/>
          <tpl fld="3" item="0"/>
          <tpl fld="0" item="48"/>
          <tpl hier="40" item="0"/>
          <tpl hier="46" item="3"/>
          <tpl hier="47" item="1"/>
          <tpl hier="48" item="2"/>
          <tpl fld="6" item="1"/>
        </tpls>
      </n>
      <n v="348036384.20000005">
        <tpls c="9">
          <tpl hier="5" item="4"/>
          <tpl hier="6" item="8"/>
          <tpl fld="3" item="0"/>
          <tpl fld="0" item="25"/>
          <tpl hier="40" item="0"/>
          <tpl hier="46" item="3"/>
          <tpl hier="47" item="1"/>
          <tpl hier="48" item="2"/>
          <tpl fld="6" item="2"/>
        </tpls>
      </n>
      <n v="336110552.89999998">
        <tpls c="9">
          <tpl hier="5" item="4"/>
          <tpl hier="6" item="8"/>
          <tpl fld="3" item="0"/>
          <tpl fld="0" item="33"/>
          <tpl hier="40" item="0"/>
          <tpl hier="46" item="3"/>
          <tpl hier="47" item="1"/>
          <tpl hier="48" item="2"/>
          <tpl fld="6" item="2"/>
        </tpls>
      </n>
      <n v="357351501.73000431">
        <tpls c="9">
          <tpl hier="5" item="4"/>
          <tpl hier="6" item="8"/>
          <tpl fld="3" item="0"/>
          <tpl fld="0" item="13"/>
          <tpl hier="40" item="0"/>
          <tpl hier="46" item="3"/>
          <tpl hier="47" item="1"/>
          <tpl hier="48" item="2"/>
          <tpl fld="6" item="0"/>
        </tpls>
      </n>
      <n v="1126535404.6299987" in="0">
        <tpls c="9">
          <tpl hier="5" item="4"/>
          <tpl hier="6" item="8"/>
          <tpl fld="3" item="0"/>
          <tpl fld="0" item="20"/>
          <tpl hier="40" item="0"/>
          <tpl hier="46" item="3"/>
          <tpl hier="47" item="1"/>
          <tpl hier="48" item="2"/>
          <tpl fld="6" item="1"/>
        </tpls>
      </n>
      <n v="794146119.48999763" in="0">
        <tpls c="9">
          <tpl hier="5" item="4"/>
          <tpl hier="6" item="8"/>
          <tpl fld="3" item="0"/>
          <tpl fld="0" item="52"/>
          <tpl hier="40" item="0"/>
          <tpl hier="46" item="3"/>
          <tpl hier="47" item="1"/>
          <tpl hier="48" item="2"/>
          <tpl fld="6" item="1"/>
        </tpls>
      </n>
      <n v="384423217.1499998">
        <tpls c="9">
          <tpl hier="5" item="4"/>
          <tpl hier="6" item="8"/>
          <tpl fld="3" item="0"/>
          <tpl fld="0" item="21"/>
          <tpl hier="40" item="0"/>
          <tpl hier="46" item="3"/>
          <tpl hier="47" item="1"/>
          <tpl hier="48" item="2"/>
          <tpl fld="6" item="0"/>
        </tpls>
      </n>
      <n v="1982796691.5999997">
        <tpls c="9">
          <tpl hier="5" item="4"/>
          <tpl hier="6" item="8"/>
          <tpl fld="3" item="0"/>
          <tpl fld="0" item="49"/>
          <tpl hier="40" item="0"/>
          <tpl hier="46" item="3"/>
          <tpl hier="47" item="1"/>
          <tpl hier="48" item="2"/>
          <tpl fld="6" item="2"/>
        </tpls>
      </n>
      <n v="1142758187.8100078" in="0">
        <tpls c="9">
          <tpl hier="5" item="4"/>
          <tpl hier="6" item="8"/>
          <tpl fld="3" item="0"/>
          <tpl fld="0" item="11"/>
          <tpl hier="40" item="0"/>
          <tpl hier="46" item="3"/>
          <tpl hier="47" item="1"/>
          <tpl hier="48" item="2"/>
          <tpl fld="6" item="1"/>
        </tpls>
      </n>
      <n v="1452260883.5699978" in="0">
        <tpls c="9">
          <tpl hier="5" item="4"/>
          <tpl hier="6" item="8"/>
          <tpl fld="3" item="0"/>
          <tpl fld="0" item="75"/>
          <tpl hier="40" item="0"/>
          <tpl hier="46" item="3"/>
          <tpl hier="47" item="1"/>
          <tpl hier="48" item="2"/>
          <tpl fld="6" item="1"/>
        </tpls>
      </n>
      <n v="888895925.27000105" in="0">
        <tpls c="9">
          <tpl hier="5" item="4"/>
          <tpl hier="6" item="8"/>
          <tpl fld="3" item="0"/>
          <tpl fld="0" item="43"/>
          <tpl hier="40" item="0"/>
          <tpl hier="46" item="3"/>
          <tpl hier="47" item="1"/>
          <tpl hier="48" item="2"/>
          <tpl fld="6" item="1"/>
        </tpls>
      </n>
      <n v="415411053.52999973">
        <tpls c="9">
          <tpl hier="5" item="4"/>
          <tpl hier="6" item="8"/>
          <tpl fld="3" item="0"/>
          <tpl fld="0" item="57"/>
          <tpl hier="40" item="0"/>
          <tpl hier="46" item="3"/>
          <tpl hier="47" item="1"/>
          <tpl hier="48" item="2"/>
          <tpl fld="6" item="0"/>
        </tpls>
      </n>
      <n v="780322156.82000029" in="0">
        <tpls c="9">
          <tpl hier="5" item="4"/>
          <tpl hier="6" item="8"/>
          <tpl fld="3" item="0"/>
          <tpl fld="0" item="14"/>
          <tpl hier="40" item="0"/>
          <tpl hier="46" item="3"/>
          <tpl hier="47" item="1"/>
          <tpl hier="48" item="2"/>
          <tpl fld="6" item="1"/>
        </tpls>
      </n>
      <n v="1119802681.4999955" in="0">
        <tpls c="9">
          <tpl hier="5" item="4"/>
          <tpl hier="6" item="8"/>
          <tpl fld="3" item="0"/>
          <tpl fld="0" item="51"/>
          <tpl hier="40" item="0"/>
          <tpl hier="46" item="3"/>
          <tpl hier="47" item="1"/>
          <tpl hier="48" item="2"/>
          <tpl fld="6" item="1"/>
        </tpls>
      </n>
      <n v="347960030.48000252">
        <tpls c="9">
          <tpl hier="5" item="4"/>
          <tpl hier="6" item="8"/>
          <tpl fld="3" item="0"/>
          <tpl fld="0" item="59"/>
          <tpl hier="40" item="0"/>
          <tpl hier="46" item="3"/>
          <tpl hier="47" item="1"/>
          <tpl hier="48" item="2"/>
          <tpl fld="6" item="0"/>
        </tpls>
      </n>
      <n v="26751698.950000022" in="0">
        <tpls c="9">
          <tpl hier="5" item="4"/>
          <tpl hier="6" item="8"/>
          <tpl fld="3" item="0"/>
          <tpl fld="0" item="73"/>
          <tpl hier="40" item="0"/>
          <tpl hier="46" item="3"/>
          <tpl hier="47" item="1"/>
          <tpl hier="48" item="2"/>
          <tpl fld="6" item="1"/>
        </tpls>
      </n>
      <n v="361890894.98000002">
        <tpls c="9">
          <tpl hier="5" item="4"/>
          <tpl hier="6" item="8"/>
          <tpl fld="3" item="0"/>
          <tpl fld="0" item="14"/>
          <tpl hier="40" item="0"/>
          <tpl hier="46" item="3"/>
          <tpl hier="47" item="1"/>
          <tpl hier="48" item="2"/>
          <tpl fld="6" item="2"/>
        </tpls>
      </n>
      <n v="792128147.8700006" in="0">
        <tpls c="9">
          <tpl hier="5" item="4"/>
          <tpl hier="6" item="8"/>
          <tpl fld="3" item="0"/>
          <tpl fld="0" item="40"/>
          <tpl hier="40" item="0"/>
          <tpl hier="46" item="3"/>
          <tpl hier="47" item="1"/>
          <tpl hier="48" item="2"/>
          <tpl fld="6" item="1"/>
        </tpls>
      </n>
      <n v="788816290.50999856" in="0">
        <tpls c="9">
          <tpl hier="5" item="4"/>
          <tpl hier="6" item="8"/>
          <tpl fld="3" item="0"/>
          <tpl fld="0" item="61"/>
          <tpl hier="40" item="0"/>
          <tpl hier="46" item="3"/>
          <tpl hier="47" item="1"/>
          <tpl hier="48" item="2"/>
          <tpl fld="6" item="1"/>
        </tpls>
      </n>
      <n v="1621072.8299999996">
        <tpls c="9">
          <tpl hier="5" item="4"/>
          <tpl hier="6" item="8"/>
          <tpl fld="3" item="0"/>
          <tpl fld="0" item="71"/>
          <tpl hier="40" item="0"/>
          <tpl hier="46" item="3"/>
          <tpl hier="47" item="1"/>
          <tpl hier="48" item="2"/>
          <tpl fld="6" item="0"/>
        </tpls>
      </n>
      <n v="837787315.06000066" in="0">
        <tpls c="9">
          <tpl hier="5" item="4"/>
          <tpl hier="6" item="8"/>
          <tpl fld="3" item="0"/>
          <tpl fld="0" item="41"/>
          <tpl hier="40" item="0"/>
          <tpl hier="46" item="3"/>
          <tpl hier="47" item="1"/>
          <tpl hier="48" item="2"/>
          <tpl fld="6" item="1"/>
        </tpls>
      </n>
      <n v="2661200259.0700006">
        <tpls c="9">
          <tpl hier="5" item="4"/>
          <tpl hier="6" item="8"/>
          <tpl fld="3" item="0"/>
          <tpl fld="0" item="6"/>
          <tpl hier="40" item="0"/>
          <tpl hier="46" item="3"/>
          <tpl hier="47" item="1"/>
          <tpl hier="48" item="2"/>
          <tpl fld="6" item="2"/>
        </tpls>
      </n>
      <n v="93172428.869999945" in="0">
        <tpls c="9">
          <tpl hier="5" item="4"/>
          <tpl hier="6" item="8"/>
          <tpl fld="3" item="0"/>
          <tpl fld="0" item="68"/>
          <tpl hier="40" item="0"/>
          <tpl hier="46" item="3"/>
          <tpl hier="47" item="1"/>
          <tpl hier="48" item="2"/>
          <tpl fld="6" item="1"/>
        </tpls>
      </n>
      <n v="835681928.31999898" in="0">
        <tpls c="9">
          <tpl hier="5" item="4"/>
          <tpl hier="6" item="8"/>
          <tpl fld="3" item="0"/>
          <tpl fld="0" item="12"/>
          <tpl hier="40" item="0"/>
          <tpl hier="46" item="3"/>
          <tpl hier="47" item="1"/>
          <tpl hier="48" item="2"/>
          <tpl fld="6" item="1"/>
        </tpls>
      </n>
      <n v="934015.98999999987" in="0">
        <tpls c="9">
          <tpl hier="5" item="4"/>
          <tpl hier="6" item="8"/>
          <tpl fld="3" item="0"/>
          <tpl fld="0" item="42"/>
          <tpl hier="40" item="0"/>
          <tpl hier="46" item="3"/>
          <tpl hier="47" item="1"/>
          <tpl hier="48" item="2"/>
          <tpl fld="6" item="1"/>
        </tpls>
      </n>
      <n v="2037425691.2199986" in="0">
        <tpls c="9">
          <tpl hier="5" item="4"/>
          <tpl hier="6" item="8"/>
          <tpl fld="3" item="0"/>
          <tpl fld="0" item="4"/>
          <tpl hier="40" item="0"/>
          <tpl hier="46" item="3"/>
          <tpl hier="47" item="1"/>
          <tpl hier="48" item="2"/>
          <tpl fld="6" item="1"/>
        </tpls>
      </n>
      <n v="639940">
        <tpls c="9">
          <tpl hier="5" item="4"/>
          <tpl hier="6" item="8"/>
          <tpl fld="3" item="0"/>
          <tpl fld="0" item="10"/>
          <tpl hier="40" item="0"/>
          <tpl hier="46" item="3"/>
          <tpl hier="47" item="1"/>
          <tpl hier="48" item="2"/>
          <tpl fld="6" item="2"/>
        </tpls>
      </n>
      <n v="2610653780.2000017">
        <tpls c="9">
          <tpl hier="5" item="4"/>
          <tpl hier="6" item="8"/>
          <tpl fld="3" item="0"/>
          <tpl fld="0" item="65"/>
          <tpl hier="40" item="0"/>
          <tpl hier="46" item="3"/>
          <tpl hier="47" item="1"/>
          <tpl hier="48" item="2"/>
          <tpl fld="6" item="2"/>
        </tpls>
      </n>
      <n v="333210840.81000078">
        <tpls c="9">
          <tpl hier="5" item="4"/>
          <tpl hier="6" item="8"/>
          <tpl fld="3" item="0"/>
          <tpl fld="0" item="45"/>
          <tpl hier="40" item="0"/>
          <tpl hier="46" item="3"/>
          <tpl hier="47" item="1"/>
          <tpl hier="48" item="2"/>
          <tpl fld="6" item="0"/>
        </tpls>
      </n>
      <n v="2525504057.4300103" in="0">
        <tpls c="9">
          <tpl hier="5" item="4"/>
          <tpl hier="6" item="8"/>
          <tpl fld="3" item="0"/>
          <tpl fld="0" item="49"/>
          <tpl hier="40" item="0"/>
          <tpl hier="46" item="3"/>
          <tpl hier="47" item="1"/>
          <tpl hier="48" item="2"/>
          <tpl fld="6" item="1"/>
        </tpls>
      </n>
      <n v="2417741470.9099998">
        <tpls c="9">
          <tpl hier="5" item="4"/>
          <tpl hier="6" item="8"/>
          <tpl fld="3" item="0"/>
          <tpl fld="0" item="24"/>
          <tpl hier="40" item="0"/>
          <tpl hier="46" item="3"/>
          <tpl hier="47" item="1"/>
          <tpl hier="48" item="2"/>
          <tpl fld="6" item="2"/>
        </tpls>
      </n>
      <n v="418431261.8399995">
        <tpls c="9">
          <tpl hier="5" item="4"/>
          <tpl hier="6" item="8"/>
          <tpl fld="3" item="0"/>
          <tpl fld="0" item="14"/>
          <tpl hier="40" item="0"/>
          <tpl hier="46" item="3"/>
          <tpl hier="47" item="1"/>
          <tpl hier="48" item="2"/>
          <tpl fld="6" item="0"/>
        </tpls>
      </n>
      <n v="328048377.04000103">
        <tpls c="9">
          <tpl hier="5" item="4"/>
          <tpl hier="6" item="8"/>
          <tpl fld="3" item="0"/>
          <tpl fld="0" item="18"/>
          <tpl hier="40" item="0"/>
          <tpl hier="46" item="3"/>
          <tpl hier="47" item="1"/>
          <tpl hier="48" item="2"/>
          <tpl fld="6" item="0"/>
        </tpls>
      </n>
      <n v="736261441.96000004">
        <tpls c="9">
          <tpl hier="5" item="4"/>
          <tpl hier="6" item="8"/>
          <tpl fld="3" item="0"/>
          <tpl fld="0" item="59"/>
          <tpl hier="40" item="0"/>
          <tpl hier="46" item="3"/>
          <tpl hier="47" item="1"/>
          <tpl hier="48" item="2"/>
          <tpl fld="6" item="2"/>
        </tpls>
      </n>
      <n v="349183313.34999979">
        <tpls c="9">
          <tpl hier="5" item="4"/>
          <tpl hier="6" item="8"/>
          <tpl fld="3" item="0"/>
          <tpl fld="0" item="4"/>
          <tpl hier="40" item="0"/>
          <tpl hier="46" item="3"/>
          <tpl hier="47" item="1"/>
          <tpl hier="48" item="2"/>
          <tpl fld="6" item="0"/>
        </tpls>
      </n>
      <n v="234788620.3899993">
        <tpls c="9">
          <tpl hier="5" item="4"/>
          <tpl hier="6" item="8"/>
          <tpl fld="3" item="0"/>
          <tpl fld="0" item="75"/>
          <tpl hier="40" item="0"/>
          <tpl hier="46" item="3"/>
          <tpl hier="47" item="1"/>
          <tpl hier="48" item="2"/>
          <tpl fld="6" item="0"/>
        </tpls>
      </n>
      <n v="815957680.73000002">
        <tpls c="9">
          <tpl hier="5" item="4"/>
          <tpl hier="6" item="8"/>
          <tpl fld="3" item="0"/>
          <tpl fld="0" item="7"/>
          <tpl hier="40" item="0"/>
          <tpl hier="46" item="3"/>
          <tpl hier="47" item="1"/>
          <tpl hier="48" item="2"/>
          <tpl fld="6" item="2"/>
        </tpls>
      </n>
      <n v="1262328.68">
        <tpls c="9">
          <tpl hier="5" item="4"/>
          <tpl hier="6" item="8"/>
          <tpl fld="3" item="0"/>
          <tpl fld="0" item="71"/>
          <tpl hier="40" item="0"/>
          <tpl hier="46" item="3"/>
          <tpl hier="47" item="1"/>
          <tpl hier="48" item="2"/>
          <tpl fld="6" item="2"/>
        </tpls>
      </n>
      <n v="376231482.43000036">
        <tpls c="9">
          <tpl hier="5" item="4"/>
          <tpl hier="6" item="8"/>
          <tpl fld="3" item="0"/>
          <tpl fld="0" item="43"/>
          <tpl hier="40" item="0"/>
          <tpl hier="46" item="3"/>
          <tpl hier="47" item="1"/>
          <tpl hier="48" item="2"/>
          <tpl fld="6" item="0"/>
        </tpls>
      </n>
      <n v="1024963274.1000026" in="0">
        <tpls c="9">
          <tpl hier="5" item="4"/>
          <tpl hier="6" item="8"/>
          <tpl fld="3" item="0"/>
          <tpl fld="0" item="70"/>
          <tpl hier="40" item="0"/>
          <tpl hier="46" item="3"/>
          <tpl hier="47" item="1"/>
          <tpl hier="48" item="2"/>
          <tpl fld="6" item="1"/>
        </tpls>
      </n>
      <n v="866282392.28000009" in="0">
        <tpls c="9">
          <tpl hier="5" item="4"/>
          <tpl hier="6" item="8"/>
          <tpl fld="3" item="0"/>
          <tpl fld="0" item="5"/>
          <tpl hier="40" item="0"/>
          <tpl hier="46" item="3"/>
          <tpl hier="47" item="1"/>
          <tpl hier="48" item="2"/>
          <tpl fld="6" item="1"/>
        </tpls>
      </n>
      <n v="689144.07000000007">
        <tpls c="9">
          <tpl hier="5" item="4"/>
          <tpl hier="6" item="8"/>
          <tpl fld="3" item="0"/>
          <tpl fld="0" item="32"/>
          <tpl hier="40" item="0"/>
          <tpl hier="46" item="3"/>
          <tpl hier="47" item="1"/>
          <tpl hier="48" item="2"/>
          <tpl fld="6" item="0"/>
        </tpls>
      </n>
      <n v="371426470.43000042">
        <tpls c="9">
          <tpl hier="5" item="4"/>
          <tpl hier="6" item="8"/>
          <tpl fld="3" item="0"/>
          <tpl fld="0" item="46"/>
          <tpl hier="40" item="0"/>
          <tpl hier="46" item="3"/>
          <tpl hier="47" item="1"/>
          <tpl hier="48" item="2"/>
          <tpl fld="6" item="0"/>
        </tpls>
      </n>
      <m in="0">
        <tpls c="9">
          <tpl hier="5" item="4"/>
          <tpl hier="6" item="8"/>
          <tpl fld="3" item="0"/>
          <tpl fld="0" item="31"/>
          <tpl hier="40" item="0"/>
          <tpl hier="46" item="3"/>
          <tpl hier="47" item="1"/>
          <tpl hier="48" item="2"/>
          <tpl fld="6" item="1"/>
        </tpls>
      </m>
      <n v="391061138.07000011">
        <tpls c="9">
          <tpl hier="5" item="4"/>
          <tpl hier="6" item="8"/>
          <tpl fld="3" item="0"/>
          <tpl fld="0" item="12"/>
          <tpl hier="40" item="0"/>
          <tpl hier="46" item="3"/>
          <tpl hier="47" item="1"/>
          <tpl hier="48" item="2"/>
          <tpl fld="6" item="0"/>
        </tpls>
      </n>
      <n v="241526817.48999989" in="0">
        <tpls c="9">
          <tpl hier="5" item="4"/>
          <tpl hier="6" item="8"/>
          <tpl fld="3" item="0"/>
          <tpl fld="0" item="58"/>
          <tpl hier="40" item="0"/>
          <tpl hier="46" item="3"/>
          <tpl hier="47" item="1"/>
          <tpl hier="48" item="2"/>
          <tpl fld="6" item="1"/>
        </tpls>
      </n>
      <n v="314589401.32999998">
        <tpls c="9">
          <tpl hier="5" item="4"/>
          <tpl hier="6" item="8"/>
          <tpl fld="3" item="0"/>
          <tpl fld="0" item="61"/>
          <tpl hier="40" item="0"/>
          <tpl hier="46" item="3"/>
          <tpl hier="47" item="1"/>
          <tpl hier="48" item="2"/>
          <tpl fld="6" item="2"/>
        </tpls>
      </n>
      <n v="1098407127.2699981" in="0">
        <tpls c="9">
          <tpl hier="5" item="4"/>
          <tpl hier="6" item="8"/>
          <tpl fld="3" item="0"/>
          <tpl fld="0" item="16"/>
          <tpl hier="40" item="0"/>
          <tpl hier="46" item="3"/>
          <tpl hier="47" item="1"/>
          <tpl hier="48" item="2"/>
          <tpl fld="6" item="1"/>
        </tpls>
      </n>
      <n v="324582981.23000062">
        <tpls c="9">
          <tpl hier="5" item="4"/>
          <tpl hier="6" item="8"/>
          <tpl fld="3" item="0"/>
          <tpl fld="0" item="11"/>
          <tpl hier="40" item="0"/>
          <tpl hier="46" item="3"/>
          <tpl hier="47" item="1"/>
          <tpl hier="48" item="2"/>
          <tpl fld="6" item="0"/>
        </tpls>
      </n>
      <n v="948957900.36000156">
        <tpls c="9">
          <tpl hier="5" item="4"/>
          <tpl hier="6" item="8"/>
          <tpl fld="3" item="0"/>
          <tpl fld="0" item="69"/>
          <tpl hier="40" item="0"/>
          <tpl hier="46" item="3"/>
          <tpl hier="47" item="1"/>
          <tpl hier="48" item="2"/>
          <tpl fld="6" item="0"/>
        </tpls>
      </n>
      <n v="365837031.3399986">
        <tpls c="9">
          <tpl hier="5" item="4"/>
          <tpl hier="6" item="8"/>
          <tpl fld="3" item="0"/>
          <tpl fld="0" item="62"/>
          <tpl hier="40" item="0"/>
          <tpl hier="46" item="3"/>
          <tpl hier="47" item="1"/>
          <tpl hier="48" item="2"/>
          <tpl fld="6" item="0"/>
        </tpls>
      </n>
      <n v="378840770.72000003">
        <tpls c="9">
          <tpl hier="5" item="4"/>
          <tpl hier="6" item="8"/>
          <tpl fld="3" item="0"/>
          <tpl fld="0" item="5"/>
          <tpl hier="40" item="0"/>
          <tpl hier="46" item="3"/>
          <tpl hier="47" item="1"/>
          <tpl hier="48" item="2"/>
          <tpl fld="6" item="0"/>
        </tpls>
      </n>
      <n v="474226889.18000031">
        <tpls c="9">
          <tpl hier="5" item="4"/>
          <tpl hier="6" item="8"/>
          <tpl fld="3" item="0"/>
          <tpl fld="0" item="61"/>
          <tpl hier="40" item="0"/>
          <tpl hier="46" item="3"/>
          <tpl hier="47" item="1"/>
          <tpl hier="48" item="2"/>
          <tpl fld="6" item="0"/>
        </tpls>
      </n>
      <n v="151978039.60999966">
        <tpls c="9">
          <tpl hier="5" item="4"/>
          <tpl hier="6" item="8"/>
          <tpl fld="3" item="0"/>
          <tpl fld="0" item="38"/>
          <tpl hier="40" item="0"/>
          <tpl hier="46" item="3"/>
          <tpl hier="47" item="1"/>
          <tpl hier="48" item="2"/>
          <tpl fld="6" item="0"/>
        </tpls>
      </n>
      <n v="15715954.579999993">
        <tpls c="9">
          <tpl hier="5" item="4"/>
          <tpl hier="6" item="8"/>
          <tpl fld="3" item="0"/>
          <tpl fld="0" item="74"/>
          <tpl hier="40" item="0"/>
          <tpl hier="46" item="3"/>
          <tpl hier="47" item="1"/>
          <tpl hier="48" item="2"/>
          <tpl fld="6" item="0"/>
        </tpls>
      </n>
      <n v="12732191.160000004">
        <tpls c="9">
          <tpl hier="5" item="4"/>
          <tpl hier="6" item="8"/>
          <tpl fld="3" item="0"/>
          <tpl fld="0" item="50"/>
          <tpl hier="40" item="0"/>
          <tpl hier="46" item="3"/>
          <tpl hier="47" item="1"/>
          <tpl hier="48" item="2"/>
          <tpl fld="6" item="0"/>
        </tpls>
      </n>
      <n v="2745053332.4900002">
        <tpls c="9">
          <tpl hier="5" item="4"/>
          <tpl hier="6" item="8"/>
          <tpl fld="3" item="0"/>
          <tpl fld="0" item="2"/>
          <tpl hier="40" item="0"/>
          <tpl hier="46" item="3"/>
          <tpl hier="47" item="1"/>
          <tpl hier="48" item="2"/>
          <tpl fld="6" item="2"/>
        </tpls>
      </n>
      <n v="371925034.80000007">
        <tpls c="9">
          <tpl hier="5" item="4"/>
          <tpl hier="6" item="8"/>
          <tpl fld="3" item="0"/>
          <tpl fld="0" item="19"/>
          <tpl hier="40" item="0"/>
          <tpl hier="46" item="3"/>
          <tpl hier="47" item="1"/>
          <tpl hier="48" item="2"/>
          <tpl fld="6" item="0"/>
        </tpls>
      </n>
      <n v="1156077862.1500032" in="0">
        <tpls c="9">
          <tpl hier="5" item="4"/>
          <tpl hier="6" item="8"/>
          <tpl fld="3" item="0"/>
          <tpl fld="0" item="7"/>
          <tpl hier="40" item="0"/>
          <tpl hier="46" item="3"/>
          <tpl hier="47" item="1"/>
          <tpl hier="48" item="2"/>
          <tpl fld="6" item="1"/>
        </tpls>
      </n>
      <n v="1249834.1299999999">
        <tpls c="9">
          <tpl hier="5" item="4"/>
          <tpl hier="6" item="8"/>
          <tpl fld="3" item="0"/>
          <tpl fld="0" item="15"/>
          <tpl hier="40" item="0"/>
          <tpl hier="46" item="3"/>
          <tpl hier="47" item="1"/>
          <tpl hier="48" item="2"/>
          <tpl fld="6" item="0"/>
        </tpls>
      </n>
      <n v="189544093.41000012">
        <tpls c="9">
          <tpl hier="5" item="4"/>
          <tpl hier="6" item="8"/>
          <tpl fld="3" item="0"/>
          <tpl fld="0" item="34"/>
          <tpl hier="40" item="0"/>
          <tpl hier="46" item="3"/>
          <tpl hier="47" item="1"/>
          <tpl hier="48" item="2"/>
          <tpl fld="6" item="0"/>
        </tpls>
      </n>
      <n v="30049619.609999985" in="0">
        <tpls c="9">
          <tpl hier="5" item="4"/>
          <tpl hier="6" item="8"/>
          <tpl fld="3" item="0"/>
          <tpl fld="0" item="74"/>
          <tpl hier="40" item="0"/>
          <tpl hier="46" item="3"/>
          <tpl hier="47" item="1"/>
          <tpl hier="48" item="2"/>
          <tpl fld="6" item="1"/>
        </tpls>
      </n>
      <n v="801339.75">
        <tpls c="9">
          <tpl hier="5" item="4"/>
          <tpl hier="6" item="8"/>
          <tpl fld="3" item="0"/>
          <tpl fld="0" item="47"/>
          <tpl hier="40" item="0"/>
          <tpl hier="46" item="3"/>
          <tpl hier="47" item="1"/>
          <tpl hier="48" item="2"/>
          <tpl fld="6" item="2"/>
        </tpls>
      </n>
      <n v="707012655.26000023" in="0">
        <tpls c="9">
          <tpl hier="5" item="4"/>
          <tpl hier="6" item="8"/>
          <tpl fld="3" item="0"/>
          <tpl fld="0" item="55"/>
          <tpl hier="40" item="0"/>
          <tpl hier="46" item="3"/>
          <tpl hier="47" item="1"/>
          <tpl hier="48" item="2"/>
          <tpl fld="6" item="1"/>
        </tpls>
      </n>
      <n v="2663745219.2799993">
        <tpls c="9">
          <tpl hier="5" item="4"/>
          <tpl hier="6" item="8"/>
          <tpl fld="3" item="0"/>
          <tpl fld="0" item="54"/>
          <tpl hier="40" item="0"/>
          <tpl hier="46" item="3"/>
          <tpl hier="47" item="1"/>
          <tpl hier="48" item="2"/>
          <tpl fld="6" item="2"/>
        </tpls>
      </n>
      <n v="342545762.9300009">
        <tpls c="9">
          <tpl hier="5" item="4"/>
          <tpl hier="6" item="8"/>
          <tpl fld="3" item="0"/>
          <tpl fld="0" item="16"/>
          <tpl hier="40" item="0"/>
          <tpl hier="46" item="3"/>
          <tpl hier="47" item="1"/>
          <tpl hier="48" item="2"/>
          <tpl fld="6" item="0"/>
        </tpls>
      </n>
      <n v="245581505.08000016" in="0">
        <tpls c="9">
          <tpl hier="5" item="4"/>
          <tpl hier="6" item="8"/>
          <tpl fld="3" item="0"/>
          <tpl fld="0" item="56"/>
          <tpl hier="40" item="0"/>
          <tpl hier="46" item="3"/>
          <tpl hier="47" item="1"/>
          <tpl hier="48" item="2"/>
          <tpl fld="6" item="1"/>
        </tpls>
      </n>
      <n v="291401709.05999994">
        <tpls c="9">
          <tpl hier="5" item="4"/>
          <tpl hier="6" item="8"/>
          <tpl fld="3" item="0"/>
          <tpl fld="0" item="38"/>
          <tpl hier="40" item="0"/>
          <tpl hier="46" item="3"/>
          <tpl hier="47" item="1"/>
          <tpl hier="48" item="2"/>
          <tpl fld="6" item="2"/>
        </tpls>
      </n>
      <n v="384244622.77999973">
        <tpls c="9">
          <tpl hier="5" item="4"/>
          <tpl hier="6" item="8"/>
          <tpl fld="3" item="0"/>
          <tpl fld="0" item="41"/>
          <tpl hier="40" item="0"/>
          <tpl hier="46" item="3"/>
          <tpl hier="47" item="1"/>
          <tpl hier="48" item="2"/>
          <tpl fld="6" item="0"/>
        </tpls>
      </n>
      <n v="2251930405.2600036" in="0">
        <tpls c="9">
          <tpl hier="5" item="4"/>
          <tpl hier="6" item="8"/>
          <tpl fld="3" item="0"/>
          <tpl fld="0" item="63"/>
          <tpl hier="40" item="0"/>
          <tpl hier="46" item="3"/>
          <tpl hier="47" item="1"/>
          <tpl hier="48" item="2"/>
          <tpl fld="6" item="1"/>
        </tpls>
      </n>
      <n v="450081338.64000005">
        <tpls c="9">
          <tpl hier="5" item="4"/>
          <tpl hier="6" item="8"/>
          <tpl fld="3" item="0"/>
          <tpl fld="0" item="21"/>
          <tpl hier="40" item="0"/>
          <tpl hier="46" item="3"/>
          <tpl hier="47" item="1"/>
          <tpl hier="48" item="2"/>
          <tpl fld="6" item="2"/>
        </tpls>
      </n>
      <n v="892767104.55999994" in="0">
        <tpls c="9">
          <tpl hier="5" item="4"/>
          <tpl hier="6" item="8"/>
          <tpl fld="3" item="0"/>
          <tpl fld="0" item="19"/>
          <tpl hier="40" item="0"/>
          <tpl hier="46" item="3"/>
          <tpl hier="47" item="1"/>
          <tpl hier="48" item="2"/>
          <tpl fld="6" item="1"/>
        </tpls>
      </n>
      <n v="768508578.70000017" in="0">
        <tpls c="9">
          <tpl hier="5" item="4"/>
          <tpl hier="6" item="8"/>
          <tpl fld="3" item="0"/>
          <tpl fld="0" item="25"/>
          <tpl hier="40" item="0"/>
          <tpl hier="46" item="3"/>
          <tpl hier="47" item="1"/>
          <tpl hier="48" item="2"/>
          <tpl fld="6" item="1"/>
        </tpls>
      </n>
      <n v="1084221472.440002" in="0">
        <tpls c="9">
          <tpl hier="5" item="4"/>
          <tpl hier="6" item="8"/>
          <tpl fld="3" item="0"/>
          <tpl fld="0" item="59"/>
          <tpl hier="40" item="0"/>
          <tpl hier="46" item="3"/>
          <tpl hier="47" item="1"/>
          <tpl hier="48" item="2"/>
          <tpl fld="6" item="1"/>
        </tpls>
      </n>
      <n v="24209663.789999999" in="0">
        <tpls c="9">
          <tpl hier="5" item="4"/>
          <tpl hier="6" item="8"/>
          <tpl fld="3" item="0"/>
          <tpl fld="0" item="50"/>
          <tpl hier="40" item="0"/>
          <tpl hier="46" item="3"/>
          <tpl hier="47" item="1"/>
          <tpl hier="48" item="2"/>
          <tpl fld="6" item="1"/>
        </tpls>
      </n>
      <n v="5056362416.3199997">
        <tpls c="9">
          <tpl hier="5" item="4"/>
          <tpl hier="6" item="8"/>
          <tpl fld="3" item="0"/>
          <tpl fld="0" item="15"/>
          <tpl hier="40" item="0"/>
          <tpl hier="46" item="3"/>
          <tpl hier="47" item="1"/>
          <tpl hier="48" item="2"/>
          <tpl fld="6" item="2"/>
        </tpls>
      </n>
      <n v="340120181.4200027">
        <tpls c="9">
          <tpl hier="5" item="4"/>
          <tpl hier="6" item="8"/>
          <tpl fld="3" item="0"/>
          <tpl fld="0" item="7"/>
          <tpl hier="40" item="0"/>
          <tpl hier="46" item="3"/>
          <tpl hier="47" item="1"/>
          <tpl hier="48" item="2"/>
          <tpl fld="6" item="0"/>
        </tpls>
      </n>
      <n v="239924027.45000002" in="0">
        <tpls c="9">
          <tpl hier="5" item="4"/>
          <tpl hier="6" item="8"/>
          <tpl fld="3" item="0"/>
          <tpl fld="0" item="22"/>
          <tpl hier="40" item="0"/>
          <tpl hier="46" item="3"/>
          <tpl hier="47" item="1"/>
          <tpl hier="48" item="2"/>
          <tpl fld="6" item="1"/>
        </tpls>
      </n>
      <n v="445209228.58999789" in="0">
        <tpls c="9">
          <tpl hier="5" item="4"/>
          <tpl hier="6" item="8"/>
          <tpl fld="3" item="0"/>
          <tpl fld="0" item="66"/>
          <tpl hier="40" item="0"/>
          <tpl hier="46" item="3"/>
          <tpl hier="47" item="1"/>
          <tpl hier="48" item="2"/>
          <tpl fld="6" item="1"/>
        </tpls>
      </n>
      <n v="812625692.88999999">
        <tpls c="9">
          <tpl hier="5" item="4"/>
          <tpl hier="6" item="8"/>
          <tpl fld="3" item="0"/>
          <tpl fld="0" item="20"/>
          <tpl hier="40" item="0"/>
          <tpl hier="46" item="3"/>
          <tpl hier="47" item="1"/>
          <tpl hier="48" item="2"/>
          <tpl fld="6" item="2"/>
        </tpls>
      </n>
      <n v="801256872.20999694">
        <tpls c="9">
          <tpl hier="5" item="4"/>
          <tpl hier="6" item="8"/>
          <tpl fld="3" item="0"/>
          <tpl fld="0" item="17"/>
          <tpl hier="40" item="0"/>
          <tpl hier="46" item="3"/>
          <tpl hier="47" item="1"/>
          <tpl hier="48" item="2"/>
          <tpl fld="6" item="0"/>
        </tpls>
      </n>
      <m>
        <tpls c="9">
          <tpl hier="5" item="4"/>
          <tpl hier="6" item="8"/>
          <tpl fld="3" item="0"/>
          <tpl fld="0" item="31"/>
          <tpl hier="40" item="0"/>
          <tpl hier="46" item="3"/>
          <tpl hier="47" item="1"/>
          <tpl hier="48" item="2"/>
          <tpl fld="6" item="2"/>
        </tpls>
      </m>
      <n v="718345610.90999997">
        <tpls c="9">
          <tpl hier="5" item="4"/>
          <tpl hier="6" item="8"/>
          <tpl fld="3" item="0"/>
          <tpl fld="0" item="70"/>
          <tpl hier="40" item="0"/>
          <tpl hier="46" item="3"/>
          <tpl hier="47" item="1"/>
          <tpl hier="48" item="2"/>
          <tpl fld="6" item="2"/>
        </tpls>
      </n>
      <n v="1217472263.1799998">
        <tpls c="9">
          <tpl hier="5" item="4"/>
          <tpl hier="6" item="8"/>
          <tpl fld="3" item="0"/>
          <tpl fld="0" item="75"/>
          <tpl hier="40" item="0"/>
          <tpl hier="46" item="3"/>
          <tpl hier="47" item="1"/>
          <tpl hier="48" item="2"/>
          <tpl fld="6" item="2"/>
        </tpls>
      </n>
      <n v="393211528.86999965">
        <tpls c="9">
          <tpl hier="5" item="4"/>
          <tpl hier="6" item="8"/>
          <tpl fld="3" item="0"/>
          <tpl fld="0" item="30"/>
          <tpl hier="40" item="0"/>
          <tpl hier="46" item="3"/>
          <tpl hier="47" item="1"/>
          <tpl hier="48" item="2"/>
          <tpl fld="6" item="0"/>
        </tpls>
      </n>
      <n v="478821293.67000002">
        <tpls c="9">
          <tpl hier="5" item="4"/>
          <tpl hier="6" item="8"/>
          <tpl fld="3" item="0"/>
          <tpl fld="0" item="34"/>
          <tpl hier="40" item="0"/>
          <tpl hier="46" item="3"/>
          <tpl hier="47" item="1"/>
          <tpl hier="48" item="2"/>
          <tpl fld="6" item="2"/>
        </tpls>
      </n>
      <n v="926064258.72999883">
        <tpls c="9">
          <tpl hier="5" item="4"/>
          <tpl hier="6" item="8"/>
          <tpl fld="3" item="0"/>
          <tpl fld="0" item="8"/>
          <tpl hier="40" item="0"/>
          <tpl hier="46" item="3"/>
          <tpl hier="47" item="1"/>
          <tpl hier="48" item="2"/>
          <tpl fld="6" item="0"/>
        </tpls>
      </n>
      <n v="520842069.75999999">
        <tpls c="9">
          <tpl hier="5" item="4"/>
          <tpl hier="6" item="8"/>
          <tpl fld="3" item="0"/>
          <tpl fld="0" item="19"/>
          <tpl hier="40" item="0"/>
          <tpl hier="46" item="3"/>
          <tpl hier="47" item="1"/>
          <tpl hier="48" item="2"/>
          <tpl fld="6" item="2"/>
        </tpls>
      </n>
      <n v="412845722.08999997">
        <tpls c="9">
          <tpl hier="5" item="4"/>
          <tpl hier="6" item="8"/>
          <tpl fld="3" item="0"/>
          <tpl fld="0" item="27"/>
          <tpl hier="40" item="0"/>
          <tpl hier="46" item="3"/>
          <tpl hier="47" item="1"/>
          <tpl hier="48" item="2"/>
          <tpl fld="6" item="0"/>
        </tpls>
      </n>
      <n v="1123293783.7800021">
        <tpls c="9">
          <tpl hier="5" item="4"/>
          <tpl hier="6" item="8"/>
          <tpl fld="3" item="0"/>
          <tpl fld="0" item="2"/>
          <tpl hier="40" item="0"/>
          <tpl hier="46" item="3"/>
          <tpl hier="47" item="1"/>
          <tpl hier="48" item="2"/>
          <tpl fld="6" item="0"/>
        </tpls>
      </n>
      <n v="344446972.41999972">
        <tpls c="9">
          <tpl hier="5" item="4"/>
          <tpl hier="6" item="8"/>
          <tpl fld="3" item="0"/>
          <tpl fld="0" item="51"/>
          <tpl hier="40" item="0"/>
          <tpl hier="46" item="3"/>
          <tpl hier="47" item="1"/>
          <tpl hier="48" item="2"/>
          <tpl fld="6" item="0"/>
        </tpls>
      </n>
      <n v="45248303.409999996">
        <tpls c="9">
          <tpl hier="5" item="4"/>
          <tpl hier="6" item="8"/>
          <tpl fld="3" item="0"/>
          <tpl fld="0" item="68"/>
          <tpl hier="40" item="0"/>
          <tpl hier="46" item="3"/>
          <tpl hier="47" item="1"/>
          <tpl hier="48" item="2"/>
          <tpl fld="6" item="2"/>
        </tpls>
      </n>
      <n v="816325351.65000105" in="0">
        <tpls c="9">
          <tpl hier="5" item="4"/>
          <tpl hier="6" item="8"/>
          <tpl fld="3" item="0"/>
          <tpl fld="0" item="30"/>
          <tpl hier="40" item="0"/>
          <tpl hier="46" item="3"/>
          <tpl hier="47" item="1"/>
          <tpl hier="48" item="2"/>
          <tpl fld="6" item="1"/>
        </tpls>
      </n>
      <n v="3550671878.5399942" in="0">
        <tpls c="9">
          <tpl hier="5" item="4"/>
          <tpl hier="6" item="8"/>
          <tpl fld="3" item="0"/>
          <tpl fld="0" item="69"/>
          <tpl hier="40" item="0"/>
          <tpl hier="46" item="3"/>
          <tpl hier="47" item="1"/>
          <tpl hier="48" item="2"/>
          <tpl fld="6" item="1"/>
        </tpls>
      </n>
      <n v="390936070.44999999">
        <tpls c="9">
          <tpl hier="5" item="4"/>
          <tpl hier="6" item="8"/>
          <tpl fld="3" item="0"/>
          <tpl fld="0" item="26"/>
          <tpl hier="40" item="0"/>
          <tpl hier="46" item="3"/>
          <tpl hier="47" item="1"/>
          <tpl hier="48" item="2"/>
          <tpl fld="6" item="0"/>
        </tpls>
      </n>
      <n v="3291410996.2300124" in="0">
        <tpls c="9">
          <tpl hier="5" item="4"/>
          <tpl hier="6" item="8"/>
          <tpl fld="3" item="0"/>
          <tpl fld="0" item="65"/>
          <tpl hier="40" item="0"/>
          <tpl hier="46" item="3"/>
          <tpl hier="47" item="1"/>
          <tpl hier="48" item="2"/>
          <tpl fld="6" item="1"/>
        </tpls>
      </n>
      <n v="758725644.8700006" in="0">
        <tpls c="9">
          <tpl hier="5" item="4"/>
          <tpl hier="6" item="8"/>
          <tpl fld="3" item="0"/>
          <tpl fld="0" item="3"/>
          <tpl hier="40" item="0"/>
          <tpl hier="46" item="3"/>
          <tpl hier="47" item="1"/>
          <tpl hier="48" item="2"/>
          <tpl fld="6" item="1"/>
        </tpls>
      </n>
      <n v="90347570387.77002" in="0">
        <tpls c="9">
          <tpl hier="5" item="4"/>
          <tpl hier="6" item="8"/>
          <tpl fld="3" item="0"/>
          <tpl hier="33" item="4294967295"/>
          <tpl hier="40" item="0"/>
          <tpl hier="46" item="3"/>
          <tpl hier="47" item="1"/>
          <tpl hier="48" item="2"/>
          <tpl fld="6" item="1"/>
        </tpls>
      </n>
      <n v="2883401.5100000007" in="0">
        <tpls c="9">
          <tpl hier="5" item="4"/>
          <tpl hier="6" item="8"/>
          <tpl fld="3" item="0"/>
          <tpl fld="0" item="71"/>
          <tpl hier="40" item="0"/>
          <tpl hier="46" item="3"/>
          <tpl hier="47" item="1"/>
          <tpl hier="48" item="2"/>
          <tpl fld="6" item="1"/>
        </tpls>
      </n>
      <n v="423113822.77999997">
        <tpls c="9">
          <tpl hier="5" item="4"/>
          <tpl hier="6" item="8"/>
          <tpl fld="3" item="0"/>
          <tpl fld="0" item="30"/>
          <tpl hier="40" item="0"/>
          <tpl hier="46" item="3"/>
          <tpl hier="47" item="1"/>
          <tpl hier="48" item="2"/>
          <tpl fld="6" item="2"/>
        </tpls>
      </n>
      <n v="306617663.19">
        <tpls c="9">
          <tpl hier="5" item="4"/>
          <tpl hier="6" item="8"/>
          <tpl fld="3" item="0"/>
          <tpl fld="0" item="70"/>
          <tpl hier="40" item="0"/>
          <tpl hier="46" item="3"/>
          <tpl hier="47" item="1"/>
          <tpl hier="48" item="2"/>
          <tpl fld="6" item="0"/>
        </tpls>
      </n>
      <n v="420472194.50000018">
        <tpls c="9">
          <tpl hier="5" item="4"/>
          <tpl hier="6" item="8"/>
          <tpl fld="3" item="0"/>
          <tpl fld="0" item="25"/>
          <tpl hier="40" item="0"/>
          <tpl hier="46" item="3"/>
          <tpl hier="47" item="1"/>
          <tpl hier="48" item="2"/>
          <tpl fld="6" item="0"/>
        </tpls>
      </n>
      <n v="966884442.56000519" in="0">
        <tpls c="9">
          <tpl hier="5" item="4"/>
          <tpl hier="6" item="8"/>
          <tpl fld="3" item="0"/>
          <tpl fld="0" item="35"/>
          <tpl hier="40" item="0"/>
          <tpl hier="46" item="3"/>
          <tpl hier="47" item="1"/>
          <tpl hier="48" item="2"/>
          <tpl fld="6" item="1"/>
        </tpls>
      </n>
      <n v="3868347116.2700028" in="0">
        <tpls c="9">
          <tpl hier="5" item="4"/>
          <tpl hier="6" item="8"/>
          <tpl fld="3" item="0"/>
          <tpl fld="0" item="2"/>
          <tpl hier="40" item="0"/>
          <tpl hier="46" item="3"/>
          <tpl hier="47" item="1"/>
          <tpl hier="48" item="2"/>
          <tpl fld="6" item="1"/>
        </tpls>
      </n>
      <n v="341525233.01999998">
        <tpls c="9">
          <tpl hier="5" item="4"/>
          <tpl hier="6" item="8"/>
          <tpl fld="3" item="0"/>
          <tpl fld="0" item="3"/>
          <tpl hier="40" item="0"/>
          <tpl hier="46" item="3"/>
          <tpl hier="47" item="1"/>
          <tpl hier="48" item="2"/>
          <tpl fld="6" item="2"/>
        </tpls>
      </n>
      <n v="444620790.25">
        <tpls c="9">
          <tpl hier="5" item="4"/>
          <tpl hier="6" item="8"/>
          <tpl fld="3" item="0"/>
          <tpl fld="0" item="12"/>
          <tpl hier="40" item="0"/>
          <tpl hier="46" item="3"/>
          <tpl hier="47" item="1"/>
          <tpl hier="48" item="2"/>
          <tpl fld="6" item="2"/>
        </tpls>
      </n>
      <n v="430107">
        <tpls c="9">
          <tpl hier="5" item="4"/>
          <tpl hier="6" item="9"/>
          <tpl fld="3" item="0"/>
          <tpl fld="0" item="42"/>
          <tpl hier="40" item="0"/>
          <tpl hier="46" item="3"/>
          <tpl hier="47" item="1"/>
          <tpl hier="48" item="2"/>
          <tpl fld="6" item="2"/>
        </tpls>
      </n>
      <n v="414560565.08000004">
        <tpls c="9">
          <tpl hier="5" item="4"/>
          <tpl hier="6" item="9"/>
          <tpl fld="3" item="0"/>
          <tpl fld="0" item="26"/>
          <tpl hier="40" item="0"/>
          <tpl hier="46" item="3"/>
          <tpl hier="47" item="1"/>
          <tpl hier="48" item="2"/>
          <tpl fld="6" item="2"/>
        </tpls>
      </n>
      <n v="417796720.84999651">
        <tpls c="9">
          <tpl hier="5" item="4"/>
          <tpl hier="6" item="9"/>
          <tpl fld="3" item="0"/>
          <tpl fld="0" item="1"/>
          <tpl hier="40" item="0"/>
          <tpl hier="46" item="3"/>
          <tpl hier="47" item="1"/>
          <tpl hier="48" item="2"/>
          <tpl fld="6" item="0"/>
        </tpls>
      </n>
      <n v="204127893.01999971">
        <tpls c="9">
          <tpl hier="5" item="4"/>
          <tpl hier="6" item="9"/>
          <tpl fld="3" item="0"/>
          <tpl fld="0" item="23"/>
          <tpl hier="40" item="0"/>
          <tpl hier="46" item="3"/>
          <tpl hier="47" item="1"/>
          <tpl hier="48" item="2"/>
          <tpl fld="6" item="0"/>
        </tpls>
      </n>
      <n v="628693245.92999995">
        <tpls c="9">
          <tpl hier="5" item="4"/>
          <tpl hier="6" item="9"/>
          <tpl fld="3" item="0"/>
          <tpl fld="0" item="13"/>
          <tpl hier="40" item="0"/>
          <tpl hier="46" item="3"/>
          <tpl hier="47" item="1"/>
          <tpl hier="48" item="2"/>
          <tpl fld="6" item="2"/>
        </tpls>
      </n>
      <n v="397773005.95999926">
        <tpls c="9">
          <tpl hier="5" item="4"/>
          <tpl hier="6" item="9"/>
          <tpl fld="3" item="0"/>
          <tpl fld="0" item="40"/>
          <tpl hier="40" item="0"/>
          <tpl hier="46" item="3"/>
          <tpl hier="47" item="1"/>
          <tpl hier="48" item="2"/>
          <tpl fld="6" item="0"/>
        </tpls>
      </n>
      <n v="978977869.08999753">
        <tpls c="9">
          <tpl hier="5" item="4"/>
          <tpl hier="6" item="9"/>
          <tpl fld="3" item="0"/>
          <tpl fld="0" item="54"/>
          <tpl hier="40" item="0"/>
          <tpl hier="46" item="3"/>
          <tpl hier="47" item="1"/>
          <tpl hier="48" item="2"/>
          <tpl fld="6" item="0"/>
        </tpls>
      </n>
      <n v="384626211.19999993">
        <tpls c="9">
          <tpl hier="5" item="4"/>
          <tpl hier="6" item="9"/>
          <tpl fld="3" item="0"/>
          <tpl fld="0" item="40"/>
          <tpl hier="40" item="0"/>
          <tpl hier="46" item="3"/>
          <tpl hier="47" item="1"/>
          <tpl hier="48" item="2"/>
          <tpl fld="6" item="2"/>
        </tpls>
      </n>
      <n v="400975107.48999923">
        <tpls c="9">
          <tpl hier="5" item="4"/>
          <tpl hier="6" item="9"/>
          <tpl fld="3" item="0"/>
          <tpl fld="0" item="64"/>
          <tpl hier="40" item="0"/>
          <tpl hier="46" item="3"/>
          <tpl hier="47" item="1"/>
          <tpl hier="48" item="2"/>
          <tpl fld="6" item="0"/>
        </tpls>
      </n>
      <n v="344008746.26000178">
        <tpls c="9">
          <tpl hier="5" item="4"/>
          <tpl hier="6" item="9"/>
          <tpl fld="3" item="0"/>
          <tpl fld="0" item="29"/>
          <tpl hier="40" item="0"/>
          <tpl hier="46" item="3"/>
          <tpl hier="47" item="1"/>
          <tpl hier="48" item="2"/>
          <tpl fld="6" item="0"/>
        </tpls>
      </n>
      <n v="17836190.510000002">
        <tpls c="9">
          <tpl hier="5" item="4"/>
          <tpl hier="6" item="9"/>
          <tpl fld="3" item="0"/>
          <tpl fld="0" item="0"/>
          <tpl hier="40" item="0"/>
          <tpl hier="46" item="3"/>
          <tpl hier="47" item="1"/>
          <tpl hier="48" item="2"/>
          <tpl fld="6" item="2"/>
        </tpls>
      </n>
      <n v="385964055.6700018">
        <tpls c="9">
          <tpl hier="5" item="4"/>
          <tpl hier="6" item="9"/>
          <tpl fld="3" item="0"/>
          <tpl fld="0" item="9"/>
          <tpl hier="40" item="0"/>
          <tpl hier="46" item="3"/>
          <tpl hier="47" item="1"/>
          <tpl hier="48" item="2"/>
          <tpl fld="6" item="0"/>
        </tpls>
      </n>
      <n v="97389128.200000003">
        <tpls c="9">
          <tpl hier="5" item="4"/>
          <tpl hier="6" item="9"/>
          <tpl fld="3" item="0"/>
          <tpl fld="0" item="56"/>
          <tpl hier="40" item="0"/>
          <tpl hier="46" item="3"/>
          <tpl hier="47" item="1"/>
          <tpl hier="48" item="2"/>
          <tpl fld="6" item="2"/>
        </tpls>
      </n>
      <n v="140900509.37999985">
        <tpls c="9">
          <tpl hier="5" item="4"/>
          <tpl hier="6" item="9"/>
          <tpl fld="3" item="0"/>
          <tpl fld="0" item="53"/>
          <tpl hier="40" item="0"/>
          <tpl hier="46" item="3"/>
          <tpl hier="47" item="1"/>
          <tpl hier="48" item="2"/>
          <tpl fld="6" item="0"/>
        </tpls>
      </n>
      <n v="685703.55999999982">
        <tpls c="9">
          <tpl hier="5" item="4"/>
          <tpl hier="6" item="9"/>
          <tpl fld="3" item="0"/>
          <tpl fld="0" item="10"/>
          <tpl hier="40" item="0"/>
          <tpl hier="46" item="3"/>
          <tpl hier="47" item="1"/>
          <tpl hier="48" item="2"/>
          <tpl fld="6" item="0"/>
        </tpls>
      </n>
      <n v="391418039.00999945">
        <tpls c="9">
          <tpl hier="5" item="4"/>
          <tpl hier="6" item="9"/>
          <tpl fld="3" item="0"/>
          <tpl fld="0" item="72"/>
          <tpl hier="40" item="0"/>
          <tpl hier="46" item="3"/>
          <tpl hier="47" item="1"/>
          <tpl hier="48" item="2"/>
          <tpl fld="6" item="0"/>
        </tpls>
      </n>
      <n v="269761748.22999835">
        <tpls c="9">
          <tpl hier="5" item="4"/>
          <tpl hier="6" item="9"/>
          <tpl fld="3" item="0"/>
          <tpl fld="0" item="20"/>
          <tpl hier="40" item="0"/>
          <tpl hier="46" item="3"/>
          <tpl hier="47" item="1"/>
          <tpl hier="48" item="2"/>
          <tpl fld="6" item="0"/>
        </tpls>
      </n>
      <n v="1778971749.7399995">
        <tpls c="9">
          <tpl hier="5" item="4"/>
          <tpl hier="6" item="9"/>
          <tpl fld="3" item="0"/>
          <tpl fld="0" item="57"/>
          <tpl hier="40" item="0"/>
          <tpl hier="46" item="3"/>
          <tpl hier="47" item="1"/>
          <tpl hier="48" item="2"/>
          <tpl fld="6" item="2"/>
        </tpls>
      </n>
      <n v="508106.88999999996">
        <tpls c="9">
          <tpl hier="5" item="4"/>
          <tpl hier="6" item="9"/>
          <tpl fld="3" item="0"/>
          <tpl fld="0" item="42"/>
          <tpl hier="40" item="0"/>
          <tpl hier="46" item="3"/>
          <tpl hier="47" item="1"/>
          <tpl hier="48" item="2"/>
          <tpl fld="6" item="0"/>
        </tpls>
      </n>
      <n v="690367384.07000017">
        <tpls c="9">
          <tpl hier="5" item="4"/>
          <tpl hier="6" item="9"/>
          <tpl fld="3" item="0"/>
          <tpl fld="0" item="23"/>
          <tpl hier="40" item="0"/>
          <tpl hier="46" item="3"/>
          <tpl hier="47" item="1"/>
          <tpl hier="48" item="2"/>
          <tpl fld="6" item="2"/>
        </tpls>
      </n>
      <n v="411999591.07000011">
        <tpls c="9">
          <tpl hier="5" item="4"/>
          <tpl hier="6" item="9"/>
          <tpl fld="3" item="0"/>
          <tpl fld="0" item="52"/>
          <tpl hier="40" item="0"/>
          <tpl hier="46" item="3"/>
          <tpl hier="47" item="1"/>
          <tpl hier="48" item="2"/>
          <tpl fld="6" item="0"/>
        </tpls>
      </n>
      <n v="1685709222.2">
        <tpls c="9">
          <tpl hier="5" item="4"/>
          <tpl hier="6" item="9"/>
          <tpl fld="3" item="0"/>
          <tpl fld="0" item="63"/>
          <tpl hier="40" item="0"/>
          <tpl hier="46" item="3"/>
          <tpl hier="47" item="1"/>
          <tpl hier="48" item="2"/>
          <tpl fld="6" item="2"/>
        </tpls>
      </n>
      <n v="604329588.5">
        <tpls c="9">
          <tpl hier="5" item="4"/>
          <tpl hier="6" item="9"/>
          <tpl fld="3" item="0"/>
          <tpl fld="0" item="35"/>
          <tpl hier="40" item="0"/>
          <tpl hier="46" item="3"/>
          <tpl hier="47" item="1"/>
          <tpl hier="48" item="2"/>
          <tpl fld="6" item="2"/>
        </tpls>
      </n>
      <n v="467422951.20000017">
        <tpls c="9">
          <tpl hier="5" item="4"/>
          <tpl hier="6" item="9"/>
          <tpl fld="3" item="0"/>
          <tpl fld="0" item="63"/>
          <tpl hier="40" item="0"/>
          <tpl hier="46" item="3"/>
          <tpl hier="47" item="1"/>
          <tpl hier="48" item="2"/>
          <tpl fld="6" item="0"/>
        </tpls>
      </n>
      <n v="387543222.83999997">
        <tpls c="9">
          <tpl hier="5" item="4"/>
          <tpl hier="6" item="9"/>
          <tpl fld="3" item="0"/>
          <tpl fld="0" item="72"/>
          <tpl hier="40" item="0"/>
          <tpl hier="46" item="3"/>
          <tpl hier="47" item="1"/>
          <tpl hier="48" item="2"/>
          <tpl fld="6" item="2"/>
        </tpls>
      </n>
      <n v="735057409.00999999">
        <tpls c="9">
          <tpl hier="5" item="4"/>
          <tpl hier="6" item="9"/>
          <tpl fld="3" item="0"/>
          <tpl fld="0" item="51"/>
          <tpl hier="40" item="0"/>
          <tpl hier="46" item="3"/>
          <tpl hier="47" item="1"/>
          <tpl hier="48" item="2"/>
          <tpl fld="6" item="2"/>
        </tpls>
      </n>
      <n v="667770">
        <tpls c="9">
          <tpl hier="5" item="4"/>
          <tpl hier="6" item="9"/>
          <tpl fld="3" item="0"/>
          <tpl fld="0" item="32"/>
          <tpl hier="40" item="0"/>
          <tpl hier="46" item="3"/>
          <tpl hier="47" item="1"/>
          <tpl hier="48" item="2"/>
          <tpl fld="6" item="2"/>
        </tpls>
      </n>
      <n v="365384794.67000002">
        <tpls c="9">
          <tpl hier="5" item="4"/>
          <tpl hier="6" item="9"/>
          <tpl fld="3" item="0"/>
          <tpl fld="0" item="9"/>
          <tpl hier="40" item="0"/>
          <tpl hier="46" item="3"/>
          <tpl hier="47" item="1"/>
          <tpl hier="48" item="2"/>
          <tpl fld="6" item="2"/>
        </tpls>
      </n>
      <n v="420310.43999999989">
        <tpls c="9">
          <tpl hier="5" item="4"/>
          <tpl hier="6" item="9"/>
          <tpl fld="3" item="0"/>
          <tpl fld="0" item="47"/>
          <tpl hier="40" item="0"/>
          <tpl hier="46" item="3"/>
          <tpl hier="47" item="1"/>
          <tpl hier="48" item="2"/>
          <tpl fld="6" item="0"/>
        </tpls>
      </n>
      <n v="771304772.14000392" in="0">
        <tpls c="9">
          <tpl hier="5" item="4"/>
          <tpl hier="6" item="9"/>
          <tpl fld="3" item="0"/>
          <tpl fld="0" item="67"/>
          <tpl hier="40" item="0"/>
          <tpl hier="46" item="3"/>
          <tpl hier="47" item="1"/>
          <tpl hier="48" item="2"/>
          <tpl fld="6" item="1"/>
        </tpls>
      </n>
      <n v="61203624.289999895">
        <tpls c="9">
          <tpl hier="5" item="4"/>
          <tpl hier="6" item="9"/>
          <tpl fld="3" item="0"/>
          <tpl fld="0" item="0"/>
          <tpl hier="40" item="0"/>
          <tpl hier="46" item="3"/>
          <tpl hier="47" item="1"/>
          <tpl hier="48" item="2"/>
          <tpl fld="6" item="0"/>
        </tpls>
      </n>
      <n v="1311266.5599999996" in="0">
        <tpls c="9">
          <tpl hier="5" item="4"/>
          <tpl hier="6" item="9"/>
          <tpl fld="3" item="0"/>
          <tpl fld="0" item="10"/>
          <tpl hier="40" item="0"/>
          <tpl hier="46" item="3"/>
          <tpl hier="47" item="1"/>
          <tpl hier="48" item="2"/>
          <tpl fld="6" item="1"/>
        </tpls>
      </n>
      <n v="778961261.84999859" in="0">
        <tpls c="9">
          <tpl hier="5" item="4"/>
          <tpl hier="6" item="9"/>
          <tpl fld="3" item="0"/>
          <tpl fld="0" item="72"/>
          <tpl hier="40" item="0"/>
          <tpl hier="46" item="3"/>
          <tpl hier="47" item="1"/>
          <tpl hier="48" item="2"/>
          <tpl fld="6" item="1"/>
        </tpls>
      </n>
      <n v="746941838.23000002">
        <tpls c="9">
          <tpl hier="5" item="4"/>
          <tpl hier="6" item="9"/>
          <tpl fld="3" item="0"/>
          <tpl fld="0" item="36"/>
          <tpl hier="40" item="0"/>
          <tpl hier="46" item="3"/>
          <tpl hier="47" item="1"/>
          <tpl hier="48" item="2"/>
          <tpl fld="6" item="2"/>
        </tpls>
      </n>
      <n v="79039814.799999788" in="0">
        <tpls c="9">
          <tpl hier="5" item="4"/>
          <tpl hier="6" item="9"/>
          <tpl fld="3" item="0"/>
          <tpl fld="0" item="0"/>
          <tpl hier="40" item="0"/>
          <tpl hier="46" item="3"/>
          <tpl hier="47" item="1"/>
          <tpl hier="48" item="2"/>
          <tpl fld="6" item="1"/>
        </tpls>
      </n>
      <n v="3925912996.0099916" in="0">
        <tpls c="9">
          <tpl hier="5" item="4"/>
          <tpl hier="6" item="9"/>
          <tpl fld="3" item="0"/>
          <tpl fld="0" item="60"/>
          <tpl hier="40" item="0"/>
          <tpl hier="46" item="3"/>
          <tpl hier="47" item="1"/>
          <tpl hier="48" item="2"/>
          <tpl fld="6" item="1"/>
        </tpls>
      </n>
      <n v="607974891.87999988">
        <tpls c="9">
          <tpl hier="5" item="4"/>
          <tpl hier="6" item="9"/>
          <tpl fld="3" item="0"/>
          <tpl fld="0" item="37"/>
          <tpl hier="40" item="0"/>
          <tpl hier="46" item="3"/>
          <tpl hier="47" item="1"/>
          <tpl hier="48" item="2"/>
          <tpl fld="6" item="2"/>
        </tpls>
      </n>
      <n v="349335457.88000268">
        <tpls c="9">
          <tpl hier="5" item="4"/>
          <tpl hier="6" item="9"/>
          <tpl fld="3" item="0"/>
          <tpl fld="0" item="35"/>
          <tpl hier="40" item="0"/>
          <tpl hier="46" item="3"/>
          <tpl hier="47" item="1"/>
          <tpl hier="48" item="2"/>
          <tpl fld="6" item="0"/>
        </tpls>
      </n>
      <n v="407297712.02000207">
        <tpls c="9">
          <tpl hier="5" item="4"/>
          <tpl hier="6" item="9"/>
          <tpl fld="3" item="0"/>
          <tpl fld="0" item="3"/>
          <tpl hier="40" item="0"/>
          <tpl hier="46" item="3"/>
          <tpl hier="47" item="1"/>
          <tpl hier="48" item="2"/>
          <tpl fld="6" item="0"/>
        </tpls>
      </n>
      <n v="414829484.87999982">
        <tpls c="9">
          <tpl hier="5" item="4"/>
          <tpl hier="6" item="9"/>
          <tpl fld="3" item="0"/>
          <tpl fld="0" item="33"/>
          <tpl hier="40" item="0"/>
          <tpl hier="46" item="3"/>
          <tpl hier="47" item="1"/>
          <tpl hier="48" item="2"/>
          <tpl fld="6" item="0"/>
        </tpls>
      </n>
      <n v="139711315.53000039">
        <tpls c="9">
          <tpl hier="5" item="4"/>
          <tpl hier="6" item="9"/>
          <tpl fld="3" item="0"/>
          <tpl fld="0" item="22"/>
          <tpl hier="40" item="0"/>
          <tpl hier="46" item="3"/>
          <tpl hier="47" item="1"/>
          <tpl hier="48" item="2"/>
          <tpl fld="6" item="0"/>
        </tpls>
      </n>
      <n v="98158192.960000008">
        <tpls c="9">
          <tpl hier="5" item="4"/>
          <tpl hier="6" item="9"/>
          <tpl fld="3" item="0"/>
          <tpl fld="0" item="58"/>
          <tpl hier="40" item="0"/>
          <tpl hier="46" item="3"/>
          <tpl hier="47" item="1"/>
          <tpl hier="48" item="2"/>
          <tpl fld="6" item="2"/>
        </tpls>
      </n>
      <n v="2774617405.1400003">
        <tpls c="9">
          <tpl hier="5" item="4"/>
          <tpl hier="6" item="9"/>
          <tpl fld="3" item="0"/>
          <tpl fld="0" item="60"/>
          <tpl hier="40" item="0"/>
          <tpl hier="46" item="3"/>
          <tpl hier="47" item="1"/>
          <tpl hier="48" item="2"/>
          <tpl fld="6" item="2"/>
        </tpls>
      </n>
      <n v="1151295590.8700089">
        <tpls c="9">
          <tpl hier="5" item="4"/>
          <tpl hier="6" item="9"/>
          <tpl fld="3" item="0"/>
          <tpl fld="0" item="60"/>
          <tpl hier="40" item="0"/>
          <tpl hier="46" item="3"/>
          <tpl hier="47" item="1"/>
          <tpl hier="48" item="2"/>
          <tpl fld="6" item="0"/>
        </tpls>
      </n>
      <n v="72868306.439999998">
        <tpls c="9">
          <tpl hier="5" item="4"/>
          <tpl hier="6" item="9"/>
          <tpl fld="3" item="0"/>
          <tpl fld="0" item="39"/>
          <tpl hier="40" item="0"/>
          <tpl hier="46" item="3"/>
          <tpl hier="47" item="1"/>
          <tpl hier="48" item="2"/>
          <tpl fld="6" item="2"/>
        </tpls>
      </n>
      <n v="154909397.91999969" in="0">
        <tpls c="9">
          <tpl hier="5" item="4"/>
          <tpl hier="6" item="9"/>
          <tpl fld="3" item="0"/>
          <tpl fld="0" item="39"/>
          <tpl hier="40" item="0"/>
          <tpl hier="46" item="3"/>
          <tpl hier="47" item="1"/>
          <tpl hier="48" item="2"/>
          <tpl fld="6" item="1"/>
        </tpls>
      </n>
      <n v="12592714">
        <tpls c="9">
          <tpl hier="5" item="4"/>
          <tpl hier="6" item="9"/>
          <tpl fld="3" item="0"/>
          <tpl fld="0" item="73"/>
          <tpl hier="40" item="0"/>
          <tpl hier="46" item="3"/>
          <tpl hier="47" item="1"/>
          <tpl hier="48" item="2"/>
          <tpl fld="6" item="2"/>
        </tpls>
      </n>
      <n v="1058010311.380003" in="0">
        <tpls c="9">
          <tpl hier="5" item="4"/>
          <tpl hier="6" item="9"/>
          <tpl fld="3" item="0"/>
          <tpl fld="0" item="36"/>
          <tpl hier="40" item="0"/>
          <tpl hier="46" item="3"/>
          <tpl hier="47" item="1"/>
          <tpl hier="48" item="2"/>
          <tpl fld="6" item="1"/>
        </tpls>
      </n>
      <n v="311959684.25999999">
        <tpls c="9">
          <tpl hier="5" item="4"/>
          <tpl hier="6" item="9"/>
          <tpl fld="3" item="0"/>
          <tpl fld="0" item="55"/>
          <tpl hier="40" item="0"/>
          <tpl hier="46" item="3"/>
          <tpl hier="47" item="1"/>
          <tpl hier="48" item="2"/>
          <tpl fld="6" item="2"/>
        </tpls>
      </n>
      <n v="413709205.15999979">
        <tpls c="9">
          <tpl hier="5" item="4"/>
          <tpl hier="6" item="9"/>
          <tpl fld="3" item="0"/>
          <tpl fld="0" item="55"/>
          <tpl hier="40" item="0"/>
          <tpl hier="46" item="3"/>
          <tpl hier="47" item="1"/>
          <tpl hier="48" item="2"/>
          <tpl fld="6" item="0"/>
        </tpls>
      </n>
      <n v="768443575.37999761" in="0">
        <tpls c="9">
          <tpl hier="5" item="4"/>
          <tpl hier="6" item="9"/>
          <tpl fld="3" item="0"/>
          <tpl fld="0" item="28"/>
          <tpl hier="40" item="0"/>
          <tpl hier="46" item="3"/>
          <tpl hier="47" item="1"/>
          <tpl hier="48" item="2"/>
          <tpl fld="6" item="1"/>
        </tpls>
      </n>
      <n v="187087958.51999944">
        <tpls c="9">
          <tpl hier="5" item="4"/>
          <tpl hier="6" item="9"/>
          <tpl fld="3" item="0"/>
          <tpl fld="0" item="28"/>
          <tpl hier="40" item="0"/>
          <tpl hier="46" item="3"/>
          <tpl hier="47" item="1"/>
          <tpl hier="48" item="2"/>
          <tpl fld="6" item="0"/>
        </tpls>
      </n>
      <n v="581355616.86000001">
        <tpls c="9">
          <tpl hier="5" item="4"/>
          <tpl hier="6" item="9"/>
          <tpl fld="3" item="0"/>
          <tpl fld="0" item="28"/>
          <tpl hier="40" item="0"/>
          <tpl hier="46" item="3"/>
          <tpl hier="47" item="1"/>
          <tpl hier="48" item="2"/>
          <tpl fld="6" item="2"/>
        </tpls>
      </n>
      <n v="375645108.75000101">
        <tpls c="9">
          <tpl hier="5" item="4"/>
          <tpl hier="6" item="9"/>
          <tpl fld="3" item="0"/>
          <tpl fld="0" item="67"/>
          <tpl hier="40" item="0"/>
          <tpl hier="46" item="3"/>
          <tpl hier="47" item="1"/>
          <tpl hier="48" item="2"/>
          <tpl fld="6" item="0"/>
        </tpls>
      </n>
      <n v="395659663.38999999">
        <tpls c="9">
          <tpl hier="5" item="4"/>
          <tpl hier="6" item="9"/>
          <tpl fld="3" item="0"/>
          <tpl fld="0" item="67"/>
          <tpl hier="40" item="0"/>
          <tpl hier="46" item="3"/>
          <tpl hier="47" item="1"/>
          <tpl hier="48" item="2"/>
          <tpl fld="6" item="2"/>
        </tpls>
      </n>
      <n v="3195627120.0900359" in="0">
        <tpls c="9">
          <tpl hier="5" item="4"/>
          <tpl hier="6" item="9"/>
          <tpl fld="3" item="0"/>
          <tpl fld="0" item="17"/>
          <tpl hier="40" item="0"/>
          <tpl hier="46" item="3"/>
          <tpl hier="47" item="1"/>
          <tpl hier="48" item="2"/>
          <tpl fld="6" item="1"/>
        </tpls>
      </n>
      <n v="3312934879.0400052" in="0">
        <tpls c="9">
          <tpl hier="5" item="4"/>
          <tpl hier="6" item="9"/>
          <tpl fld="3" item="0"/>
          <tpl fld="0" item="8"/>
          <tpl hier="40" item="0"/>
          <tpl hier="46" item="3"/>
          <tpl hier="47" item="1"/>
          <tpl hier="48" item="2"/>
          <tpl fld="6" item="1"/>
        </tpls>
      </n>
      <n v="741834708.58000159" in="0">
        <tpls c="9">
          <tpl hier="5" item="4"/>
          <tpl hier="6" item="9"/>
          <tpl fld="3" item="0"/>
          <tpl fld="0" item="33"/>
          <tpl hier="40" item="0"/>
          <tpl hier="46" item="3"/>
          <tpl hier="47" item="1"/>
          <tpl hier="48" item="2"/>
          <tpl fld="6" item="1"/>
        </tpls>
      </n>
      <n v="1026087722.2099937" in="0">
        <tpls c="9">
          <tpl hier="5" item="4"/>
          <tpl hier="6" item="9"/>
          <tpl fld="3" item="0"/>
          <tpl fld="0" item="29"/>
          <tpl hier="40" item="0"/>
          <tpl hier="46" item="3"/>
          <tpl hier="47" item="1"/>
          <tpl hier="48" item="2"/>
          <tpl fld="6" item="1"/>
        </tpls>
      </n>
      <n v="794859675.86000371" in="0">
        <tpls c="9">
          <tpl hier="5" item="4"/>
          <tpl hier="6" item="9"/>
          <tpl fld="3" item="0"/>
          <tpl fld="0" item="26"/>
          <tpl hier="40" item="0"/>
          <tpl hier="46" item="3"/>
          <tpl hier="47" item="1"/>
          <tpl hier="48" item="2"/>
          <tpl fld="6" item="1"/>
        </tpls>
      </n>
      <n v="1362256.4599999997" in="0">
        <tpls c="9">
          <tpl hier="5" item="4"/>
          <tpl hier="6" item="9"/>
          <tpl fld="3" item="0"/>
          <tpl fld="0" item="32"/>
          <tpl hier="40" item="0"/>
          <tpl hier="46" item="3"/>
          <tpl hier="47" item="1"/>
          <tpl hier="48" item="2"/>
          <tpl fld="6" item="1"/>
        </tpls>
      </n>
      <n v="353622481.39000273">
        <tpls c="9">
          <tpl hier="5" item="4"/>
          <tpl hier="6" item="9"/>
          <tpl fld="3" item="0"/>
          <tpl fld="0" item="37"/>
          <tpl hier="40" item="0"/>
          <tpl hier="46" item="3"/>
          <tpl hier="47" item="1"/>
          <tpl hier="48" item="2"/>
          <tpl fld="6" item="0"/>
        </tpls>
      </n>
      <n v="961597373.2700057" in="0">
        <tpls c="9">
          <tpl hier="5" item="4"/>
          <tpl hier="6" item="9"/>
          <tpl fld="3" item="0"/>
          <tpl fld="0" item="37"/>
          <tpl hier="40" item="0"/>
          <tpl hier="46" item="3"/>
          <tpl hier="47" item="1"/>
          <tpl hier="48" item="2"/>
          <tpl fld="6" item="1"/>
        </tpls>
      </n>
      <n v="445486651.12">
        <tpls c="9">
          <tpl hier="5" item="4"/>
          <tpl hier="6" item="9"/>
          <tpl fld="3" item="0"/>
          <tpl fld="0" item="41"/>
          <tpl hier="40" item="0"/>
          <tpl hier="46" item="3"/>
          <tpl hier="47" item="1"/>
          <tpl hier="48" item="2"/>
          <tpl fld="6" item="2"/>
        </tpls>
      </n>
      <n v="13364670.489999982">
        <tpls c="9">
          <tpl hier="5" item="4"/>
          <tpl hier="6" item="9"/>
          <tpl fld="3" item="0"/>
          <tpl fld="0" item="73"/>
          <tpl hier="40" item="0"/>
          <tpl hier="46" item="3"/>
          <tpl hier="47" item="1"/>
          <tpl hier="48" item="2"/>
          <tpl fld="6" item="0"/>
        </tpls>
      </n>
      <n v="2446607858.5700002">
        <tpls c="9">
          <tpl hier="5" item="4"/>
          <tpl hier="6" item="9"/>
          <tpl fld="3" item="0"/>
          <tpl fld="0" item="8"/>
          <tpl hier="40" item="0"/>
          <tpl hier="46" item="3"/>
          <tpl hier="47" item="1"/>
          <tpl hier="48" item="2"/>
          <tpl fld="6" item="2"/>
        </tpls>
      </n>
      <n v="817258649.68000782" in="0">
        <tpls c="9">
          <tpl hier="5" item="4"/>
          <tpl hier="6" item="9"/>
          <tpl fld="3" item="0"/>
          <tpl fld="0" item="41"/>
          <tpl hier="40" item="0"/>
          <tpl hier="46" item="3"/>
          <tpl hier="47" item="1"/>
          <tpl hier="48" item="2"/>
          <tpl fld="6" item="1"/>
        </tpls>
      </n>
      <n v="2891472.5699999989" in="0">
        <tpls c="9">
          <tpl hier="5" item="4"/>
          <tpl hier="6" item="9"/>
          <tpl fld="3" item="0"/>
          <tpl fld="0" item="71"/>
          <tpl hier="40" item="0"/>
          <tpl hier="46" item="3"/>
          <tpl hier="47" item="1"/>
          <tpl hier="48" item="2"/>
          <tpl fld="6" item="1"/>
        </tpls>
      </n>
      <n v="804329641.24000525" in="0">
        <tpls c="9">
          <tpl hier="5" item="4"/>
          <tpl hier="6" item="9"/>
          <tpl fld="3" item="0"/>
          <tpl fld="0" item="30"/>
          <tpl hier="40" item="0"/>
          <tpl hier="46" item="3"/>
          <tpl hier="47" item="1"/>
          <tpl hier="48" item="2"/>
          <tpl fld="6" item="1"/>
        </tpls>
      </n>
      <n v="2840226.2600000016">
        <tpls c="9">
          <tpl hier="5" item="4"/>
          <tpl hier="6" item="9"/>
          <tpl fld="3" item="0"/>
          <tpl fld="0" item="44"/>
          <tpl hier="40" item="0"/>
          <tpl hier="46" item="3"/>
          <tpl hier="47" item="1"/>
          <tpl hier="48" item="2"/>
          <tpl fld="6" item="0"/>
        </tpls>
      </n>
      <n v="717542039.50000477" in="0">
        <tpls c="9">
          <tpl hier="5" item="4"/>
          <tpl hier="6" item="9"/>
          <tpl fld="3" item="0"/>
          <tpl fld="0" item="1"/>
          <tpl hier="40" item="0"/>
          <tpl hier="46" item="3"/>
          <tpl hier="47" item="1"/>
          <tpl hier="48" item="2"/>
          <tpl fld="6" item="1"/>
        </tpls>
      </n>
      <n v="730583370.05999994">
        <tpls c="9">
          <tpl hier="5" item="4"/>
          <tpl hier="6" item="9"/>
          <tpl fld="3" item="0"/>
          <tpl fld="0" item="59"/>
          <tpl hier="40" item="0"/>
          <tpl hier="46" item="3"/>
          <tpl hier="47" item="1"/>
          <tpl hier="48" item="2"/>
          <tpl fld="6" item="2"/>
        </tpls>
      </n>
      <n v="355120079.47999996">
        <tpls c="9">
          <tpl hier="5" item="4"/>
          <tpl hier="6" item="9"/>
          <tpl fld="3" item="0"/>
          <tpl fld="0" item="27"/>
          <tpl hier="40" item="0"/>
          <tpl hier="46" item="3"/>
          <tpl hier="47" item="1"/>
          <tpl hier="48" item="2"/>
          <tpl fld="6" item="2"/>
        </tpls>
      </n>
      <n v="1091721120.5600057" in="0">
        <tpls c="9">
          <tpl hier="5" item="4"/>
          <tpl hier="6" item="9"/>
          <tpl fld="3" item="0"/>
          <tpl fld="0" item="16"/>
          <tpl hier="40" item="0"/>
          <tpl hier="46" item="3"/>
          <tpl hier="47" item="1"/>
          <tpl hier="48" item="2"/>
          <tpl fld="6" item="1"/>
        </tpls>
      </n>
      <n v="1227249.0999999999">
        <tpls c="9">
          <tpl hier="5" item="4"/>
          <tpl hier="6" item="9"/>
          <tpl fld="3" item="0"/>
          <tpl fld="0" item="15"/>
          <tpl hier="40" item="0"/>
          <tpl hier="46" item="3"/>
          <tpl hier="47" item="1"/>
          <tpl hier="48" item="2"/>
          <tpl fld="6" item="0"/>
        </tpls>
      </n>
      <m>
        <tpls c="9">
          <tpl hier="5" item="4"/>
          <tpl hier="6" item="9"/>
          <tpl fld="3" item="0"/>
          <tpl fld="0" item="31"/>
          <tpl hier="40" item="0"/>
          <tpl hier="46" item="3"/>
          <tpl hier="47" item="1"/>
          <tpl hier="48" item="2"/>
          <tpl fld="6" item="2"/>
        </tpls>
      </m>
      <n v="1092553788.3300061">
        <tpls c="9">
          <tpl hier="5" item="4"/>
          <tpl hier="6" item="9"/>
          <tpl fld="3" item="0"/>
          <tpl fld="0" item="2"/>
          <tpl hier="40" item="0"/>
          <tpl hier="46" item="3"/>
          <tpl hier="47" item="1"/>
          <tpl hier="48" item="2"/>
          <tpl fld="6" item="0"/>
        </tpls>
      </n>
      <n v="143212960.01999947">
        <tpls c="9">
          <tpl hier="5" item="4"/>
          <tpl hier="6" item="9"/>
          <tpl fld="3" item="0"/>
          <tpl fld="0" item="66"/>
          <tpl hier="40" item="0"/>
          <tpl hier="46" item="3"/>
          <tpl hier="47" item="1"/>
          <tpl hier="48" item="2"/>
          <tpl fld="6" item="0"/>
        </tpls>
      </n>
      <n v="28829994.930000074" in="0">
        <tpls c="9">
          <tpl hier="5" item="4"/>
          <tpl hier="6" item="9"/>
          <tpl fld="3" item="0"/>
          <tpl fld="0" item="74"/>
          <tpl hier="40" item="0"/>
          <tpl hier="46" item="3"/>
          <tpl hier="47" item="1"/>
          <tpl hier="48" item="2"/>
          <tpl fld="6" item="1"/>
        </tpls>
      </n>
      <n v="417650680.33999997">
        <tpls c="9">
          <tpl hier="5" item="4"/>
          <tpl hier="6" item="9"/>
          <tpl fld="3" item="0"/>
          <tpl fld="0" item="30"/>
          <tpl hier="40" item="0"/>
          <tpl hier="46" item="3"/>
          <tpl hier="47" item="1"/>
          <tpl hier="48" item="2"/>
          <tpl fld="6" item="2"/>
        </tpls>
      </n>
      <n v="412752019.1500001" in="0">
        <tpls c="9">
          <tpl hier="5" item="4"/>
          <tpl hier="6" item="9"/>
          <tpl fld="3" item="0"/>
          <tpl fld="0" item="66"/>
          <tpl hier="40" item="0"/>
          <tpl hier="46" item="3"/>
          <tpl hier="47" item="1"/>
          <tpl hier="48" item="2"/>
          <tpl fld="6" item="1"/>
        </tpls>
      </n>
      <n v="238386343.91000018">
        <tpls c="9">
          <tpl hier="5" item="4"/>
          <tpl hier="6" item="9"/>
          <tpl fld="3" item="0"/>
          <tpl fld="0" item="75"/>
          <tpl hier="40" item="0"/>
          <tpl hier="46" item="3"/>
          <tpl hier="47" item="1"/>
          <tpl hier="48" item="2"/>
          <tpl fld="6" item="0"/>
        </tpls>
      </n>
      <n v="236556982.74000072" in="0">
        <tpls c="9">
          <tpl hier="5" item="4"/>
          <tpl hier="6" item="9"/>
          <tpl fld="3" item="0"/>
          <tpl fld="0" item="53"/>
          <tpl hier="40" item="0"/>
          <tpl hier="46" item="3"/>
          <tpl hier="47" item="1"/>
          <tpl hier="48" item="2"/>
          <tpl fld="6" item="1"/>
        </tpls>
      </n>
      <n v="313696048.01000017">
        <tpls c="9">
          <tpl hier="5" item="4"/>
          <tpl hier="6" item="9"/>
          <tpl fld="3" item="0"/>
          <tpl fld="0" item="11"/>
          <tpl hier="40" item="0"/>
          <tpl hier="46" item="3"/>
          <tpl hier="47" item="1"/>
          <tpl hier="48" item="2"/>
          <tpl fld="6" item="0"/>
        </tpls>
      </n>
      <n v="318848713.3500005">
        <tpls c="9">
          <tpl hier="5" item="4"/>
          <tpl hier="6" item="9"/>
          <tpl fld="3" item="0"/>
          <tpl fld="0" item="18"/>
          <tpl hier="40" item="0"/>
          <tpl hier="46" item="3"/>
          <tpl hier="47" item="1"/>
          <tpl hier="48" item="2"/>
          <tpl fld="6" item="0"/>
        </tpls>
      </n>
      <n v="3110698249.5400333" in="0">
        <tpls c="9">
          <tpl hier="5" item="4"/>
          <tpl hier="6" item="9"/>
          <tpl fld="3" item="0"/>
          <tpl fld="0" item="24"/>
          <tpl hier="40" item="0"/>
          <tpl hier="46" item="3"/>
          <tpl hier="47" item="1"/>
          <tpl hier="48" item="2"/>
          <tpl fld="6" item="1"/>
        </tpls>
      </n>
      <n v="2674045644.0700002">
        <tpls c="9">
          <tpl hier="5" item="4"/>
          <tpl hier="6" item="9"/>
          <tpl fld="3" item="0"/>
          <tpl fld="0" item="2"/>
          <tpl hier="40" item="0"/>
          <tpl hier="46" item="3"/>
          <tpl hier="47" item="1"/>
          <tpl hier="48" item="2"/>
          <tpl fld="6" item="2"/>
        </tpls>
      </n>
      <n v="61431799318.199997">
        <tpls c="9">
          <tpl hier="5" item="4"/>
          <tpl hier="6" item="9"/>
          <tpl fld="3" item="0"/>
          <tpl hier="33" item="4294967295"/>
          <tpl hier="40" item="0"/>
          <tpl hier="46" item="3"/>
          <tpl hier="47" item="1"/>
          <tpl hier="48" item="2"/>
          <tpl fld="6" item="2"/>
        </tpls>
      </n>
      <n v="5301909.2599999979" in="0">
        <tpls c="9">
          <tpl hier="5" item="4"/>
          <tpl hier="6" item="9"/>
          <tpl fld="3" item="0"/>
          <tpl fld="0" item="44"/>
          <tpl hier="40" item="0"/>
          <tpl hier="46" item="3"/>
          <tpl hier="47" item="1"/>
          <tpl hier="48" item="2"/>
          <tpl fld="6" item="1"/>
        </tpls>
      </n>
      <n v="450366425.02999991">
        <tpls c="9">
          <tpl hier="5" item="4"/>
          <tpl hier="6" item="9"/>
          <tpl fld="3" item="0"/>
          <tpl fld="0" item="34"/>
          <tpl hier="40" item="0"/>
          <tpl hier="46" item="3"/>
          <tpl hier="47" item="1"/>
          <tpl hier="48" item="2"/>
          <tpl fld="6" item="2"/>
        </tpls>
      </n>
      <n v="1161574932.900001" in="0">
        <tpls c="9">
          <tpl hier="5" item="4"/>
          <tpl hier="6" item="9"/>
          <tpl fld="3" item="0"/>
          <tpl fld="0" item="45"/>
          <tpl hier="40" item="0"/>
          <tpl hier="46" item="3"/>
          <tpl hier="47" item="1"/>
          <tpl hier="48" item="2"/>
          <tpl fld="6" item="1"/>
        </tpls>
      </n>
      <n v="380299110.77999943">
        <tpls c="9">
          <tpl hier="5" item="4"/>
          <tpl hier="6" item="9"/>
          <tpl fld="3" item="0"/>
          <tpl fld="0" item="26"/>
          <tpl hier="40" item="0"/>
          <tpl hier="46" item="3"/>
          <tpl hier="47" item="1"/>
          <tpl hier="48" item="2"/>
          <tpl fld="6" item="0"/>
        </tpls>
      </n>
      <n v="1590354828.1899989">
        <tpls c="9">
          <tpl hier="5" item="4"/>
          <tpl hier="6" item="9"/>
          <tpl fld="3" item="0"/>
          <tpl fld="0" item="4"/>
          <tpl hier="40" item="0"/>
          <tpl hier="46" item="3"/>
          <tpl hier="47" item="1"/>
          <tpl hier="48" item="2"/>
          <tpl fld="6" item="2"/>
        </tpls>
      </n>
      <n v="2153132173.3999987" in="0">
        <tpls c="9">
          <tpl hier="5" item="4"/>
          <tpl hier="6" item="9"/>
          <tpl fld="3" item="0"/>
          <tpl fld="0" item="63"/>
          <tpl hier="40" item="0"/>
          <tpl hier="46" item="3"/>
          <tpl hier="47" item="1"/>
          <tpl hier="48" item="2"/>
          <tpl fld="6" item="1"/>
        </tpls>
      </n>
      <n v="359315339.65000153">
        <tpls c="9">
          <tpl hier="5" item="4"/>
          <tpl hier="6" item="9"/>
          <tpl fld="3" item="0"/>
          <tpl fld="0" item="46"/>
          <tpl hier="40" item="0"/>
          <tpl hier="46" item="3"/>
          <tpl hier="47" item="1"/>
          <tpl hier="48" item="2"/>
          <tpl fld="6" item="0"/>
        </tpls>
      </n>
      <n v="236579001.51999956" in="0">
        <tpls c="9">
          <tpl hier="5" item="4"/>
          <tpl hier="6" item="9"/>
          <tpl fld="3" item="0"/>
          <tpl fld="0" item="56"/>
          <tpl hier="40" item="0"/>
          <tpl hier="46" item="3"/>
          <tpl hier="47" item="1"/>
          <tpl hier="48" item="2"/>
          <tpl fld="6" item="1"/>
        </tpls>
      </n>
      <n v="835949110.58999991">
        <tpls c="9">
          <tpl hier="5" item="4"/>
          <tpl hier="6" item="9"/>
          <tpl fld="3" item="0"/>
          <tpl fld="0" item="45"/>
          <tpl hier="40" item="0"/>
          <tpl hier="46" item="3"/>
          <tpl hier="47" item="1"/>
          <tpl hier="48" item="2"/>
          <tpl fld="6" item="2"/>
        </tpls>
      </n>
      <n v="394471045.47000015">
        <tpls c="9">
          <tpl hier="5" item="4"/>
          <tpl hier="6" item="9"/>
          <tpl fld="3" item="0"/>
          <tpl fld="0" item="52"/>
          <tpl hier="40" item="0"/>
          <tpl hier="46" item="3"/>
          <tpl hier="47" item="1"/>
          <tpl hier="48" item="2"/>
          <tpl fld="6" item="2"/>
        </tpls>
      </n>
      <n v="950412941.46000683" in="0">
        <tpls c="9">
          <tpl hier="5" item="4"/>
          <tpl hier="6" item="9"/>
          <tpl fld="3" item="0"/>
          <tpl fld="0" item="62"/>
          <tpl hier="40" item="0"/>
          <tpl hier="46" item="3"/>
          <tpl hier="47" item="1"/>
          <tpl hier="48" item="2"/>
          <tpl fld="6" item="1"/>
        </tpls>
      </n>
      <n v="756838154.33000326" in="0">
        <tpls c="9">
          <tpl hier="5" item="4"/>
          <tpl hier="6" item="9"/>
          <tpl fld="3" item="0"/>
          <tpl fld="0" item="27"/>
          <tpl hier="40" item="0"/>
          <tpl hier="46" item="3"/>
          <tpl hier="47" item="1"/>
          <tpl hier="48" item="2"/>
          <tpl fld="6" item="1"/>
        </tpls>
      </n>
      <n v="2175518380.0300198" in="0">
        <tpls c="9">
          <tpl hier="5" item="4"/>
          <tpl hier="6" item="9"/>
          <tpl fld="3" item="0"/>
          <tpl fld="0" item="57"/>
          <tpl hier="40" item="0"/>
          <tpl hier="46" item="3"/>
          <tpl hier="47" item="1"/>
          <tpl hier="48" item="2"/>
          <tpl fld="6" item="1"/>
        </tpls>
      </n>
      <n v="333572487.01000339">
        <tpls c="9">
          <tpl hier="5" item="4"/>
          <tpl hier="6" item="9"/>
          <tpl fld="3" item="0"/>
          <tpl fld="0" item="16"/>
          <tpl hier="40" item="0"/>
          <tpl hier="46" item="3"/>
          <tpl hier="47" item="1"/>
          <tpl hier="48" item="2"/>
          <tpl fld="6" item="0"/>
        </tpls>
      </n>
      <n v="894495277.08999634" in="0">
        <tpls c="9">
          <tpl hier="5" item="4"/>
          <tpl hier="6" item="9"/>
          <tpl fld="3" item="0"/>
          <tpl fld="0" item="23"/>
          <tpl hier="40" item="0"/>
          <tpl hier="46" item="3"/>
          <tpl hier="47" item="1"/>
          <tpl hier="48" item="2"/>
          <tpl fld="6" item="1"/>
        </tpls>
      </n>
      <n v="806470636.54000413" in="0">
        <tpls c="9">
          <tpl hier="5" item="4"/>
          <tpl hier="6" item="9"/>
          <tpl fld="3" item="0"/>
          <tpl fld="0" item="52"/>
          <tpl hier="40" item="0"/>
          <tpl hier="46" item="3"/>
          <tpl hier="47" item="1"/>
          <tpl hier="48" item="2"/>
          <tpl fld="6" item="1"/>
        </tpls>
      </n>
      <n v="12363438.449999997">
        <tpls c="9">
          <tpl hier="5" item="4"/>
          <tpl hier="6" item="9"/>
          <tpl fld="3" item="0"/>
          <tpl fld="0" item="50"/>
          <tpl hier="40" item="0"/>
          <tpl hier="46" item="3"/>
          <tpl hier="47" item="1"/>
          <tpl hier="48" item="2"/>
          <tpl fld="6" item="0"/>
        </tpls>
      </n>
      <n v="316933486.35000002">
        <tpls c="9">
          <tpl hier="5" item="4"/>
          <tpl hier="6" item="9"/>
          <tpl fld="3" item="0"/>
          <tpl fld="0" item="61"/>
          <tpl hier="40" item="0"/>
          <tpl hier="46" item="3"/>
          <tpl hier="47" item="1"/>
          <tpl hier="48" item="2"/>
          <tpl fld="6" item="2"/>
        </tpls>
      </n>
      <n v="627650953.63000274">
        <tpls c="9">
          <tpl hier="5" item="4"/>
          <tpl hier="6" item="9"/>
          <tpl fld="3" item="0"/>
          <tpl fld="0" item="65"/>
          <tpl hier="40" item="0"/>
          <tpl hier="46" item="3"/>
          <tpl hier="47" item="1"/>
          <tpl hier="48" item="2"/>
          <tpl fld="6" item="0"/>
        </tpls>
      </n>
      <n v="94681071.400000006">
        <tpls c="9">
          <tpl hier="5" item="4"/>
          <tpl hier="6" item="9"/>
          <tpl fld="3" item="0"/>
          <tpl fld="0" item="22"/>
          <tpl hier="40" item="0"/>
          <tpl hier="46" item="3"/>
          <tpl hier="47" item="1"/>
          <tpl hier="48" item="2"/>
          <tpl fld="6" item="2"/>
        </tpls>
      </n>
      <n v="886239575.39000666" in="0">
        <tpls c="9">
          <tpl hier="5" item="4"/>
          <tpl hier="6" item="9"/>
          <tpl fld="3" item="0"/>
          <tpl fld="0" item="19"/>
          <tpl hier="40" item="0"/>
          <tpl hier="46" item="3"/>
          <tpl hier="47" item="1"/>
          <tpl hier="48" item="2"/>
          <tpl fld="6" item="1"/>
        </tpls>
      </n>
      <n v="338861106.02000165">
        <tpls c="9">
          <tpl hier="5" item="4"/>
          <tpl hier="6" item="9"/>
          <tpl fld="3" item="0"/>
          <tpl fld="0" item="59"/>
          <tpl hier="40" item="0"/>
          <tpl hier="46" item="3"/>
          <tpl hier="47" item="1"/>
          <tpl hier="48" item="2"/>
          <tpl fld="6" item="0"/>
        </tpls>
      </n>
      <n v="328448947.13000154">
        <tpls c="9">
          <tpl hier="5" item="4"/>
          <tpl hier="6" item="9"/>
          <tpl fld="3" item="0"/>
          <tpl fld="0" item="7"/>
          <tpl hier="40" item="0"/>
          <tpl hier="46" item="3"/>
          <tpl hier="47" item="1"/>
          <tpl hier="48" item="2"/>
          <tpl fld="6" item="0"/>
        </tpls>
      </n>
      <n v="396546630.29000086">
        <tpls c="9">
          <tpl hier="5" item="4"/>
          <tpl hier="6" item="9"/>
          <tpl fld="3" item="0"/>
          <tpl fld="0" item="57"/>
          <tpl hier="40" item="0"/>
          <tpl hier="46" item="3"/>
          <tpl hier="47" item="1"/>
          <tpl hier="48" item="2"/>
          <tpl fld="6" item="0"/>
        </tpls>
      </n>
      <n v="1157260383.1999912" in="0">
        <tpls c="9">
          <tpl hier="5" item="4"/>
          <tpl hier="6" item="9"/>
          <tpl fld="3" item="0"/>
          <tpl fld="0" item="18"/>
          <tpl hier="40" item="0"/>
          <tpl hier="46" item="3"/>
          <tpl hier="47" item="1"/>
          <tpl hier="48" item="2"/>
          <tpl fld="6" item="1"/>
        </tpls>
      </n>
      <n v="1069444476.0800067" in="0">
        <tpls c="9">
          <tpl hier="5" item="4"/>
          <tpl hier="6" item="9"/>
          <tpl fld="3" item="0"/>
          <tpl fld="0" item="59"/>
          <tpl hier="40" item="0"/>
          <tpl hier="46" item="3"/>
          <tpl hier="47" item="1"/>
          <tpl hier="48" item="2"/>
          <tpl fld="6" item="1"/>
        </tpls>
      </n>
      <n v="827729361.02000642" in="0">
        <tpls c="9">
          <tpl hier="5" item="4"/>
          <tpl hier="6" item="9"/>
          <tpl fld="3" item="0"/>
          <tpl fld="0" item="64"/>
          <tpl hier="40" item="0"/>
          <tpl hier="46" item="3"/>
          <tpl hier="47" item="1"/>
          <tpl hier="48" item="2"/>
          <tpl fld="6" item="1"/>
        </tpls>
      </n>
      <n v="1198359.4400000004" in="0">
        <tpls c="9">
          <tpl hier="5" item="4"/>
          <tpl hier="6" item="9"/>
          <tpl fld="3" item="0"/>
          <tpl fld="0" item="47"/>
          <tpl hier="40" item="0"/>
          <tpl hier="46" item="3"/>
          <tpl hier="47" item="1"/>
          <tpl hier="48" item="2"/>
          <tpl fld="6" item="1"/>
        </tpls>
      </n>
      <n v="1299765.95">
        <tpls c="9">
          <tpl hier="5" item="4"/>
          <tpl hier="6" item="9"/>
          <tpl fld="3" item="0"/>
          <tpl fld="0" item="71"/>
          <tpl hier="40" item="0"/>
          <tpl hier="46" item="3"/>
          <tpl hier="47" item="1"/>
          <tpl hier="48" item="2"/>
          <tpl fld="6" item="2"/>
        </tpls>
      </n>
      <n v="87988848816.510132" in="0">
        <tpls c="9">
          <tpl hier="5" item="4"/>
          <tpl hier="6" item="9"/>
          <tpl fld="3" item="0"/>
          <tpl hier="33" item="4294967295"/>
          <tpl hier="40" item="0"/>
          <tpl hier="46" item="3"/>
          <tpl hier="47" item="1"/>
          <tpl hier="48" item="2"/>
          <tpl fld="6" item="1"/>
        </tpls>
      </n>
      <n v="381420722.27000093">
        <tpls c="9">
          <tpl hier="5" item="4"/>
          <tpl hier="6" item="9"/>
          <tpl fld="3" item="0"/>
          <tpl fld="0" item="12"/>
          <tpl hier="40" item="0"/>
          <tpl hier="46" item="3"/>
          <tpl hier="47" item="1"/>
          <tpl hier="48" item="2"/>
          <tpl fld="6" item="0"/>
        </tpls>
      </n>
      <n v="375047870.99000138">
        <tpls c="9">
          <tpl hier="5" item="4"/>
          <tpl hier="6" item="9"/>
          <tpl fld="3" item="0"/>
          <tpl fld="0" item="21"/>
          <tpl hier="40" item="0"/>
          <tpl hier="46" item="3"/>
          <tpl hier="47" item="1"/>
          <tpl hier="48" item="2"/>
          <tpl fld="6" item="0"/>
        </tpls>
      </n>
      <n v="362776159.08999997">
        <tpls c="9">
          <tpl hier="5" item="4"/>
          <tpl hier="6" item="9"/>
          <tpl fld="3" item="0"/>
          <tpl fld="0" item="19"/>
          <tpl hier="40" item="0"/>
          <tpl hier="46" item="3"/>
          <tpl hier="47" item="1"/>
          <tpl hier="48" item="2"/>
          <tpl fld="6" item="0"/>
        </tpls>
      </n>
      <n v="2590869385.29">
        <tpls c="9">
          <tpl hier="5" item="4"/>
          <tpl hier="6" item="9"/>
          <tpl fld="3" item="0"/>
          <tpl fld="0" item="54"/>
          <tpl hier="40" item="0"/>
          <tpl hier="46" item="3"/>
          <tpl hier="47" item="1"/>
          <tpl hier="48" item="2"/>
          <tpl fld="6" item="2"/>
        </tpls>
      </n>
      <n v="447121844.12">
        <tpls c="9">
          <tpl hier="5" item="4"/>
          <tpl hier="6" item="9"/>
          <tpl fld="3" item="0"/>
          <tpl fld="0" item="21"/>
          <tpl hier="40" item="0"/>
          <tpl hier="46" item="3"/>
          <tpl hier="47" item="1"/>
          <tpl hier="48" item="2"/>
          <tpl fld="6" item="2"/>
        </tpls>
      </n>
      <n v="358306012.95000118">
        <tpls c="9">
          <tpl hier="5" item="4"/>
          <tpl hier="6" item="9"/>
          <tpl fld="3" item="0"/>
          <tpl fld="0" item="62"/>
          <tpl hier="40" item="0"/>
          <tpl hier="46" item="3"/>
          <tpl hier="47" item="1"/>
          <tpl hier="48" item="2"/>
          <tpl fld="6" item="0"/>
        </tpls>
      </n>
      <n v="234392386.93000019" in="0">
        <tpls c="9">
          <tpl hier="5" item="4"/>
          <tpl hier="6" item="9"/>
          <tpl fld="3" item="0"/>
          <tpl fld="0" item="22"/>
          <tpl hier="40" item="0"/>
          <tpl hier="46" item="3"/>
          <tpl hier="47" item="1"/>
          <tpl hier="48" item="2"/>
          <tpl fld="6" item="1"/>
        </tpls>
      </n>
      <n v="2383648488.6300001">
        <tpls c="9">
          <tpl hier="5" item="4"/>
          <tpl hier="6" item="9"/>
          <tpl fld="3" item="0"/>
          <tpl fld="0" item="17"/>
          <tpl hier="40" item="0"/>
          <tpl hier="46" item="3"/>
          <tpl hier="47" item="1"/>
          <tpl hier="48" item="2"/>
          <tpl fld="6" item="2"/>
        </tpls>
      </n>
      <n v="95656473.359999999">
        <tpls c="9">
          <tpl hier="5" item="4"/>
          <tpl hier="6" item="9"/>
          <tpl fld="3" item="0"/>
          <tpl fld="0" item="53"/>
          <tpl hier="40" item="0"/>
          <tpl hier="46" item="3"/>
          <tpl hier="47" item="1"/>
          <tpl hier="48" item="2"/>
          <tpl fld="6" item="2"/>
        </tpls>
      </n>
      <n v="3766599432.4000273" in="0">
        <tpls c="9">
          <tpl hier="5" item="4"/>
          <tpl hier="6" item="9"/>
          <tpl fld="3" item="0"/>
          <tpl fld="0" item="2"/>
          <tpl hier="40" item="0"/>
          <tpl hier="46" item="3"/>
          <tpl hier="47" item="1"/>
          <tpl hier="48" item="2"/>
          <tpl fld="6" item="1"/>
        </tpls>
      </n>
      <n v="796252862.98000002">
        <tpls c="9">
          <tpl hier="5" item="4"/>
          <tpl hier="6" item="9"/>
          <tpl fld="3" item="0"/>
          <tpl fld="0" item="7"/>
          <tpl hier="40" item="0"/>
          <tpl hier="46" item="3"/>
          <tpl hier="47" item="1"/>
          <tpl hier="48" item="2"/>
          <tpl fld="6" item="2"/>
        </tpls>
      </n>
      <n v="240035255.38000026" in="0">
        <tpls c="9">
          <tpl hier="5" item="4"/>
          <tpl hier="6" item="9"/>
          <tpl fld="3" item="0"/>
          <tpl fld="0" item="58"/>
          <tpl hier="40" item="0"/>
          <tpl hier="46" item="3"/>
          <tpl hier="47" item="1"/>
          <tpl hier="48" item="2"/>
          <tpl fld="6" item="1"/>
        </tpls>
      </n>
      <n v="26556991151.880009">
        <tpls c="9">
          <tpl hier="5" item="4"/>
          <tpl hier="6" item="9"/>
          <tpl fld="3" item="0"/>
          <tpl hier="33" item="4294967295"/>
          <tpl hier="40" item="0"/>
          <tpl hier="46" item="3"/>
          <tpl hier="47" item="1"/>
          <tpl hier="48" item="2"/>
          <tpl fld="6" item="0"/>
        </tpls>
      </n>
      <n v="408056109.12000078">
        <tpls c="9">
          <tpl hier="5" item="4"/>
          <tpl hier="6" item="9"/>
          <tpl fld="3" item="0"/>
          <tpl fld="0" item="14"/>
          <tpl hier="40" item="0"/>
          <tpl hier="46" item="3"/>
          <tpl hier="47" item="1"/>
          <tpl hier="48" item="2"/>
          <tpl fld="6" item="0"/>
        </tpls>
      </n>
      <n v="91051116.439999968" in="0">
        <tpls c="9">
          <tpl hier="5" item="4"/>
          <tpl hier="6" item="9"/>
          <tpl fld="3" item="0"/>
          <tpl fld="0" item="68"/>
          <tpl hier="40" item="0"/>
          <tpl hier="46" item="3"/>
          <tpl hier="47" item="1"/>
          <tpl hier="48" item="2"/>
          <tpl fld="6" item="1"/>
        </tpls>
      </n>
      <n v="694486.46">
        <tpls c="9">
          <tpl hier="5" item="4"/>
          <tpl hier="6" item="9"/>
          <tpl fld="3" item="0"/>
          <tpl fld="0" item="32"/>
          <tpl hier="40" item="0"/>
          <tpl hier="46" item="3"/>
          <tpl hier="47" item="1"/>
          <tpl hier="48" item="2"/>
          <tpl fld="6" item="0"/>
        </tpls>
      </n>
      <n v="345557947.060004">
        <tpls c="9">
          <tpl hier="5" item="4"/>
          <tpl hier="6" item="9"/>
          <tpl fld="3" item="0"/>
          <tpl fld="0" item="13"/>
          <tpl hier="40" item="0"/>
          <tpl hier="46" item="3"/>
          <tpl hier="47" item="1"/>
          <tpl hier="48" item="2"/>
          <tpl fld="6" item="0"/>
        </tpls>
      </n>
      <n v="625563">
        <tpls c="9">
          <tpl hier="5" item="4"/>
          <tpl hier="6" item="9"/>
          <tpl fld="3" item="0"/>
          <tpl fld="0" item="10"/>
          <tpl hier="40" item="0"/>
          <tpl hier="46" item="3"/>
          <tpl hier="47" item="1"/>
          <tpl hier="48" item="2"/>
          <tpl fld="6" item="2"/>
        </tpls>
      </n>
      <n v="172965819.56999967">
        <tpls c="9">
          <tpl hier="5" item="4"/>
          <tpl hier="6" item="9"/>
          <tpl fld="3" item="0"/>
          <tpl fld="0" item="34"/>
          <tpl hier="40" item="0"/>
          <tpl hier="46" item="3"/>
          <tpl hier="47" item="1"/>
          <tpl hier="48" item="2"/>
          <tpl fld="6" item="0"/>
        </tpls>
      </n>
      <n v="778049">
        <tpls c="9">
          <tpl hier="5" item="4"/>
          <tpl hier="6" item="9"/>
          <tpl fld="3" item="0"/>
          <tpl fld="0" item="47"/>
          <tpl hier="40" item="0"/>
          <tpl hier="46" item="3"/>
          <tpl hier="47" item="1"/>
          <tpl hier="48" item="2"/>
          <tpl fld="6" item="2"/>
        </tpls>
      </n>
      <n v="697321237.57999766">
        <tpls c="9">
          <tpl hier="5" item="4"/>
          <tpl hier="6" item="9"/>
          <tpl fld="3" item="0"/>
          <tpl fld="0" item="48"/>
          <tpl hier="40" item="0"/>
          <tpl hier="46" item="3"/>
          <tpl hier="47" item="1"/>
          <tpl hier="48" item="2"/>
          <tpl fld="6" item="0"/>
        </tpls>
      </n>
      <n v="2474252387.2900004">
        <tpls c="9">
          <tpl hier="5" item="4"/>
          <tpl hier="6" item="9"/>
          <tpl fld="3" item="0"/>
          <tpl fld="0" item="65"/>
          <tpl hier="40" item="0"/>
          <tpl hier="46" item="3"/>
          <tpl hier="47" item="1"/>
          <tpl hier="48" item="2"/>
          <tpl fld="6" item="2"/>
        </tpls>
      </n>
      <n v="750744003.13000393" in="0">
        <tpls c="9">
          <tpl hier="5" item="4"/>
          <tpl hier="6" item="9"/>
          <tpl fld="3" item="0"/>
          <tpl fld="0" item="3"/>
          <tpl hier="40" item="0"/>
          <tpl hier="46" item="3"/>
          <tpl hier="47" item="1"/>
          <tpl hier="48" item="2"/>
          <tpl fld="6" item="1"/>
        </tpls>
      </n>
      <n v="682078975.95000005">
        <tpls c="9">
          <tpl hier="5" item="4"/>
          <tpl hier="6" item="9"/>
          <tpl fld="3" item="0"/>
          <tpl fld="0" item="29"/>
          <tpl hier="40" item="0"/>
          <tpl hier="46" item="3"/>
          <tpl hier="47" item="1"/>
          <tpl hier="48" item="2"/>
          <tpl fld="6" item="2"/>
        </tpls>
      </n>
      <n v="82041091.47999993">
        <tpls c="9">
          <tpl hier="5" item="4"/>
          <tpl hier="6" item="9"/>
          <tpl fld="3" item="0"/>
          <tpl fld="0" item="39"/>
          <tpl hier="40" item="0"/>
          <tpl hier="46" item="3"/>
          <tpl hier="47" item="1"/>
          <tpl hier="48" item="2"/>
          <tpl fld="6" item="0"/>
        </tpls>
      </n>
      <n v="697692815.58999991">
        <tpls c="9">
          <tpl hier="5" item="4"/>
          <tpl hier="6" item="9"/>
          <tpl fld="3" item="0"/>
          <tpl fld="0" item="70"/>
          <tpl hier="40" item="0"/>
          <tpl hier="46" item="3"/>
          <tpl hier="47" item="1"/>
          <tpl hier="48" item="2"/>
          <tpl fld="6" item="2"/>
        </tpls>
      </n>
      <n v="3455014257.0400362" in="0">
        <tpls c="9">
          <tpl hier="5" item="4"/>
          <tpl hier="6" item="9"/>
          <tpl fld="3" item="0"/>
          <tpl fld="0" item="69"/>
          <tpl hier="40" item="0"/>
          <tpl hier="46" item="3"/>
          <tpl hier="47" item="1"/>
          <tpl hier="48" item="2"/>
          <tpl fld="6" item="1"/>
        </tpls>
      </n>
      <n v="953665046.38000107" in="0">
        <tpls c="9">
          <tpl hier="5" item="4"/>
          <tpl hier="6" item="9"/>
          <tpl fld="3" item="0"/>
          <tpl fld="0" item="35"/>
          <tpl hier="40" item="0"/>
          <tpl hier="46" item="3"/>
          <tpl hier="47" item="1"/>
          <tpl hier="48" item="2"/>
          <tpl fld="6" item="1"/>
        </tpls>
      </n>
      <n v="815822643.08000004">
        <tpls c="9">
          <tpl hier="5" item="4"/>
          <tpl hier="6" item="9"/>
          <tpl fld="3" item="0"/>
          <tpl fld="0" item="11"/>
          <tpl hier="40" item="0"/>
          <tpl hier="46" item="3"/>
          <tpl hier="47" item="1"/>
          <tpl hier="48" item="2"/>
          <tpl fld="6" item="2"/>
        </tpls>
      </n>
      <n v="751348850.34000361" in="0">
        <tpls c="9">
          <tpl hier="5" item="4"/>
          <tpl hier="6" item="9"/>
          <tpl fld="3" item="0"/>
          <tpl fld="0" item="9"/>
          <tpl hier="40" item="0"/>
          <tpl hier="46" item="3"/>
          <tpl hier="47" item="1"/>
          <tpl hier="48" item="2"/>
          <tpl fld="6" item="1"/>
        </tpls>
      </n>
      <n v="780551562.52000213" in="0">
        <tpls c="9">
          <tpl hier="5" item="4"/>
          <tpl hier="6" item="9"/>
          <tpl fld="3" item="0"/>
          <tpl fld="0" item="61"/>
          <tpl hier="40" item="0"/>
          <tpl hier="46" item="3"/>
          <tpl hier="47" item="1"/>
          <tpl hier="48" item="2"/>
          <tpl fld="6" item="1"/>
        </tpls>
      </n>
      <n v="4993570994.170001">
        <tpls c="9">
          <tpl hier="5" item="4"/>
          <tpl hier="6" item="9"/>
          <tpl fld="3" item="0"/>
          <tpl fld="0" item="15"/>
          <tpl hier="40" item="0"/>
          <tpl hier="46" item="3"/>
          <tpl hier="47" item="1"/>
          <tpl hier="48" item="2"/>
          <tpl fld="6" item="2"/>
        </tpls>
      </n>
      <n v="623332244.60000134" in="0">
        <tpls c="9">
          <tpl hier="5" item="4"/>
          <tpl hier="6" item="9"/>
          <tpl fld="3" item="0"/>
          <tpl fld="0" item="34"/>
          <tpl hier="40" item="0"/>
          <tpl hier="46" item="3"/>
          <tpl hier="47" item="1"/>
          <tpl hier="48" item="2"/>
          <tpl fld="6" item="1"/>
        </tpls>
      </n>
      <n v="139189873.32000002">
        <tpls c="9">
          <tpl hier="5" item="4"/>
          <tpl hier="6" item="9"/>
          <tpl fld="3" item="0"/>
          <tpl fld="0" item="56"/>
          <tpl hier="40" item="0"/>
          <tpl hier="46" item="3"/>
          <tpl hier="47" item="1"/>
          <tpl hier="48" item="2"/>
          <tpl fld="6" item="0"/>
        </tpls>
      </n>
      <n v="410368138.61000097">
        <tpls c="9">
          <tpl hier="5" item="4"/>
          <tpl hier="6" item="9"/>
          <tpl fld="3" item="0"/>
          <tpl fld="0" item="25"/>
          <tpl hier="40" item="0"/>
          <tpl hier="46" item="3"/>
          <tpl hier="47" item="1"/>
          <tpl hier="48" item="2"/>
          <tpl fld="6" item="0"/>
        </tpls>
      </n>
      <n v="46532621.440000057">
        <tpls c="9">
          <tpl hier="5" item="4"/>
          <tpl hier="6" item="9"/>
          <tpl fld="3" item="0"/>
          <tpl fld="0" item="68"/>
          <tpl hier="40" item="0"/>
          <tpl hier="46" item="3"/>
          <tpl hier="47" item="1"/>
          <tpl hier="48" item="2"/>
          <tpl fld="6" item="0"/>
        </tpls>
      </n>
      <n v="3569847254.3800097" in="0">
        <tpls c="9">
          <tpl hier="5" item="4"/>
          <tpl hier="6" item="9"/>
          <tpl fld="3" item="0"/>
          <tpl fld="0" item="54"/>
          <tpl hier="40" item="0"/>
          <tpl hier="46" item="3"/>
          <tpl hier="47" item="1"/>
          <tpl hier="48" item="2"/>
          <tpl fld="6" item="1"/>
        </tpls>
      </n>
      <n v="401718074.85000038">
        <tpls c="9">
          <tpl hier="5" item="4"/>
          <tpl hier="6" item="9"/>
          <tpl fld="3" item="0"/>
          <tpl fld="0" item="27"/>
          <tpl hier="40" item="0"/>
          <tpl hier="46" item="3"/>
          <tpl hier="47" item="1"/>
          <tpl hier="48" item="2"/>
          <tpl fld="6" item="0"/>
        </tpls>
      </n>
      <n v="811978631.45999646">
        <tpls c="9">
          <tpl hier="5" item="4"/>
          <tpl hier="6" item="9"/>
          <tpl fld="3" item="0"/>
          <tpl fld="0" item="17"/>
          <tpl hier="40" item="0"/>
          <tpl hier="46" item="3"/>
          <tpl hier="47" item="1"/>
          <tpl hier="48" item="2"/>
          <tpl fld="6" item="0"/>
        </tpls>
      </n>
      <n v="974251192.99000227" in="0">
        <tpls c="9">
          <tpl hier="5" item="4"/>
          <tpl hier="6" item="9"/>
          <tpl fld="3" item="0"/>
          <tpl fld="0" item="13"/>
          <tpl hier="40" item="0"/>
          <tpl hier="46" item="3"/>
          <tpl hier="47" item="1"/>
          <tpl hier="48" item="2"/>
          <tpl fld="6" item="1"/>
        </tpls>
      </n>
      <n v="2595789203.8500009">
        <tpls c="9">
          <tpl hier="5" item="4"/>
          <tpl hier="6" item="9"/>
          <tpl fld="3" item="0"/>
          <tpl fld="0" item="6"/>
          <tpl hier="40" item="0"/>
          <tpl hier="46" item="3"/>
          <tpl hier="47" item="1"/>
          <tpl hier="48" item="2"/>
          <tpl fld="6" item="2"/>
        </tpls>
      </n>
      <n v="325625822.31000173">
        <tpls c="9">
          <tpl hier="5" item="4"/>
          <tpl hier="6" item="9"/>
          <tpl fld="3" item="0"/>
          <tpl fld="0" item="45"/>
          <tpl hier="40" item="0"/>
          <tpl hier="46" item="3"/>
          <tpl hier="47" item="1"/>
          <tpl hier="48" item="2"/>
          <tpl fld="6" item="0"/>
        </tpls>
      </n>
      <n v="994241710.83000934" in="0">
        <tpls c="9">
          <tpl hier="5" item="4"/>
          <tpl hier="6" item="9"/>
          <tpl fld="3" item="0"/>
          <tpl fld="0" item="70"/>
          <tpl hier="40" item="0"/>
          <tpl hier="46" item="3"/>
          <tpl hier="47" item="1"/>
          <tpl hier="48" item="2"/>
          <tpl fld="6" item="1"/>
        </tpls>
      </n>
      <n v="769129477.23000145" in="0">
        <tpls c="9">
          <tpl hier="5" item="4"/>
          <tpl hier="6" item="9"/>
          <tpl fld="3" item="0"/>
          <tpl fld="0" item="14"/>
          <tpl hier="40" item="0"/>
          <tpl hier="46" item="3"/>
          <tpl hier="47" item="1"/>
          <tpl hier="48" item="2"/>
          <tpl fld="6" item="1"/>
        </tpls>
      </n>
      <n v="756060557.24999559">
        <tpls c="9">
          <tpl hier="5" item="4"/>
          <tpl hier="6" item="9"/>
          <tpl fld="3" item="0"/>
          <tpl fld="0" item="24"/>
          <tpl hier="40" item="0"/>
          <tpl hier="46" item="3"/>
          <tpl hier="47" item="1"/>
          <tpl hier="48" item="2"/>
          <tpl fld="6" item="0"/>
        </tpls>
      </n>
      <n v="269539059.12999994">
        <tpls c="9">
          <tpl hier="5" item="4"/>
          <tpl hier="6" item="9"/>
          <tpl fld="3" item="0"/>
          <tpl fld="0" item="66"/>
          <tpl hier="40" item="0"/>
          <tpl hier="46" item="3"/>
          <tpl hier="47" item="1"/>
          <tpl hier="48" item="2"/>
          <tpl fld="6" item="2"/>
        </tpls>
      </n>
      <n v="1591706.6199999999">
        <tpls c="9">
          <tpl hier="5" item="4"/>
          <tpl hier="6" item="9"/>
          <tpl fld="3" item="0"/>
          <tpl fld="0" item="71"/>
          <tpl hier="40" item="0"/>
          <tpl hier="46" item="3"/>
          <tpl hier="47" item="1"/>
          <tpl hier="48" item="2"/>
          <tpl fld="6" item="0"/>
        </tpls>
      </n>
      <n v="851488611.49000013" in="0">
        <tpls c="9">
          <tpl hier="5" item="4"/>
          <tpl hier="6" item="9"/>
          <tpl fld="3" item="0"/>
          <tpl fld="0" item="5"/>
          <tpl hier="40" item="0"/>
          <tpl hier="46" item="3"/>
          <tpl hier="47" item="1"/>
          <tpl hier="48" item="2"/>
          <tpl fld="6" item="1"/>
        </tpls>
      </n>
      <n v="2532964583.5299993">
        <tpls c="9">
          <tpl hier="5" item="4"/>
          <tpl hier="6" item="9"/>
          <tpl fld="3" item="0"/>
          <tpl fld="0" item="69"/>
          <tpl hier="40" item="0"/>
          <tpl hier="46" item="3"/>
          <tpl hier="47" item="1"/>
          <tpl hier="48" item="2"/>
          <tpl fld="6" item="2"/>
        </tpls>
      </n>
      <n v="141877062.41999942">
        <tpls c="9">
          <tpl hier="5" item="4"/>
          <tpl hier="6" item="9"/>
          <tpl fld="3" item="0"/>
          <tpl fld="0" item="58"/>
          <tpl hier="40" item="0"/>
          <tpl hier="46" item="3"/>
          <tpl hier="47" item="1"/>
          <tpl hier="48" item="2"/>
          <tpl fld="6" item="0"/>
        </tpls>
      </n>
      <n v="1903986297.9399958" in="0">
        <tpls c="9">
          <tpl hier="5" item="4"/>
          <tpl hier="6" item="9"/>
          <tpl fld="3" item="0"/>
          <tpl fld="0" item="4"/>
          <tpl hier="40" item="0"/>
          <tpl hier="46" item="3"/>
          <tpl hier="47" item="1"/>
          <tpl hier="48" item="2"/>
          <tpl fld="6" item="1"/>
        </tpls>
      </n>
      <n v="550220138.56000173">
        <tpls c="9">
          <tpl hier="5" item="4"/>
          <tpl hier="6" item="9"/>
          <tpl fld="3" item="0"/>
          <tpl fld="0" item="49"/>
          <tpl hier="40" item="0"/>
          <tpl hier="46" item="3"/>
          <tpl hier="47" item="1"/>
          <tpl hier="48" item="2"/>
          <tpl fld="6" item="0"/>
        </tpls>
      </n>
      <n v="822169715.11000264" in="0">
        <tpls c="9">
          <tpl hier="5" item="4"/>
          <tpl hier="6" item="9"/>
          <tpl fld="3" item="0"/>
          <tpl fld="0" item="21"/>
          <tpl hier="40" item="0"/>
          <tpl hier="46" item="3"/>
          <tpl hier="47" item="1"/>
          <tpl hier="48" item="2"/>
          <tpl fld="6" item="1"/>
        </tpls>
      </n>
      <n v="162537807.96999964">
        <tpls c="9">
          <tpl hier="5" item="4"/>
          <tpl hier="6" item="9"/>
          <tpl fld="3" item="0"/>
          <tpl fld="0" item="38"/>
          <tpl hier="40" item="0"/>
          <tpl hier="46" item="3"/>
          <tpl hier="47" item="1"/>
          <tpl hier="48" item="2"/>
          <tpl fld="6" item="0"/>
        </tpls>
      </n>
      <n v="896710462.51000261" in="0">
        <tpls c="9">
          <tpl hier="5" item="4"/>
          <tpl hier="6" item="9"/>
          <tpl fld="3" item="0"/>
          <tpl fld="0" item="46"/>
          <tpl hier="40" item="0"/>
          <tpl hier="46" item="3"/>
          <tpl hier="47" item="1"/>
          <tpl hier="48" item="2"/>
          <tpl fld="6" item="1"/>
        </tpls>
      </n>
      <n v="342078886.59000003">
        <tpls c="9">
          <tpl hier="5" item="4"/>
          <tpl hier="6" item="9"/>
          <tpl fld="3" item="0"/>
          <tpl fld="0" item="25"/>
          <tpl hier="40" item="0"/>
          <tpl hier="46" item="3"/>
          <tpl hier="47" item="1"/>
          <tpl hier="48" item="2"/>
          <tpl fld="6" item="2"/>
        </tpls>
      </n>
      <n v="2597755128.4400005">
        <tpls c="9">
          <tpl hier="5" item="4"/>
          <tpl hier="6" item="9"/>
          <tpl fld="3" item="0"/>
          <tpl fld="0" item="48"/>
          <tpl hier="40" item="0"/>
          <tpl hier="46" item="3"/>
          <tpl hier="47" item="1"/>
          <tpl hier="48" item="2"/>
          <tpl fld="6" item="2"/>
        </tpls>
      </n>
      <n v="343446291.11000001">
        <tpls c="9">
          <tpl hier="5" item="4"/>
          <tpl hier="6" item="9"/>
          <tpl fld="3" item="0"/>
          <tpl fld="0" item="3"/>
          <tpl hier="40" item="0"/>
          <tpl hier="46" item="3"/>
          <tpl hier="47" item="1"/>
          <tpl hier="48" item="2"/>
          <tpl fld="6" item="2"/>
        </tpls>
      </n>
      <n v="1914102997.9100001">
        <tpls c="9">
          <tpl hier="5" item="4"/>
          <tpl hier="6" item="9"/>
          <tpl fld="3" item="0"/>
          <tpl fld="0" item="49"/>
          <tpl hier="40" item="0"/>
          <tpl hier="46" item="3"/>
          <tpl hier="47" item="1"/>
          <tpl hier="48" item="2"/>
          <tpl fld="6" item="2"/>
        </tpls>
      </n>
      <n v="725668889.42000151" in="0">
        <tpls c="9">
          <tpl hier="5" item="4"/>
          <tpl hier="6" item="9"/>
          <tpl fld="3" item="0"/>
          <tpl fld="0" item="55"/>
          <tpl hier="40" item="0"/>
          <tpl hier="46" item="3"/>
          <tpl hier="47" item="1"/>
          <tpl hier="48" item="2"/>
          <tpl fld="6" item="1"/>
        </tpls>
      </n>
      <n v="335301638.75999916">
        <tpls c="9">
          <tpl hier="5" item="4"/>
          <tpl hier="6" item="9"/>
          <tpl fld="3" item="0"/>
          <tpl fld="0" item="51"/>
          <tpl hier="40" item="0"/>
          <tpl hier="46" item="3"/>
          <tpl hier="47" item="1"/>
          <tpl hier="48" item="2"/>
          <tpl fld="6" item="0"/>
        </tpls>
      </n>
      <n v="1037146707.109996">
        <tpls c="9">
          <tpl hier="5" item="4"/>
          <tpl hier="6" item="9"/>
          <tpl fld="3" item="0"/>
          <tpl fld="0" item="6"/>
          <tpl hier="40" item="0"/>
          <tpl hier="46" item="3"/>
          <tpl hier="47" item="1"/>
          <tpl hier="48" item="2"/>
          <tpl fld="6" item="0"/>
        </tpls>
      </n>
      <n v="3632935910.9600163" in="0">
        <tpls c="9">
          <tpl hier="5" item="4"/>
          <tpl hier="6" item="9"/>
          <tpl fld="3" item="0"/>
          <tpl fld="0" item="6"/>
          <tpl hier="40" item="0"/>
          <tpl hier="46" item="3"/>
          <tpl hier="47" item="1"/>
          <tpl hier="48" item="2"/>
          <tpl fld="6" item="1"/>
        </tpls>
      </n>
      <n v="938213.88999999966" in="0">
        <tpls c="9">
          <tpl hier="5" item="4"/>
          <tpl hier="6" item="9"/>
          <tpl fld="3" item="0"/>
          <tpl fld="0" item="42"/>
          <tpl hier="40" item="0"/>
          <tpl hier="46" item="3"/>
          <tpl hier="47" item="1"/>
          <tpl hier="48" item="2"/>
          <tpl fld="6" item="1"/>
        </tpls>
      </n>
      <n v="296548895.24000275">
        <tpls c="9">
          <tpl hier="5" item="4"/>
          <tpl hier="6" item="9"/>
          <tpl fld="3" item="0"/>
          <tpl fld="0" item="70"/>
          <tpl hier="40" item="0"/>
          <tpl hier="46" item="3"/>
          <tpl hier="47" item="1"/>
          <tpl hier="48" item="2"/>
          <tpl fld="6" item="0"/>
        </tpls>
      </n>
      <n v="463618076.17000026">
        <tpls c="9">
          <tpl hier="5" item="4"/>
          <tpl hier="6" item="9"/>
          <tpl fld="3" item="0"/>
          <tpl fld="0" item="61"/>
          <tpl hier="40" item="0"/>
          <tpl hier="46" item="3"/>
          <tpl hier="47" item="1"/>
          <tpl hier="48" item="2"/>
          <tpl fld="6" item="0"/>
        </tpls>
      </n>
      <n v="361073368.1099999">
        <tpls c="9">
          <tpl hier="5" item="4"/>
          <tpl hier="6" item="9"/>
          <tpl fld="3" item="0"/>
          <tpl fld="0" item="14"/>
          <tpl hier="40" item="0"/>
          <tpl hier="46" item="3"/>
          <tpl hier="47" item="1"/>
          <tpl hier="48" item="2"/>
          <tpl fld="6" item="2"/>
        </tpls>
      </n>
      <n v="866327020.46999741">
        <tpls c="9">
          <tpl hier="5" item="4"/>
          <tpl hier="6" item="9"/>
          <tpl fld="3" item="0"/>
          <tpl fld="0" item="8"/>
          <tpl hier="40" item="0"/>
          <tpl hier="46" item="3"/>
          <tpl hier="47" item="1"/>
          <tpl hier="48" item="2"/>
          <tpl fld="6" item="0"/>
        </tpls>
      </n>
      <n v="537395122.86000013">
        <tpls c="9">
          <tpl hier="5" item="4"/>
          <tpl hier="6" item="9"/>
          <tpl fld="3" item="0"/>
          <tpl fld="0" item="46"/>
          <tpl hier="40" item="0"/>
          <tpl hier="46" item="3"/>
          <tpl hier="47" item="1"/>
          <tpl hier="48" item="2"/>
          <tpl fld="6" item="2"/>
        </tpls>
      </n>
      <n v="313631469.74999934">
        <tpls c="9">
          <tpl hier="5" item="4"/>
          <tpl hier="6" item="9"/>
          <tpl fld="3" item="0"/>
          <tpl fld="0" item="4"/>
          <tpl hier="40" item="0"/>
          <tpl hier="46" item="3"/>
          <tpl hier="47" item="1"/>
          <tpl hier="48" item="2"/>
          <tpl fld="6" item="0"/>
        </tpls>
      </n>
      <n v="386678960.90000105">
        <tpls c="9">
          <tpl hier="5" item="4"/>
          <tpl hier="6" item="9"/>
          <tpl fld="3" item="0"/>
          <tpl fld="0" item="30"/>
          <tpl hier="40" item="0"/>
          <tpl hier="46" item="3"/>
          <tpl hier="47" item="1"/>
          <tpl hier="48" item="2"/>
          <tpl fld="6" item="0"/>
        </tpls>
      </n>
      <n v="23424352.440000024" in="0">
        <tpls c="9">
          <tpl hier="5" item="4"/>
          <tpl hier="6" item="9"/>
          <tpl fld="3" item="0"/>
          <tpl fld="0" item="50"/>
          <tpl hier="40" item="0"/>
          <tpl hier="46" item="3"/>
          <tpl hier="47" item="1"/>
          <tpl hier="48" item="2"/>
          <tpl fld="6" item="1"/>
        </tpls>
      </n>
      <n v="265240156.76999992">
        <tpls c="9">
          <tpl hier="5" item="4"/>
          <tpl hier="6" item="9"/>
          <tpl fld="3" item="0"/>
          <tpl fld="0" item="38"/>
          <tpl hier="40" item="0"/>
          <tpl hier="46" item="3"/>
          <tpl hier="47" item="1"/>
          <tpl hier="48" item="2"/>
          <tpl fld="6" item="2"/>
        </tpls>
      </n>
      <n v="1070359047.7699969" in="0">
        <tpls c="9">
          <tpl hier="5" item="4"/>
          <tpl hier="6" item="9"/>
          <tpl fld="3" item="0"/>
          <tpl fld="0" item="51"/>
          <tpl hier="40" item="0"/>
          <tpl hier="46" item="3"/>
          <tpl hier="47" item="1"/>
          <tpl hier="48" item="2"/>
          <tpl fld="6" item="1"/>
        </tpls>
      </n>
      <n v="1129518691.0900044" in="0">
        <tpls c="9">
          <tpl hier="5" item="4"/>
          <tpl hier="6" item="9"/>
          <tpl fld="3" item="0"/>
          <tpl fld="0" item="11"/>
          <tpl hier="40" item="0"/>
          <tpl hier="46" item="3"/>
          <tpl hier="47" item="1"/>
          <tpl hier="48" item="2"/>
          <tpl fld="6" item="1"/>
        </tpls>
      </n>
      <n v="782038223.02999997">
        <tpls c="9">
          <tpl hier="5" item="4"/>
          <tpl hier="6" item="9"/>
          <tpl fld="3" item="0"/>
          <tpl fld="0" item="20"/>
          <tpl hier="40" item="0"/>
          <tpl hier="46" item="3"/>
          <tpl hier="47" item="1"/>
          <tpl hier="48" item="2"/>
          <tpl fld="6" item="2"/>
        </tpls>
      </n>
      <n v="426754253.53000009">
        <tpls c="9">
          <tpl hier="5" item="4"/>
          <tpl hier="6" item="9"/>
          <tpl fld="3" item="0"/>
          <tpl fld="0" item="64"/>
          <tpl hier="40" item="0"/>
          <tpl hier="46" item="3"/>
          <tpl hier="47" item="1"/>
          <tpl hier="48" item="2"/>
          <tpl fld="6" item="2"/>
        </tpls>
      </n>
      <n v="327005223.70000005">
        <tpls c="9">
          <tpl hier="5" item="4"/>
          <tpl hier="6" item="9"/>
          <tpl fld="3" item="0"/>
          <tpl fld="0" item="33"/>
          <tpl hier="40" item="0"/>
          <tpl hier="46" item="3"/>
          <tpl hier="47" item="1"/>
          <tpl hier="48" item="2"/>
          <tpl fld="6" item="2"/>
        </tpls>
      </n>
      <n v="3101903340.9200149" in="0">
        <tpls c="9">
          <tpl hier="5" item="4"/>
          <tpl hier="6" item="9"/>
          <tpl fld="3" item="0"/>
          <tpl fld="0" item="65"/>
          <tpl hier="40" item="0"/>
          <tpl hier="46" item="3"/>
          <tpl hier="47" item="1"/>
          <tpl hier="48" item="2"/>
          <tpl fld="6" item="1"/>
        </tpls>
      </n>
      <n v="510051343.44999993">
        <tpls c="9">
          <tpl hier="5" item="4"/>
          <tpl hier="6" item="9"/>
          <tpl fld="3" item="0"/>
          <tpl fld="0" item="43"/>
          <tpl hier="40" item="0"/>
          <tpl hier="46" item="3"/>
          <tpl hier="47" item="1"/>
          <tpl hier="48" item="2"/>
          <tpl fld="6" item="2"/>
        </tpls>
      </n>
      <n v="1051799971.259999" in="0">
        <tpls c="9">
          <tpl hier="5" item="4"/>
          <tpl hier="6" item="9"/>
          <tpl fld="3" item="0"/>
          <tpl fld="0" item="20"/>
          <tpl hier="40" item="0"/>
          <tpl hier="46" item="3"/>
          <tpl hier="47" item="1"/>
          <tpl hier="48" item="2"/>
          <tpl fld="6" item="1"/>
        </tpls>
      </n>
      <n v="782399217.16000533" in="0">
        <tpls c="9">
          <tpl hier="5" item="4"/>
          <tpl hier="6" item="9"/>
          <tpl fld="3" item="0"/>
          <tpl fld="0" item="40"/>
          <tpl hier="40" item="0"/>
          <tpl hier="46" item="3"/>
          <tpl hier="47" item="1"/>
          <tpl hier="48" item="2"/>
          <tpl fld="6" item="1"/>
        </tpls>
      </n>
      <n v="1124701810.1100068" in="0">
        <tpls c="9">
          <tpl hier="5" item="4"/>
          <tpl hier="6" item="9"/>
          <tpl fld="3" item="0"/>
          <tpl fld="0" item="7"/>
          <tpl hier="40" item="0"/>
          <tpl hier="46" item="3"/>
          <tpl hier="47" item="1"/>
          <tpl hier="48" item="2"/>
          <tpl fld="6" item="1"/>
        </tpls>
      </n>
      <n v="299745318.64999998">
        <tpls c="9">
          <tpl hier="5" item="4"/>
          <tpl hier="6" item="9"/>
          <tpl fld="3" item="0"/>
          <tpl fld="0" item="1"/>
          <tpl hier="40" item="0"/>
          <tpl hier="46" item="3"/>
          <tpl hier="47" item="1"/>
          <tpl hier="48" item="2"/>
          <tpl fld="6" item="2"/>
        </tpls>
      </n>
      <n v="366879345.34000075">
        <tpls c="9">
          <tpl hier="5" item="4"/>
          <tpl hier="6" item="9"/>
          <tpl fld="3" item="0"/>
          <tpl fld="0" item="43"/>
          <tpl hier="40" item="0"/>
          <tpl hier="46" item="3"/>
          <tpl hier="47" item="1"/>
          <tpl hier="48" item="2"/>
          <tpl fld="6" item="0"/>
        </tpls>
      </n>
      <n v="2464323136.4700289" in="0">
        <tpls c="9">
          <tpl hier="5" item="4"/>
          <tpl hier="6" item="9"/>
          <tpl fld="3" item="0"/>
          <tpl fld="0" item="49"/>
          <tpl hier="40" item="0"/>
          <tpl hier="46" item="3"/>
          <tpl hier="47" item="1"/>
          <tpl hier="48" item="2"/>
          <tpl fld="6" item="1"/>
        </tpls>
      </n>
      <n v="25957384.489999961" in="0">
        <tpls c="9">
          <tpl hier="5" item="4"/>
          <tpl hier="6" item="9"/>
          <tpl fld="3" item="0"/>
          <tpl fld="0" item="73"/>
          <tpl hier="40" item="0"/>
          <tpl hier="46" item="3"/>
          <tpl hier="47" item="1"/>
          <tpl hier="48" item="2"/>
          <tpl fld="6" item="1"/>
        </tpls>
      </n>
      <n v="371219137.76999998">
        <tpls c="9">
          <tpl hier="5" item="4"/>
          <tpl hier="6" item="9"/>
          <tpl fld="3" item="0"/>
          <tpl fld="0" item="5"/>
          <tpl hier="40" item="0"/>
          <tpl hier="46" item="3"/>
          <tpl hier="47" item="1"/>
          <tpl hier="48" item="2"/>
          <tpl fld="6" item="0"/>
        </tpls>
      </n>
      <n v="2354637692.29">
        <tpls c="9">
          <tpl hier="5" item="4"/>
          <tpl hier="6" item="9"/>
          <tpl fld="3" item="0"/>
          <tpl fld="0" item="24"/>
          <tpl hier="40" item="0"/>
          <tpl hier="46" item="3"/>
          <tpl hier="47" item="1"/>
          <tpl hier="48" item="2"/>
          <tpl fld="6" item="2"/>
        </tpls>
      </n>
      <n v="820018936.49000287" in="0">
        <tpls c="9">
          <tpl hier="5" item="4"/>
          <tpl hier="6" item="9"/>
          <tpl fld="3" item="0"/>
          <tpl fld="0" item="12"/>
          <tpl hier="40" item="0"/>
          <tpl hier="46" item="3"/>
          <tpl hier="47" item="1"/>
          <tpl hier="48" item="2"/>
          <tpl fld="6" item="1"/>
        </tpls>
      </n>
      <n v="922049673.51000226">
        <tpls c="9">
          <tpl hier="5" item="4"/>
          <tpl hier="6" item="9"/>
          <tpl fld="3" item="0"/>
          <tpl fld="0" item="69"/>
          <tpl hier="40" item="0"/>
          <tpl hier="46" item="3"/>
          <tpl hier="47" item="1"/>
          <tpl hier="48" item="2"/>
          <tpl fld="6" item="0"/>
        </tpls>
      </n>
      <n v="1382337885.2600012" in="0">
        <tpls c="9">
          <tpl hier="5" item="4"/>
          <tpl hier="6" item="9"/>
          <tpl fld="3" item="0"/>
          <tpl fld="0" item="75"/>
          <tpl hier="40" item="0"/>
          <tpl hier="46" item="3"/>
          <tpl hier="47" item="1"/>
          <tpl hier="48" item="2"/>
          <tpl fld="6" item="1"/>
        </tpls>
      </n>
      <n v="480269473.71999997">
        <tpls c="9">
          <tpl hier="5" item="4"/>
          <tpl hier="6" item="9"/>
          <tpl fld="3" item="0"/>
          <tpl fld="0" item="5"/>
          <tpl hier="40" item="0"/>
          <tpl hier="46" item="3"/>
          <tpl hier="47" item="1"/>
          <tpl hier="48" item="2"/>
          <tpl fld="6" item="2"/>
        </tpls>
      </n>
      <n v="758148633.55000007">
        <tpls c="9">
          <tpl hier="5" item="4"/>
          <tpl hier="6" item="9"/>
          <tpl fld="3" item="0"/>
          <tpl fld="0" item="16"/>
          <tpl hier="40" item="0"/>
          <tpl hier="46" item="3"/>
          <tpl hier="47" item="1"/>
          <tpl hier="48" item="2"/>
          <tpl fld="6" item="2"/>
        </tpls>
      </n>
      <n v="752447025.20000386" in="0">
        <tpls c="9">
          <tpl hier="5" item="4"/>
          <tpl hier="6" item="9"/>
          <tpl fld="3" item="0"/>
          <tpl fld="0" item="25"/>
          <tpl hier="40" item="0"/>
          <tpl hier="46" item="3"/>
          <tpl hier="47" item="1"/>
          <tpl hier="48" item="2"/>
          <tpl fld="6" item="1"/>
        </tpls>
      </n>
      <n v="4994798243.2699995" in="0">
        <tpls c="9">
          <tpl hier="5" item="4"/>
          <tpl hier="6" item="9"/>
          <tpl fld="3" item="0"/>
          <tpl fld="0" item="15"/>
          <tpl hier="40" item="0"/>
          <tpl hier="46" item="3"/>
          <tpl hier="47" item="1"/>
          <tpl hier="48" item="2"/>
          <tpl fld="6" item="1"/>
        </tpls>
      </n>
      <n v="876930688.78999984" in="0">
        <tpls c="9">
          <tpl hier="5" item="4"/>
          <tpl hier="6" item="9"/>
          <tpl fld="3" item="0"/>
          <tpl fld="0" item="43"/>
          <tpl hier="40" item="0"/>
          <tpl hier="46" item="3"/>
          <tpl hier="47" item="1"/>
          <tpl hier="48" item="2"/>
          <tpl fld="6" item="1"/>
        </tpls>
      </n>
      <n v="523463416.30000007">
        <tpls c="9">
          <tpl hier="5" item="4"/>
          <tpl hier="6" item="9"/>
          <tpl fld="3" item="0"/>
          <tpl fld="0" item="19"/>
          <tpl hier="40" item="0"/>
          <tpl hier="46" item="3"/>
          <tpl hier="47" item="1"/>
          <tpl hier="48" item="2"/>
          <tpl fld="6" item="2"/>
        </tpls>
      </n>
      <n v="371771998.56000143">
        <tpls c="9">
          <tpl hier="5" item="4"/>
          <tpl hier="6" item="9"/>
          <tpl fld="3" item="0"/>
          <tpl fld="0" item="41"/>
          <tpl hier="40" item="0"/>
          <tpl hier="46" item="3"/>
          <tpl hier="47" item="1"/>
          <tpl hier="48" item="2"/>
          <tpl fld="6" item="0"/>
        </tpls>
      </n>
      <n v="3295076366.0200343" in="0">
        <tpls c="9">
          <tpl hier="5" item="4"/>
          <tpl hier="6" item="9"/>
          <tpl fld="3" item="0"/>
          <tpl fld="0" item="48"/>
          <tpl hier="40" item="0"/>
          <tpl hier="46" item="3"/>
          <tpl hier="47" item="1"/>
          <tpl hier="48" item="2"/>
          <tpl fld="6" item="1"/>
        </tpls>
      </n>
      <n v="13634441">
        <tpls c="9">
          <tpl hier="5" item="4"/>
          <tpl hier="6" item="9"/>
          <tpl fld="3" item="0"/>
          <tpl fld="0" item="74"/>
          <tpl hier="40" item="0"/>
          <tpl hier="46" item="3"/>
          <tpl hier="47" item="1"/>
          <tpl hier="48" item="2"/>
          <tpl fld="6" item="2"/>
        </tpls>
      </n>
      <n v="15195553.929999985">
        <tpls c="9">
          <tpl hier="5" item="4"/>
          <tpl hier="6" item="9"/>
          <tpl fld="3" item="0"/>
          <tpl fld="0" item="74"/>
          <tpl hier="40" item="0"/>
          <tpl hier="46" item="3"/>
          <tpl hier="47" item="1"/>
          <tpl hier="48" item="2"/>
          <tpl fld="6" item="0"/>
        </tpls>
      </n>
      <n v="44518495">
        <tpls c="9">
          <tpl hier="5" item="4"/>
          <tpl hier="6" item="9"/>
          <tpl fld="3" item="0"/>
          <tpl fld="0" item="68"/>
          <tpl hier="40" item="0"/>
          <tpl hier="46" item="3"/>
          <tpl hier="47" item="1"/>
          <tpl hier="48" item="2"/>
          <tpl fld="6" item="2"/>
        </tpls>
      </n>
      <n v="438598214.22000003">
        <tpls c="9">
          <tpl hier="5" item="4"/>
          <tpl hier="6" item="9"/>
          <tpl fld="3" item="0"/>
          <tpl fld="0" item="12"/>
          <tpl hier="40" item="0"/>
          <tpl hier="46" item="3"/>
          <tpl hier="47" item="1"/>
          <tpl hier="48" item="2"/>
          <tpl fld="6" item="2"/>
        </tpls>
      </n>
      <n v="11002567.560000001">
        <tpls c="9">
          <tpl hier="5" item="4"/>
          <tpl hier="6" item="9"/>
          <tpl fld="3" item="0"/>
          <tpl fld="0" item="50"/>
          <tpl hier="40" item="0"/>
          <tpl hier="46" item="3"/>
          <tpl hier="47" item="1"/>
          <tpl hier="48" item="2"/>
          <tpl fld="6" item="2"/>
        </tpls>
      </n>
      <n v="427777964.74000067" in="0">
        <tpls c="9">
          <tpl hier="5" item="4"/>
          <tpl hier="6" item="9"/>
          <tpl fld="3" item="0"/>
          <tpl fld="0" item="38"/>
          <tpl hier="40" item="0"/>
          <tpl hier="46" item="3"/>
          <tpl hier="47" item="1"/>
          <tpl hier="48" item="2"/>
          <tpl fld="6" item="1"/>
        </tpls>
      </n>
      <m>
        <tpls c="9">
          <tpl hier="5" item="4"/>
          <tpl hier="6" item="9"/>
          <tpl fld="3" item="0"/>
          <tpl fld="0" item="31"/>
          <tpl hier="40" item="0"/>
          <tpl hier="46" item="3"/>
          <tpl hier="47" item="1"/>
          <tpl hier="48" item="2"/>
          <tpl fld="6" item="0"/>
        </tpls>
      </m>
      <n v="838411669.85000002">
        <tpls c="9">
          <tpl hier="5" item="4"/>
          <tpl hier="6" item="9"/>
          <tpl fld="3" item="0"/>
          <tpl fld="0" item="18"/>
          <tpl hier="40" item="0"/>
          <tpl hier="46" item="3"/>
          <tpl hier="47" item="1"/>
          <tpl hier="48" item="2"/>
          <tpl fld="6" item="2"/>
        </tpls>
      </n>
      <m in="0">
        <tpls c="9">
          <tpl hier="5" item="4"/>
          <tpl hier="6" item="9"/>
          <tpl fld="3" item="0"/>
          <tpl fld="0" item="31"/>
          <tpl hier="40" item="0"/>
          <tpl hier="46" item="3"/>
          <tpl hier="47" item="1"/>
          <tpl hier="48" item="2"/>
          <tpl fld="6" item="1"/>
        </tpls>
      </m>
      <n v="592106928.50999987">
        <tpls c="9">
          <tpl hier="5" item="4"/>
          <tpl hier="6" item="9"/>
          <tpl fld="3" item="0"/>
          <tpl fld="0" item="62"/>
          <tpl hier="40" item="0"/>
          <tpl hier="46" item="3"/>
          <tpl hier="47" item="1"/>
          <tpl hier="48" item="2"/>
          <tpl fld="6" item="2"/>
        </tpls>
      </n>
      <n v="1143951541.3500001">
        <tpls c="9">
          <tpl hier="5" item="4"/>
          <tpl hier="6" item="9"/>
          <tpl fld="3" item="0"/>
          <tpl fld="0" item="75"/>
          <tpl hier="40" item="0"/>
          <tpl hier="46" item="3"/>
          <tpl hier="47" item="1"/>
          <tpl hier="48" item="2"/>
          <tpl fld="6" item="2"/>
        </tpls>
      </n>
      <n v="2461683">
        <tpls c="9">
          <tpl hier="5" item="4"/>
          <tpl hier="6" item="9"/>
          <tpl fld="3" item="0"/>
          <tpl fld="0" item="44"/>
          <tpl hier="40" item="0"/>
          <tpl hier="46" item="3"/>
          <tpl hier="47" item="1"/>
          <tpl hier="48" item="2"/>
          <tpl fld="6" item="2"/>
        </tpls>
      </n>
      <n v="311068473.15000236">
        <tpls c="9">
          <tpl hier="5" item="4"/>
          <tpl hier="6" item="9"/>
          <tpl fld="3" item="0"/>
          <tpl fld="0" item="36"/>
          <tpl hier="40" item="0"/>
          <tpl hier="46" item="3"/>
          <tpl hier="47" item="1"/>
          <tpl hier="48" item="2"/>
          <tpl fld="6" item="0"/>
        </tpls>
      </n>
      <n v="90770881.800000027" in="0">
        <tpls c="9">
          <tpl hier="5" item="4"/>
          <tpl hier="6" item="10"/>
          <tpl fld="3" item="0"/>
          <tpl fld="0" item="0"/>
          <tpl hier="40" item="0"/>
          <tpl hier="46" item="3"/>
          <tpl hier="47" item="1"/>
          <tpl hier="48" item="2"/>
          <tpl fld="6" item="1"/>
        </tpls>
      </n>
      <n v="468123740.52000195">
        <tpls c="9">
          <tpl hier="5" item="4"/>
          <tpl hier="6" item="10"/>
          <tpl fld="3" item="0"/>
          <tpl fld="0" item="9"/>
          <tpl hier="40" item="0"/>
          <tpl hier="46" item="3"/>
          <tpl hier="47" item="1"/>
          <tpl hier="48" item="2"/>
          <tpl fld="6" item="0"/>
        </tpls>
      </n>
      <n v="413690130.39000142">
        <tpls c="9">
          <tpl hier="5" item="4"/>
          <tpl hier="6" item="10"/>
          <tpl fld="3" item="0"/>
          <tpl fld="0" item="29"/>
          <tpl hier="40" item="0"/>
          <tpl hier="46" item="3"/>
          <tpl hier="47" item="1"/>
          <tpl hier="48" item="2"/>
          <tpl fld="6" item="0"/>
        </tpls>
      </n>
      <n v="503575316.97999936">
        <tpls c="9">
          <tpl hier="5" item="4"/>
          <tpl hier="6" item="10"/>
          <tpl fld="3" item="0"/>
          <tpl fld="0" item="1"/>
          <tpl hier="40" item="0"/>
          <tpl hier="46" item="3"/>
          <tpl hier="47" item="1"/>
          <tpl hier="48" item="2"/>
          <tpl fld="6" item="0"/>
        </tpls>
      </n>
      <n v="475200509.25000602">
        <tpls c="9">
          <tpl hier="5" item="4"/>
          <tpl hier="6" item="10"/>
          <tpl fld="3" item="0"/>
          <tpl fld="0" item="40"/>
          <tpl hier="40" item="0"/>
          <tpl hier="46" item="3"/>
          <tpl hier="47" item="1"/>
          <tpl hier="48" item="2"/>
          <tpl fld="6" item="0"/>
        </tpls>
      </n>
      <n v="2681321887.5300007">
        <tpls c="9">
          <tpl hier="5" item="4"/>
          <tpl hier="6" item="10"/>
          <tpl fld="3" item="0"/>
          <tpl fld="0" item="17"/>
          <tpl hier="40" item="0"/>
          <tpl hier="46" item="3"/>
          <tpl hier="47" item="1"/>
          <tpl hier="48" item="2"/>
          <tpl fld="6" item="2"/>
        </tpls>
      </n>
      <n v="350247498.68000001">
        <tpls c="9">
          <tpl hier="5" item="4"/>
          <tpl hier="6" item="10"/>
          <tpl fld="3" item="0"/>
          <tpl fld="0" item="25"/>
          <tpl hier="40" item="0"/>
          <tpl hier="46" item="3"/>
          <tpl hier="47" item="1"/>
          <tpl hier="48" item="2"/>
          <tpl fld="6" item="2"/>
        </tpls>
      </n>
      <n v="1258179982.4400015" in="0">
        <tpls c="9">
          <tpl hier="5" item="4"/>
          <tpl hier="6" item="10"/>
          <tpl fld="3" item="0"/>
          <tpl fld="0" item="16"/>
          <tpl hier="40" item="0"/>
          <tpl hier="46" item="3"/>
          <tpl hier="47" item="1"/>
          <tpl hier="48" item="2"/>
          <tpl fld="6" item="1"/>
        </tpls>
      </n>
      <n v="916681148.6900084">
        <tpls c="9">
          <tpl hier="5" item="4"/>
          <tpl hier="6" item="10"/>
          <tpl fld="3" item="0"/>
          <tpl fld="0" item="24"/>
          <tpl hier="40" item="0"/>
          <tpl hier="46" item="3"/>
          <tpl hier="47" item="1"/>
          <tpl hier="48" item="2"/>
          <tpl fld="6" item="0"/>
        </tpls>
      </n>
      <n v="3060017400.2300005">
        <tpls c="9">
          <tpl hier="5" item="4"/>
          <tpl hier="6" item="10"/>
          <tpl fld="3" item="0"/>
          <tpl fld="0" item="60"/>
          <tpl hier="40" item="0"/>
          <tpl hier="46" item="3"/>
          <tpl hier="47" item="1"/>
          <tpl hier="48" item="2"/>
          <tpl fld="6" item="2"/>
        </tpls>
      </n>
      <n v="19818840.149999999">
        <tpls c="9">
          <tpl hier="5" item="4"/>
          <tpl hier="6" item="10"/>
          <tpl fld="3" item="0"/>
          <tpl fld="0" item="0"/>
          <tpl hier="40" item="0"/>
          <tpl hier="46" item="3"/>
          <tpl hier="47" item="1"/>
          <tpl hier="48" item="2"/>
          <tpl fld="6" item="2"/>
        </tpls>
      </n>
      <n v="97767868.950000003">
        <tpls c="9">
          <tpl hier="5" item="4"/>
          <tpl hier="6" item="10"/>
          <tpl fld="3" item="0"/>
          <tpl fld="0" item="58"/>
          <tpl hier="40" item="0"/>
          <tpl hier="46" item="3"/>
          <tpl hier="47" item="1"/>
          <tpl hier="48" item="2"/>
          <tpl fld="6" item="2"/>
        </tpls>
      </n>
      <n v="2669478397.6299996">
        <tpls c="9">
          <tpl hier="5" item="4"/>
          <tpl hier="6" item="10"/>
          <tpl fld="3" item="0"/>
          <tpl fld="0" item="24"/>
          <tpl hier="40" item="0"/>
          <tpl hier="46" item="3"/>
          <tpl hier="47" item="1"/>
          <tpl hier="48" item="2"/>
          <tpl fld="6" item="2"/>
        </tpls>
      </n>
      <n v="498623977.05000186">
        <tpls c="9">
          <tpl hier="5" item="4"/>
          <tpl hier="6" item="10"/>
          <tpl fld="3" item="0"/>
          <tpl fld="0" item="52"/>
          <tpl hier="40" item="0"/>
          <tpl hier="46" item="3"/>
          <tpl hier="47" item="1"/>
          <tpl hier="48" item="2"/>
          <tpl fld="6" item="0"/>
        </tpls>
      </n>
      <n v="388186326.84000003">
        <tpls c="9">
          <tpl hier="5" item="4"/>
          <tpl hier="6" item="10"/>
          <tpl fld="3" item="0"/>
          <tpl fld="0" item="9"/>
          <tpl hier="40" item="0"/>
          <tpl hier="46" item="3"/>
          <tpl hier="47" item="1"/>
          <tpl hier="48" item="2"/>
          <tpl fld="6" item="2"/>
        </tpls>
      </n>
      <n v="382422472.89000082">
        <tpls c="9">
          <tpl hier="5" item="4"/>
          <tpl hier="6" item="10"/>
          <tpl fld="3" item="0"/>
          <tpl fld="0" item="11"/>
          <tpl hier="40" item="0"/>
          <tpl hier="46" item="3"/>
          <tpl hier="47" item="1"/>
          <tpl hier="48" item="2"/>
          <tpl fld="6" item="0"/>
        </tpls>
      </n>
      <n v="479285228.27999997">
        <tpls c="9">
          <tpl hier="5" item="4"/>
          <tpl hier="6" item="10"/>
          <tpl fld="3" item="0"/>
          <tpl fld="0" item="21"/>
          <tpl hier="40" item="0"/>
          <tpl hier="46" item="3"/>
          <tpl hier="47" item="1"/>
          <tpl hier="48" item="2"/>
          <tpl fld="6" item="2"/>
        </tpls>
      </n>
      <n v="855927685.63000011">
        <tpls c="9">
          <tpl hier="5" item="4"/>
          <tpl hier="6" item="10"/>
          <tpl fld="3" item="0"/>
          <tpl fld="0" item="16"/>
          <tpl hier="40" item="0"/>
          <tpl hier="46" item="3"/>
          <tpl hier="47" item="1"/>
          <tpl hier="48" item="2"/>
          <tpl fld="6" item="2"/>
        </tpls>
      </n>
      <n v="309871960.63">
        <tpls c="9">
          <tpl hier="5" item="4"/>
          <tpl hier="6" item="10"/>
          <tpl fld="3" item="0"/>
          <tpl fld="0" item="1"/>
          <tpl hier="40" item="0"/>
          <tpl hier="46" item="3"/>
          <tpl hier="47" item="1"/>
          <tpl hier="48" item="2"/>
          <tpl fld="6" item="2"/>
        </tpls>
      </n>
      <n v="637864.88">
        <tpls c="9">
          <tpl hier="5" item="4"/>
          <tpl hier="6" item="10"/>
          <tpl fld="3" item="0"/>
          <tpl fld="0" item="42"/>
          <tpl hier="40" item="0"/>
          <tpl hier="46" item="3"/>
          <tpl hier="47" item="1"/>
          <tpl hier="48" item="2"/>
          <tpl fld="6" item="0"/>
        </tpls>
      </n>
      <n v="553220580.81000054">
        <tpls c="9">
          <tpl hier="5" item="4"/>
          <tpl hier="6" item="10"/>
          <tpl fld="3" item="0"/>
          <tpl fld="0" item="61"/>
          <tpl hier="40" item="0"/>
          <tpl hier="46" item="3"/>
          <tpl hier="47" item="1"/>
          <tpl hier="48" item="2"/>
          <tpl fld="6" item="0"/>
        </tpls>
      </n>
      <n v="459322530.95000577">
        <tpls c="9">
          <tpl hier="5" item="4"/>
          <tpl hier="6" item="10"/>
          <tpl fld="3" item="0"/>
          <tpl fld="0" item="26"/>
          <tpl hier="40" item="0"/>
          <tpl hier="46" item="3"/>
          <tpl hier="47" item="1"/>
          <tpl hier="48" item="2"/>
          <tpl fld="6" item="0"/>
        </tpls>
      </n>
      <n v="188449144.12999943">
        <tpls c="9">
          <tpl hier="5" item="4"/>
          <tpl hier="6" item="10"/>
          <tpl fld="3" item="0"/>
          <tpl fld="0" item="66"/>
          <tpl hier="40" item="0"/>
          <tpl hier="46" item="3"/>
          <tpl hier="47" item="1"/>
          <tpl hier="48" item="2"/>
          <tpl fld="6" item="0"/>
        </tpls>
      </n>
      <n v="259186105.94999793">
        <tpls c="9">
          <tpl hier="5" item="4"/>
          <tpl hier="6" item="10"/>
          <tpl fld="3" item="0"/>
          <tpl fld="0" item="23"/>
          <tpl hier="40" item="0"/>
          <tpl hier="46" item="3"/>
          <tpl hier="47" item="1"/>
          <tpl hier="48" item="2"/>
          <tpl fld="6" item="0"/>
        </tpls>
      </n>
      <n v="3586159546.3200116" in="0">
        <tpls c="9">
          <tpl hier="5" item="4"/>
          <tpl hier="6" item="10"/>
          <tpl fld="3" item="0"/>
          <tpl fld="0" item="24"/>
          <tpl hier="40" item="0"/>
          <tpl hier="46" item="3"/>
          <tpl hier="47" item="1"/>
          <tpl hier="48" item="2"/>
          <tpl fld="6" item="1"/>
        </tpls>
      </n>
      <n v="407377187.99000061">
        <tpls c="9">
          <tpl hier="5" item="4"/>
          <tpl hier="6" item="10"/>
          <tpl fld="3" item="0"/>
          <tpl fld="0" item="4"/>
          <tpl hier="40" item="0"/>
          <tpl hier="46" item="3"/>
          <tpl hier="47" item="1"/>
          <tpl hier="48" item="2"/>
          <tpl fld="6" item="0"/>
        </tpls>
      </n>
      <n v="1091068963.9699948">
        <tpls c="9">
          <tpl hier="5" item="4"/>
          <tpl hier="6" item="10"/>
          <tpl fld="3" item="0"/>
          <tpl fld="0" item="8"/>
          <tpl hier="40" item="0"/>
          <tpl hier="46" item="3"/>
          <tpl hier="47" item="1"/>
          <tpl hier="48" item="2"/>
          <tpl fld="6" item="0"/>
        </tpls>
      </n>
      <n v="669430">
        <tpls c="9">
          <tpl hier="5" item="4"/>
          <tpl hier="6" item="10"/>
          <tpl fld="3" item="0"/>
          <tpl fld="0" item="10"/>
          <tpl hier="40" item="0"/>
          <tpl hier="46" item="3"/>
          <tpl hier="47" item="1"/>
          <tpl hier="48" item="2"/>
          <tpl fld="6" item="2"/>
        </tpls>
      </n>
      <n v="411196135.46000147">
        <tpls c="9">
          <tpl hier="5" item="4"/>
          <tpl hier="6" item="10"/>
          <tpl fld="3" item="0"/>
          <tpl fld="0" item="59"/>
          <tpl hier="40" item="0"/>
          <tpl hier="46" item="3"/>
          <tpl hier="47" item="1"/>
          <tpl hier="48" item="2"/>
          <tpl fld="6" item="0"/>
        </tpls>
      </n>
      <n v="947434812.91000021">
        <tpls c="9">
          <tpl hier="5" item="4"/>
          <tpl hier="6" item="10"/>
          <tpl fld="3" item="0"/>
          <tpl fld="0" item="17"/>
          <tpl hier="40" item="0"/>
          <tpl hier="46" item="3"/>
          <tpl hier="47" item="1"/>
          <tpl hier="48" item="2"/>
          <tpl fld="6" item="0"/>
        </tpls>
      </n>
      <n v="14398484.449999999">
        <tpls c="9">
          <tpl hier="5" item="4"/>
          <tpl hier="6" item="10"/>
          <tpl fld="3" item="0"/>
          <tpl fld="0" item="74"/>
          <tpl hier="40" item="0"/>
          <tpl hier="46" item="3"/>
          <tpl hier="47" item="1"/>
          <tpl hier="48" item="2"/>
          <tpl fld="6" item="2"/>
        </tpls>
      </n>
      <n v="427207340.38">
        <tpls c="9">
          <tpl hier="5" item="4"/>
          <tpl hier="6" item="10"/>
          <tpl fld="3" item="0"/>
          <tpl fld="0" item="72"/>
          <tpl hier="40" item="0"/>
          <tpl hier="46" item="3"/>
          <tpl hier="47" item="1"/>
          <tpl hier="48" item="2"/>
          <tpl fld="6" item="2"/>
        </tpls>
      </n>
      <n v="851968193.93999457" in="0">
        <tpls c="9">
          <tpl hier="5" item="4"/>
          <tpl hier="6" item="10"/>
          <tpl fld="3" item="0"/>
          <tpl fld="0" item="34"/>
          <tpl hier="40" item="0"/>
          <tpl hier="46" item="3"/>
          <tpl hier="47" item="1"/>
          <tpl hier="48" item="2"/>
          <tpl fld="6" item="1"/>
        </tpls>
      </n>
      <n v="793800164.73998916">
        <tpls c="9">
          <tpl hier="5" item="4"/>
          <tpl hier="6" item="10"/>
          <tpl fld="3" item="0"/>
          <tpl fld="0" item="65"/>
          <tpl hier="40" item="0"/>
          <tpl hier="46" item="3"/>
          <tpl hier="47" item="1"/>
          <tpl hier="48" item="2"/>
          <tpl fld="6" item="0"/>
        </tpls>
      </n>
      <n v="455210">
        <tpls c="9">
          <tpl hier="5" item="4"/>
          <tpl hier="6" item="10"/>
          <tpl fld="3" item="0"/>
          <tpl fld="0" item="42"/>
          <tpl hier="40" item="0"/>
          <tpl hier="46" item="3"/>
          <tpl hier="47" item="1"/>
          <tpl hier="48" item="2"/>
          <tpl fld="6" item="2"/>
        </tpls>
      </n>
      <n v="11667475.43">
        <tpls c="9">
          <tpl hier="5" item="4"/>
          <tpl hier="6" item="10"/>
          <tpl fld="3" item="0"/>
          <tpl fld="0" item="50"/>
          <tpl hier="40" item="0"/>
          <tpl hier="46" item="3"/>
          <tpl hier="47" item="1"/>
          <tpl hier="48" item="2"/>
          <tpl fld="6" item="2"/>
        </tpls>
      </n>
      <n v="4061910994.0700073" in="0">
        <tpls c="9">
          <tpl hier="5" item="4"/>
          <tpl hier="6" item="10"/>
          <tpl fld="3" item="0"/>
          <tpl fld="0" item="54"/>
          <tpl hier="40" item="0"/>
          <tpl hier="46" item="3"/>
          <tpl hier="47" item="1"/>
          <tpl hier="48" item="2"/>
          <tpl fld="6" item="1"/>
        </tpls>
      </n>
      <n v="931260023.81999862" in="0">
        <tpls c="9">
          <tpl hier="5" item="4"/>
          <tpl hier="6" item="10"/>
          <tpl fld="3" item="0"/>
          <tpl fld="0" item="21"/>
          <tpl hier="40" item="0"/>
          <tpl hier="46" item="3"/>
          <tpl hier="47" item="1"/>
          <tpl hier="48" item="2"/>
          <tpl fld="6" item="1"/>
        </tpls>
      </n>
      <n v="1765402570.7199993">
        <tpls c="9">
          <tpl hier="5" item="4"/>
          <tpl hier="6" item="10"/>
          <tpl fld="3" item="0"/>
          <tpl fld="0" item="4"/>
          <tpl hier="40" item="0"/>
          <tpl hier="46" item="3"/>
          <tpl hier="47" item="1"/>
          <tpl hier="48" item="2"/>
          <tpl fld="6" item="2"/>
        </tpls>
      </n>
      <n v="3465036350.9500079" in="0">
        <tpls c="9">
          <tpl hier="5" item="4"/>
          <tpl hier="6" item="10"/>
          <tpl fld="3" item="0"/>
          <tpl fld="0" item="65"/>
          <tpl hier="40" item="0"/>
          <tpl hier="46" item="3"/>
          <tpl hier="47" item="1"/>
          <tpl hier="48" item="2"/>
          <tpl fld="6" item="1"/>
        </tpls>
      </n>
      <n v="879918063.21000004">
        <tpls c="9">
          <tpl hier="5" item="4"/>
          <tpl hier="6" item="10"/>
          <tpl fld="3" item="0"/>
          <tpl fld="0" item="7"/>
          <tpl hier="40" item="0"/>
          <tpl hier="46" item="3"/>
          <tpl hier="47" item="1"/>
          <tpl hier="48" item="2"/>
          <tpl fld="6" item="2"/>
        </tpls>
      </n>
      <n v="573500332.69000006">
        <tpls c="9">
          <tpl hier="5" item="4"/>
          <tpl hier="6" item="10"/>
          <tpl fld="3" item="0"/>
          <tpl fld="0" item="19"/>
          <tpl hier="40" item="0"/>
          <tpl hier="46" item="3"/>
          <tpl hier="47" item="1"/>
          <tpl hier="48" item="2"/>
          <tpl fld="6" item="2"/>
        </tpls>
      </n>
      <n v="4130235763.5500045" in="0">
        <tpls c="9">
          <tpl hier="5" item="4"/>
          <tpl hier="6" item="10"/>
          <tpl fld="3" item="0"/>
          <tpl fld="0" item="6"/>
          <tpl hier="40" item="0"/>
          <tpl hier="46" item="3"/>
          <tpl hier="47" item="1"/>
          <tpl hier="48" item="2"/>
          <tpl fld="6" item="1"/>
        </tpls>
      </n>
      <n v="620050957.16000009">
        <tpls c="9">
          <tpl hier="5" item="4"/>
          <tpl hier="6" item="10"/>
          <tpl fld="3" item="0"/>
          <tpl fld="0" item="34"/>
          <tpl hier="40" item="0"/>
          <tpl hier="46" item="3"/>
          <tpl hier="47" item="1"/>
          <tpl hier="48" item="2"/>
          <tpl fld="6" item="2"/>
        </tpls>
      </n>
      <n v="497248574.46000046">
        <tpls c="9">
          <tpl hier="5" item="4"/>
          <tpl hier="6" item="10"/>
          <tpl fld="3" item="0"/>
          <tpl fld="0" item="55"/>
          <tpl hier="40" item="0"/>
          <tpl hier="46" item="3"/>
          <tpl hier="47" item="1"/>
          <tpl hier="48" item="2"/>
          <tpl fld="6" item="0"/>
        </tpls>
      </n>
      <n v="570671792.54999936">
        <tpls c="9">
          <tpl hier="5" item="4"/>
          <tpl hier="6" item="10"/>
          <tpl fld="3" item="0"/>
          <tpl fld="0" item="63"/>
          <tpl hier="40" item="0"/>
          <tpl hier="46" item="3"/>
          <tpl hier="47" item="1"/>
          <tpl hier="48" item="2"/>
          <tpl fld="6" item="0"/>
        </tpls>
      </n>
      <n v="488812716.72000211">
        <tpls c="9">
          <tpl hier="5" item="4"/>
          <tpl hier="6" item="10"/>
          <tpl fld="3" item="0"/>
          <tpl fld="0" item="3"/>
          <tpl hier="40" item="0"/>
          <tpl hier="46" item="3"/>
          <tpl hier="47" item="1"/>
          <tpl hier="48" item="2"/>
          <tpl fld="6" item="0"/>
        </tpls>
      </n>
      <m>
        <tpls c="9">
          <tpl hier="5" item="4"/>
          <tpl hier="6" item="10"/>
          <tpl fld="3" item="0"/>
          <tpl fld="0" item="31"/>
          <tpl hier="40" item="0"/>
          <tpl hier="46" item="3"/>
          <tpl hier="47" item="1"/>
          <tpl hier="48" item="2"/>
          <tpl fld="6" item="2"/>
        </tpls>
      </m>
      <n v="1063022998.7999967" in="0">
        <tpls c="9">
          <tpl hier="5" item="4"/>
          <tpl hier="6" item="10"/>
          <tpl fld="3" item="0"/>
          <tpl fld="0" item="46"/>
          <tpl hier="40" item="0"/>
          <tpl hier="46" item="3"/>
          <tpl hier="47" item="1"/>
          <tpl hier="48" item="2"/>
          <tpl fld="6" item="1"/>
        </tpls>
      </n>
      <n v="2165683112.54">
        <tpls c="9">
          <tpl hier="5" item="4"/>
          <tpl hier="6" item="10"/>
          <tpl fld="3" item="0"/>
          <tpl fld="0" item="57"/>
          <tpl hier="40" item="0"/>
          <tpl hier="46" item="3"/>
          <tpl hier="47" item="1"/>
          <tpl hier="48" item="2"/>
          <tpl fld="6" item="2"/>
        </tpls>
      </n>
      <n v="450707905.56999999">
        <tpls c="9">
          <tpl hier="5" item="4"/>
          <tpl hier="6" item="10"/>
          <tpl fld="3" item="0"/>
          <tpl fld="0" item="30"/>
          <tpl hier="40" item="0"/>
          <tpl hier="46" item="3"/>
          <tpl hier="47" item="1"/>
          <tpl hier="48" item="2"/>
          <tpl fld="6" item="2"/>
        </tpls>
      </n>
      <n v="1134048746.8400078" in="0">
        <tpls c="9">
          <tpl hier="5" item="4"/>
          <tpl hier="6" item="10"/>
          <tpl fld="3" item="0"/>
          <tpl fld="0" item="23"/>
          <tpl hier="40" item="0"/>
          <tpl hier="46" item="3"/>
          <tpl hier="47" item="1"/>
          <tpl hier="48" item="2"/>
          <tpl fld="6" item="1"/>
        </tpls>
      </n>
      <n v="880115373.45000124" in="0">
        <tpls c="9">
          <tpl hier="5" item="4"/>
          <tpl hier="6" item="10"/>
          <tpl fld="3" item="0"/>
          <tpl fld="0" item="61"/>
          <tpl hier="40" item="0"/>
          <tpl hier="46" item="3"/>
          <tpl hier="47" item="1"/>
          <tpl hier="48" item="2"/>
          <tpl fld="6" item="1"/>
        </tpls>
      </n>
      <n v="459432364.38000166">
        <tpls c="9">
          <tpl hier="5" item="4"/>
          <tpl hier="6" item="10"/>
          <tpl fld="3" item="0"/>
          <tpl fld="0" item="12"/>
          <tpl hier="40" item="0"/>
          <tpl hier="46" item="3"/>
          <tpl hier="47" item="1"/>
          <tpl hier="48" item="2"/>
          <tpl fld="6" item="0"/>
        </tpls>
      </n>
      <n v="2816180427.0100174" in="0">
        <tpls c="9">
          <tpl hier="5" item="4"/>
          <tpl hier="6" item="10"/>
          <tpl fld="3" item="0"/>
          <tpl fld="0" item="49"/>
          <tpl hier="40" item="0"/>
          <tpl hier="46" item="3"/>
          <tpl hier="47" item="1"/>
          <tpl hier="48" item="2"/>
          <tpl fld="6" item="1"/>
        </tpls>
      </n>
      <n v="1265102.1099999999">
        <tpls c="9">
          <tpl hier="5" item="4"/>
          <tpl hier="6" item="10"/>
          <tpl fld="3" item="0"/>
          <tpl fld="0" item="15"/>
          <tpl hier="40" item="0"/>
          <tpl hier="46" item="3"/>
          <tpl hier="47" item="1"/>
          <tpl hier="48" item="2"/>
          <tpl fld="6" item="0"/>
        </tpls>
      </n>
      <n v="1082788802.7299941" in="0">
        <tpls c="9">
          <tpl hier="5" item="4"/>
          <tpl hier="6" item="10"/>
          <tpl fld="3" item="0"/>
          <tpl fld="0" item="62"/>
          <tpl hier="40" item="0"/>
          <tpl hier="46" item="3"/>
          <tpl hier="47" item="1"/>
          <tpl hier="48" item="2"/>
          <tpl fld="6" item="1"/>
        </tpls>
      </n>
      <n v="943143329.74000514" in="0">
        <tpls c="9">
          <tpl hier="5" item="4"/>
          <tpl hier="6" item="10"/>
          <tpl fld="3" item="0"/>
          <tpl fld="0" item="12"/>
          <tpl hier="40" item="0"/>
          <tpl hier="46" item="3"/>
          <tpl hier="47" item="1"/>
          <tpl hier="48" item="2"/>
          <tpl fld="6" item="1"/>
        </tpls>
      </n>
      <n v="6134007.8999999985" in="0">
        <tpls c="9">
          <tpl hier="5" item="4"/>
          <tpl hier="6" item="10"/>
          <tpl fld="3" item="0"/>
          <tpl fld="0" item="44"/>
          <tpl hier="40" item="0"/>
          <tpl hier="46" item="3"/>
          <tpl hier="47" item="1"/>
          <tpl hier="48" item="2"/>
          <tpl fld="6" item="1"/>
        </tpls>
      </n>
      <n v="483710965.36000001">
        <tpls c="9">
          <tpl hier="5" item="4"/>
          <tpl hier="6" item="10"/>
          <tpl fld="3" item="0"/>
          <tpl fld="0" item="12"/>
          <tpl hier="40" item="0"/>
          <tpl hier="46" item="3"/>
          <tpl hier="47" item="1"/>
          <tpl hier="48" item="2"/>
          <tpl fld="6" item="2"/>
        </tpls>
      </n>
      <n v="998916517.8300029" in="0">
        <tpls c="9">
          <tpl hier="5" item="4"/>
          <tpl hier="6" item="10"/>
          <tpl fld="3" item="0"/>
          <tpl fld="0" item="28"/>
          <tpl hier="40" item="0"/>
          <tpl hier="46" item="3"/>
          <tpl hier="47" item="1"/>
          <tpl hier="48" item="2"/>
          <tpl fld="6" item="1"/>
        </tpls>
      </n>
      <n v="3458195.8999999971">
        <tpls c="9">
          <tpl hier="5" item="4"/>
          <tpl hier="6" item="10"/>
          <tpl fld="3" item="0"/>
          <tpl fld="0" item="44"/>
          <tpl hier="40" item="0"/>
          <tpl hier="46" item="3"/>
          <tpl hier="47" item="1"/>
          <tpl hier="48" item="2"/>
          <tpl fld="6" item="0"/>
        </tpls>
      </n>
      <n v="3628756700.4400001" in="0">
        <tpls c="9">
          <tpl hier="5" item="4"/>
          <tpl hier="6" item="10"/>
          <tpl fld="3" item="0"/>
          <tpl fld="0" item="17"/>
          <tpl hier="40" item="0"/>
          <tpl hier="46" item="3"/>
          <tpl hier="47" item="1"/>
          <tpl hier="48" item="2"/>
          <tpl fld="6" item="1"/>
        </tpls>
      </n>
      <n v="268011661.24000061" in="0">
        <tpls c="9">
          <tpl hier="5" item="4"/>
          <tpl hier="6" item="10"/>
          <tpl fld="3" item="0"/>
          <tpl fld="0" item="58"/>
          <tpl hier="40" item="0"/>
          <tpl hier="46" item="3"/>
          <tpl hier="47" item="1"/>
          <tpl hier="48" item="2"/>
          <tpl fld="6" item="1"/>
        </tpls>
      </n>
      <n v="411157165.35000002">
        <tpls c="9">
          <tpl hier="5" item="4"/>
          <tpl hier="6" item="10"/>
          <tpl fld="3" item="0"/>
          <tpl fld="0" item="52"/>
          <tpl hier="40" item="0"/>
          <tpl hier="46" item="3"/>
          <tpl hier="47" item="1"/>
          <tpl hier="48" item="2"/>
          <tpl fld="6" item="2"/>
        </tpls>
      </n>
      <n v="2757374842.7100005">
        <tpls c="9">
          <tpl hier="5" item="4"/>
          <tpl hier="6" item="10"/>
          <tpl fld="3" item="0"/>
          <tpl fld="0" item="8"/>
          <tpl hier="40" item="0"/>
          <tpl hier="46" item="3"/>
          <tpl hier="47" item="1"/>
          <tpl hier="48" item="2"/>
          <tpl fld="6" item="2"/>
        </tpls>
      </n>
      <n v="265716261.71999982" in="0">
        <tpls c="9">
          <tpl hier="5" item="4"/>
          <tpl hier="6" item="10"/>
          <tpl fld="3" item="0"/>
          <tpl fld="0" item="22"/>
          <tpl hier="40" item="0"/>
          <tpl hier="46" item="3"/>
          <tpl hier="47" item="1"/>
          <tpl hier="48" item="2"/>
          <tpl fld="6" item="1"/>
        </tpls>
      </n>
      <n v="1091209642.080004" in="0">
        <tpls c="9">
          <tpl hier="5" item="4"/>
          <tpl hier="6" item="10"/>
          <tpl fld="3" item="0"/>
          <tpl fld="0" item="35"/>
          <tpl hier="40" item="0"/>
          <tpl hier="46" item="3"/>
          <tpl hier="47" item="1"/>
          <tpl hier="48" item="2"/>
          <tpl fld="6" item="1"/>
        </tpls>
      </n>
      <n v="2532130005.0599937" in="0">
        <tpls c="9">
          <tpl hier="5" item="4"/>
          <tpl hier="6" item="10"/>
          <tpl fld="3" item="0"/>
          <tpl fld="0" item="63"/>
          <tpl hier="40" item="0"/>
          <tpl hier="46" item="3"/>
          <tpl hier="47" item="1"/>
          <tpl hier="48" item="2"/>
          <tpl fld="6" item="1"/>
        </tpls>
      </n>
      <n v="107408642.14999999">
        <tpls c="9">
          <tpl hier="5" item="4"/>
          <tpl hier="6" item="10"/>
          <tpl fld="3" item="0"/>
          <tpl fld="0" item="53"/>
          <tpl hier="40" item="0"/>
          <tpl hier="46" item="3"/>
          <tpl hier="47" item="1"/>
          <tpl hier="48" item="2"/>
          <tpl fld="6" item="2"/>
        </tpls>
      </n>
      <n v="1241628569.8300035" in="0">
        <tpls c="9">
          <tpl hier="5" item="4"/>
          <tpl hier="6" item="10"/>
          <tpl fld="3" item="0"/>
          <tpl fld="0" item="36"/>
          <tpl hier="40" item="0"/>
          <tpl hier="46" item="3"/>
          <tpl hier="47" item="1"/>
          <tpl hier="48" item="2"/>
          <tpl fld="6" item="1"/>
        </tpls>
      </n>
      <n v="631698830.28000295">
        <tpls c="9">
          <tpl hier="5" item="4"/>
          <tpl hier="6" item="10"/>
          <tpl fld="3" item="0"/>
          <tpl fld="0" item="49"/>
          <tpl hier="40" item="0"/>
          <tpl hier="46" item="3"/>
          <tpl hier="47" item="1"/>
          <tpl hier="48" item="2"/>
          <tpl fld="6" item="0"/>
        </tpls>
      </n>
      <n v="362758700.54000002">
        <tpls c="9">
          <tpl hier="5" item="4"/>
          <tpl hier="6" item="10"/>
          <tpl fld="3" item="0"/>
          <tpl fld="0" item="3"/>
          <tpl hier="40" item="0"/>
          <tpl hier="46" item="3"/>
          <tpl hier="47" item="1"/>
          <tpl hier="48" item="2"/>
          <tpl fld="6" item="2"/>
        </tpls>
      </n>
      <n v="326894792.63999999">
        <tpls c="9">
          <tpl hier="5" item="4"/>
          <tpl hier="6" item="10"/>
          <tpl fld="3" item="0"/>
          <tpl fld="0" item="61"/>
          <tpl hier="40" item="0"/>
          <tpl hier="46" item="3"/>
          <tpl hier="47" item="1"/>
          <tpl hier="48" item="2"/>
          <tpl fld="6" item="2"/>
        </tpls>
      </n>
      <n v="46434736.289999999">
        <tpls c="9">
          <tpl hier="5" item="4"/>
          <tpl hier="6" item="10"/>
          <tpl fld="3" item="0"/>
          <tpl fld="0" item="68"/>
          <tpl hier="40" item="0"/>
          <tpl hier="46" item="3"/>
          <tpl hier="47" item="1"/>
          <tpl hier="48" item="2"/>
          <tpl fld="6" item="2"/>
        </tpls>
      </n>
      <n v="878144544.46000183" in="0">
        <tpls c="9">
          <tpl hier="5" item="4"/>
          <tpl hier="6" item="10"/>
          <tpl fld="3" item="0"/>
          <tpl fld="0" item="14"/>
          <tpl hier="40" item="0"/>
          <tpl hier="46" item="3"/>
          <tpl hier="47" item="1"/>
          <tpl hier="48" item="2"/>
          <tpl fld="6" item="1"/>
        </tpls>
      </n>
      <n v="495164158.34999996">
        <tpls c="9">
          <tpl hier="5" item="4"/>
          <tpl hier="6" item="10"/>
          <tpl fld="3" item="0"/>
          <tpl fld="0" item="33"/>
          <tpl hier="40" item="0"/>
          <tpl hier="46" item="3"/>
          <tpl hier="47" item="1"/>
          <tpl hier="48" item="2"/>
          <tpl fld="6" item="0"/>
        </tpls>
      </n>
      <n v="481130905.7500003">
        <tpls c="9">
          <tpl hier="5" item="4"/>
          <tpl hier="6" item="10"/>
          <tpl fld="3" item="0"/>
          <tpl fld="0" item="66"/>
          <tpl hier="40" item="0"/>
          <tpl hier="46" item="3"/>
          <tpl hier="47" item="1"/>
          <tpl hier="48" item="2"/>
          <tpl fld="6" item="2"/>
        </tpls>
      </n>
      <n v="2652009450.4600039" in="0">
        <tpls c="9">
          <tpl hier="5" item="4"/>
          <tpl hier="6" item="10"/>
          <tpl fld="3" item="0"/>
          <tpl fld="0" item="57"/>
          <tpl hier="40" item="0"/>
          <tpl hier="46" item="3"/>
          <tpl hier="47" item="1"/>
          <tpl hier="48" item="2"/>
          <tpl fld="6" item="1"/>
        </tpls>
      </n>
      <n v="397238683.7000038">
        <tpls c="9">
          <tpl hier="5" item="4"/>
          <tpl hier="6" item="10"/>
          <tpl fld="3" item="0"/>
          <tpl fld="0" item="7"/>
          <tpl hier="40" item="0"/>
          <tpl hier="46" item="3"/>
          <tpl hier="47" item="1"/>
          <tpl hier="48" item="2"/>
          <tpl fld="6" item="0"/>
        </tpls>
      </n>
      <n v="184837156.05999896">
        <tpls c="9">
          <tpl hier="5" item="4"/>
          <tpl hier="6" item="10"/>
          <tpl fld="3" item="0"/>
          <tpl fld="0" item="38"/>
          <tpl hier="40" item="0"/>
          <tpl hier="46" item="3"/>
          <tpl hier="47" item="1"/>
          <tpl hier="48" item="2"/>
          <tpl fld="6" item="0"/>
        </tpls>
      </n>
      <n v="1313673726.4200015" in="0">
        <tpls c="9">
          <tpl hier="5" item="4"/>
          <tpl hier="6" item="10"/>
          <tpl fld="3" item="0"/>
          <tpl fld="0" item="45"/>
          <tpl hier="40" item="0"/>
          <tpl hier="46" item="3"/>
          <tpl hier="47" item="1"/>
          <tpl hier="48" item="2"/>
          <tpl fld="6" item="1"/>
        </tpls>
      </n>
      <n v="70952041.649999976">
        <tpls c="9">
          <tpl hier="5" item="4"/>
          <tpl hier="6" item="10"/>
          <tpl fld="3" item="0"/>
          <tpl fld="0" item="0"/>
          <tpl hier="40" item="0"/>
          <tpl hier="46" item="3"/>
          <tpl hier="47" item="1"/>
          <tpl hier="48" item="2"/>
          <tpl fld="6" item="0"/>
        </tpls>
      </n>
      <n v="98028466.539999992">
        <tpls c="9">
          <tpl hier="5" item="4"/>
          <tpl hier="6" item="10"/>
          <tpl fld="3" item="0"/>
          <tpl fld="0" item="56"/>
          <tpl hier="40" item="0"/>
          <tpl hier="46" item="3"/>
          <tpl hier="47" item="1"/>
          <tpl hier="48" item="2"/>
          <tpl fld="6" item="2"/>
        </tpls>
      </n>
      <n v="429246902.69000286">
        <tpls c="9">
          <tpl hier="5" item="4"/>
          <tpl hier="6" item="10"/>
          <tpl fld="3" item="0"/>
          <tpl fld="0" item="37"/>
          <tpl hier="40" item="0"/>
          <tpl hier="46" item="3"/>
          <tpl hier="47" item="1"/>
          <tpl hier="48" item="2"/>
          <tpl fld="6" item="0"/>
        </tpls>
      </n>
      <n v="180541981.05000019" in="0">
        <tpls c="9">
          <tpl hier="5" item="4"/>
          <tpl hier="6" item="10"/>
          <tpl fld="3" item="0"/>
          <tpl fld="0" item="39"/>
          <tpl hier="40" item="0"/>
          <tpl hier="46" item="3"/>
          <tpl hier="47" item="1"/>
          <tpl hier="48" item="2"/>
          <tpl fld="6" item="1"/>
        </tpls>
      </n>
      <n v="2871771748.2799993">
        <tpls c="9">
          <tpl hier="5" item="4"/>
          <tpl hier="6" item="10"/>
          <tpl fld="3" item="0"/>
          <tpl fld="0" item="54"/>
          <tpl hier="40" item="0"/>
          <tpl hier="46" item="3"/>
          <tpl hier="47" item="1"/>
          <tpl hier="48" item="2"/>
          <tpl fld="6" item="2"/>
        </tpls>
      </n>
      <n v="1948213.7300000004">
        <tpls c="9">
          <tpl hier="5" item="4"/>
          <tpl hier="6" item="10"/>
          <tpl fld="3" item="0"/>
          <tpl fld="0" item="71"/>
          <tpl hier="40" item="0"/>
          <tpl hier="46" item="3"/>
          <tpl hier="47" item="1"/>
          <tpl hier="48" item="2"/>
          <tpl fld="6" item="0"/>
        </tpls>
      </n>
      <n v="669580049.88000369" in="0">
        <tpls c="9">
          <tpl hier="5" item="4"/>
          <tpl hier="6" item="10"/>
          <tpl fld="3" item="0"/>
          <tpl fld="0" item="66"/>
          <tpl hier="40" item="0"/>
          <tpl hier="46" item="3"/>
          <tpl hier="47" item="1"/>
          <tpl hier="48" item="2"/>
          <tpl fld="6" item="1"/>
        </tpls>
      </n>
      <n v="1189781281.6200061" in="0">
        <tpls c="9">
          <tpl hier="5" item="4"/>
          <tpl hier="6" item="10"/>
          <tpl fld="3" item="0"/>
          <tpl fld="0" item="29"/>
          <tpl hier="40" item="0"/>
          <tpl hier="46" item="3"/>
          <tpl hier="47" item="1"/>
          <tpl hier="48" item="2"/>
          <tpl fld="6" item="1"/>
        </tpls>
      </n>
      <n v="5556788525.9800014">
        <tpls c="9">
          <tpl hier="5" item="4"/>
          <tpl hier="6" item="10"/>
          <tpl fld="3" item="0"/>
          <tpl fld="0" item="15"/>
          <tpl hier="40" item="0"/>
          <tpl hier="46" item="3"/>
          <tpl hier="47" item="1"/>
          <tpl hier="48" item="2"/>
          <tpl fld="6" item="2"/>
        </tpls>
      </n>
      <n v="768390469.76999998">
        <tpls c="9">
          <tpl hier="5" item="4"/>
          <tpl hier="6" item="10"/>
          <tpl fld="3" item="0"/>
          <tpl fld="0" item="51"/>
          <tpl hier="40" item="0"/>
          <tpl hier="46" item="3"/>
          <tpl hier="47" item="1"/>
          <tpl hier="48" item="2"/>
          <tpl fld="6" item="2"/>
        </tpls>
      </n>
      <n v="367302841.46000409">
        <tpls c="9">
          <tpl hier="5" item="4"/>
          <tpl hier="6" item="10"/>
          <tpl fld="3" item="0"/>
          <tpl fld="0" item="20"/>
          <tpl hier="40" item="0"/>
          <tpl hier="46" item="3"/>
          <tpl hier="47" item="1"/>
          <tpl hier="48" item="2"/>
          <tpl fld="6" item="0"/>
        </tpls>
      </n>
      <n v="652225129.30999994">
        <tpls c="9">
          <tpl hier="5" item="4"/>
          <tpl hier="6" item="10"/>
          <tpl fld="3" item="0"/>
          <tpl fld="0" item="62"/>
          <tpl hier="40" item="0"/>
          <tpl hier="46" item="3"/>
          <tpl hier="47" item="1"/>
          <tpl hier="48" item="2"/>
          <tpl fld="6" item="2"/>
        </tpls>
      </n>
      <n v="706514">
        <tpls c="9">
          <tpl hier="5" item="4"/>
          <tpl hier="6" item="10"/>
          <tpl fld="3" item="0"/>
          <tpl fld="0" item="32"/>
          <tpl hier="40" item="0"/>
          <tpl hier="46" item="3"/>
          <tpl hier="47" item="1"/>
          <tpl hier="48" item="2"/>
          <tpl fld="6" item="2"/>
        </tpls>
      </n>
      <n v="762822301.97000003">
        <tpls c="9">
          <tpl hier="5" item="4"/>
          <tpl hier="6" item="10"/>
          <tpl fld="3" item="0"/>
          <tpl fld="0" item="28"/>
          <tpl hier="40" item="0"/>
          <tpl hier="46" item="3"/>
          <tpl hier="47" item="1"/>
          <tpl hier="48" item="2"/>
          <tpl fld="6" item="2"/>
        </tpls>
      </n>
      <n v="2972471481.4200006">
        <tpls c="9">
          <tpl hier="5" item="4"/>
          <tpl hier="6" item="10"/>
          <tpl fld="3" item="0"/>
          <tpl fld="0" item="2"/>
          <tpl hier="40" item="0"/>
          <tpl hier="46" item="3"/>
          <tpl hier="47" item="1"/>
          <tpl hier="48" item="2"/>
          <tpl fld="6" item="2"/>
        </tpls>
      </n>
      <n v="5558053628.0900011" in="0">
        <tpls c="9">
          <tpl hier="5" item="4"/>
          <tpl hier="6" item="10"/>
          <tpl fld="3" item="0"/>
          <tpl fld="0" item="15"/>
          <tpl hier="40" item="0"/>
          <tpl hier="46" item="3"/>
          <tpl hier="47" item="1"/>
          <tpl hier="48" item="2"/>
          <tpl fld="6" item="1"/>
        </tpls>
      </n>
      <n v="79945792.189999998">
        <tpls c="9">
          <tpl hier="5" item="4"/>
          <tpl hier="6" item="10"/>
          <tpl fld="3" item="0"/>
          <tpl fld="0" item="39"/>
          <tpl hier="40" item="0"/>
          <tpl hier="46" item="3"/>
          <tpl hier="47" item="1"/>
          <tpl hier="48" item="2"/>
          <tpl fld="6" item="2"/>
        </tpls>
      </n>
      <n v="920474982.7899971" in="0">
        <tpls c="9">
          <tpl hier="5" item="4"/>
          <tpl hier="6" item="10"/>
          <tpl fld="3" item="0"/>
          <tpl fld="0" item="26"/>
          <tpl hier="40" item="0"/>
          <tpl hier="46" item="3"/>
          <tpl hier="47" item="1"/>
          <tpl hier="48" item="2"/>
          <tpl fld="6" item="1"/>
        </tpls>
      </n>
      <n v="856590.60999999975">
        <tpls c="9">
          <tpl hier="5" item="4"/>
          <tpl hier="6" item="10"/>
          <tpl fld="3" item="0"/>
          <tpl fld="0" item="10"/>
          <tpl hier="40" item="0"/>
          <tpl hier="46" item="3"/>
          <tpl hier="47" item="1"/>
          <tpl hier="48" item="2"/>
          <tpl fld="6" item="0"/>
        </tpls>
      </n>
      <n v="163982209.70000014">
        <tpls c="9">
          <tpl hier="5" item="4"/>
          <tpl hier="6" item="10"/>
          <tpl fld="3" item="0"/>
          <tpl fld="0" item="53"/>
          <tpl hier="40" item="0"/>
          <tpl hier="46" item="3"/>
          <tpl hier="47" item="1"/>
          <tpl hier="48" item="2"/>
          <tpl fld="6" item="0"/>
        </tpls>
      </n>
      <n v="434256726.67000371">
        <tpls c="9">
          <tpl hier="5" item="4"/>
          <tpl hier="6" item="10"/>
          <tpl fld="3" item="0"/>
          <tpl fld="0" item="46"/>
          <tpl hier="40" item="0"/>
          <tpl hier="46" item="3"/>
          <tpl hier="47" item="1"/>
          <tpl hier="48" item="2"/>
          <tpl fld="6" item="0"/>
        </tpls>
      </n>
      <n v="3945597441.7399936" in="0">
        <tpls c="9">
          <tpl hier="5" item="4"/>
          <tpl hier="6" item="10"/>
          <tpl fld="3" item="0"/>
          <tpl fld="0" item="69"/>
          <tpl hier="40" item="0"/>
          <tpl hier="46" item="3"/>
          <tpl hier="47" item="1"/>
          <tpl hier="48" item="2"/>
          <tpl fld="6" item="1"/>
        </tpls>
      </n>
      <n v="2172779758.7099924" in="0">
        <tpls c="9">
          <tpl hier="5" item="4"/>
          <tpl hier="6" item="10"/>
          <tpl fld="3" item="0"/>
          <tpl fld="0" item="4"/>
          <tpl hier="40" item="0"/>
          <tpl hier="46" item="3"/>
          <tpl hier="47" item="1"/>
          <tpl hier="48" item="2"/>
          <tpl fld="6" item="1"/>
        </tpls>
      </n>
      <n v="14945397.269999998">
        <tpls c="9">
          <tpl hier="5" item="4"/>
          <tpl hier="6" item="10"/>
          <tpl fld="3" item="0"/>
          <tpl fld="0" item="50"/>
          <tpl hier="40" item="0"/>
          <tpl hier="46" item="3"/>
          <tpl hier="47" item="1"/>
          <tpl hier="48" item="2"/>
          <tpl fld="6" item="0"/>
        </tpls>
      </n>
      <n v="69173588319.220016">
        <tpls c="9">
          <tpl hier="5" item="4"/>
          <tpl hier="6" item="10"/>
          <tpl fld="3" item="0"/>
          <tpl hier="33" item="4294967295"/>
          <tpl hier="40" item="0"/>
          <tpl hier="46" item="3"/>
          <tpl hier="47" item="1"/>
          <tpl hier="48" item="2"/>
          <tpl fld="6" item="2"/>
        </tpls>
      </n>
      <n v="843252.37999999966">
        <tpls c="9">
          <tpl hier="5" item="4"/>
          <tpl hier="6" item="10"/>
          <tpl fld="3" item="0"/>
          <tpl fld="0" item="32"/>
          <tpl hier="40" item="0"/>
          <tpl hier="46" item="3"/>
          <tpl hier="47" item="1"/>
          <tpl hier="48" item="2"/>
          <tpl fld="6" item="0"/>
        </tpls>
      </n>
      <n v="387295410.63">
        <tpls c="9">
          <tpl hier="5" item="4"/>
          <tpl hier="6" item="10"/>
          <tpl fld="3" item="0"/>
          <tpl fld="0" item="27"/>
          <tpl hier="40" item="0"/>
          <tpl hier="46" item="3"/>
          <tpl hier="47" item="1"/>
          <tpl hier="48" item="2"/>
          <tpl fld="6" item="2"/>
        </tpls>
      </n>
      <n v="2671236186.2099996">
        <tpls c="9">
          <tpl hier="5" item="4"/>
          <tpl hier="6" item="10"/>
          <tpl fld="3" item="0"/>
          <tpl fld="0" item="65"/>
          <tpl hier="40" item="0"/>
          <tpl hier="46" item="3"/>
          <tpl hier="47" item="1"/>
          <tpl hier="48" item="2"/>
          <tpl fld="6" item="2"/>
        </tpls>
      </n>
      <n v="1010939513.1700048" in="0">
        <tpls c="9">
          <tpl hier="5" item="4"/>
          <tpl hier="6" item="10"/>
          <tpl fld="3" item="0"/>
          <tpl fld="0" item="19"/>
          <tpl hier="40" item="0"/>
          <tpl hier="46" item="3"/>
          <tpl hier="47" item="1"/>
          <tpl hier="48" item="2"/>
          <tpl fld="6" item="1"/>
        </tpls>
      </n>
      <n v="448511158.77999997">
        <tpls c="9">
          <tpl hier="5" item="4"/>
          <tpl hier="6" item="10"/>
          <tpl fld="3" item="0"/>
          <tpl fld="0" item="64"/>
          <tpl hier="40" item="0"/>
          <tpl hier="46" item="3"/>
          <tpl hier="47" item="1"/>
          <tpl hier="48" item="2"/>
          <tpl fld="6" item="2"/>
        </tpls>
      </n>
      <n v="1186792832.9999967" in="0">
        <tpls c="9">
          <tpl hier="5" item="4"/>
          <tpl hier="6" item="10"/>
          <tpl fld="3" item="0"/>
          <tpl fld="0" item="11"/>
          <tpl hier="40" item="0"/>
          <tpl hier="46" item="3"/>
          <tpl hier="47" item="1"/>
          <tpl hier="48" item="2"/>
          <tpl fld="6" item="1"/>
        </tpls>
      </n>
      <n v="1961458212.5099998">
        <tpls c="9">
          <tpl hier="5" item="4"/>
          <tpl hier="6" item="10"/>
          <tpl fld="3" item="0"/>
          <tpl fld="0" item="63"/>
          <tpl hier="40" item="0"/>
          <tpl hier="46" item="3"/>
          <tpl hier="47" item="1"/>
          <tpl hier="48" item="2"/>
          <tpl fld="6" item="2"/>
        </tpls>
      </n>
      <n v="386967213.33000004">
        <tpls c="9">
          <tpl hier="5" item="4"/>
          <tpl hier="6" item="10"/>
          <tpl fld="3" item="0"/>
          <tpl fld="0" item="14"/>
          <tpl hier="40" item="0"/>
          <tpl hier="46" item="3"/>
          <tpl hier="47" item="1"/>
          <tpl hier="48" item="2"/>
          <tpl fld="6" item="2"/>
        </tpls>
      </n>
      <n v="100596188.85999978">
        <tpls c="9">
          <tpl hier="5" item="4"/>
          <tpl hier="6" item="10"/>
          <tpl fld="3" item="0"/>
          <tpl fld="0" item="39"/>
          <tpl hier="40" item="0"/>
          <tpl hier="46" item="3"/>
          <tpl hier="47" item="1"/>
          <tpl hier="48" item="2"/>
          <tpl fld="6" item="0"/>
        </tpls>
      </n>
      <m>
        <tpls c="9">
          <tpl hier="5" item="4"/>
          <tpl hier="6" item="10"/>
          <tpl fld="3" item="0"/>
          <tpl fld="0" item="31"/>
          <tpl hier="40" item="0"/>
          <tpl hier="46" item="3"/>
          <tpl hier="47" item="1"/>
          <tpl hier="48" item="2"/>
          <tpl fld="6" item="0"/>
        </tpls>
      </m>
      <n v="282624358.88999879">
        <tpls c="9">
          <tpl hier="5" item="4"/>
          <tpl hier="6" item="10"/>
          <tpl fld="3" item="0"/>
          <tpl fld="0" item="75"/>
          <tpl hier="40" item="0"/>
          <tpl hier="46" item="3"/>
          <tpl hier="47" item="1"/>
          <tpl hier="48" item="2"/>
          <tpl fld="6" item="0"/>
        </tpls>
      </n>
      <n v="776091151.2299999">
        <tpls c="9">
          <tpl hier="5" item="4"/>
          <tpl hier="6" item="10"/>
          <tpl fld="3" item="0"/>
          <tpl fld="0" item="29"/>
          <tpl hier="40" item="0"/>
          <tpl hier="46" item="3"/>
          <tpl hier="47" item="1"/>
          <tpl hier="48" item="2"/>
          <tpl fld="6" item="2"/>
        </tpls>
      </n>
      <n v="813447277.60999942" in="0">
        <tpls c="9">
          <tpl hier="5" item="4"/>
          <tpl hier="6" item="10"/>
          <tpl fld="3" item="0"/>
          <tpl fld="0" item="1"/>
          <tpl hier="40" item="0"/>
          <tpl hier="46" item="3"/>
          <tpl hier="47" item="1"/>
          <tpl hier="48" item="2"/>
          <tpl fld="6" item="1"/>
        </tpls>
      </n>
      <n v="922573579.37">
        <tpls c="9">
          <tpl hier="5" item="4"/>
          <tpl hier="6" item="10"/>
          <tpl fld="3" item="0"/>
          <tpl fld="0" item="45"/>
          <tpl hier="40" item="0"/>
          <tpl hier="46" item="3"/>
          <tpl hier="47" item="1"/>
          <tpl hier="48" item="2"/>
          <tpl fld="6" item="2"/>
        </tpls>
      </n>
      <n v="565421924.83999991">
        <tpls c="9">
          <tpl hier="5" item="4"/>
          <tpl hier="6" item="10"/>
          <tpl fld="3" item="0"/>
          <tpl fld="0" item="43"/>
          <tpl hier="40" item="0"/>
          <tpl hier="46" item="3"/>
          <tpl hier="47" item="1"/>
          <tpl hier="48" item="2"/>
          <tpl fld="6" item="2"/>
        </tpls>
      </n>
      <n v="449129468.03000379">
        <tpls c="9">
          <tpl hier="5" item="4"/>
          <tpl hier="6" item="10"/>
          <tpl fld="3" item="0"/>
          <tpl fld="0" item="41"/>
          <tpl hier="40" item="0"/>
          <tpl hier="46" item="3"/>
          <tpl hier="47" item="1"/>
          <tpl hier="48" item="2"/>
          <tpl fld="6" item="0"/>
        </tpls>
      </n>
      <n v="480167534.86000252">
        <tpls c="9">
          <tpl hier="5" item="4"/>
          <tpl hier="6" item="10"/>
          <tpl fld="3" item="0"/>
          <tpl fld="0" item="27"/>
          <tpl hier="40" item="0"/>
          <tpl hier="46" item="3"/>
          <tpl hier="47" item="1"/>
          <tpl hier="48" item="2"/>
          <tpl fld="6" item="0"/>
        </tpls>
      </n>
      <n v="843801143.57000887">
        <tpls c="9">
          <tpl hier="5" item="4"/>
          <tpl hier="6" item="10"/>
          <tpl fld="3" item="0"/>
          <tpl fld="0" item="48"/>
          <tpl hier="40" item="0"/>
          <tpl hier="46" item="3"/>
          <tpl hier="47" item="1"/>
          <tpl hier="48" item="2"/>
          <tpl fld="6" item="0"/>
        </tpls>
      </n>
      <n v="3848443806.6799998" in="0">
        <tpls c="9">
          <tpl hier="5" item="4"/>
          <tpl hier="6" item="10"/>
          <tpl fld="3" item="0"/>
          <tpl fld="0" item="8"/>
          <tpl hier="40" item="0"/>
          <tpl hier="46" item="3"/>
          <tpl hier="47" item="1"/>
          <tpl hier="48" item="2"/>
          <tpl fld="6" item="1"/>
        </tpls>
      </n>
      <n v="430563673.420003">
        <tpls c="9">
          <tpl hier="5" item="4"/>
          <tpl hier="6" item="10"/>
          <tpl fld="3" item="0"/>
          <tpl fld="0" item="62"/>
          <tpl hier="40" item="0"/>
          <tpl hier="46" item="3"/>
          <tpl hier="47" item="1"/>
          <tpl hier="48" item="2"/>
          <tpl fld="6" item="0"/>
        </tpls>
      </n>
      <n v="417913899.54000062">
        <tpls c="9">
          <tpl hier="5" item="4"/>
          <tpl hier="6" item="10"/>
          <tpl fld="3" item="0"/>
          <tpl fld="0" item="13"/>
          <tpl hier="40" item="0"/>
          <tpl hier="46" item="3"/>
          <tpl hier="47" item="1"/>
          <tpl hier="48" item="2"/>
          <tpl fld="6" item="0"/>
        </tpls>
      </n>
      <n v="714106450.05999994">
        <tpls c="9">
          <tpl hier="5" item="4"/>
          <tpl hier="6" item="10"/>
          <tpl fld="3" item="0"/>
          <tpl fld="0" item="13"/>
          <tpl hier="40" item="0"/>
          <tpl hier="46" item="3"/>
          <tpl hier="47" item="1"/>
          <tpl hier="48" item="2"/>
          <tpl fld="6" item="2"/>
        </tpls>
      </n>
      <n v="18508815.620000016">
        <tpls c="9">
          <tpl hier="5" item="4"/>
          <tpl hier="6" item="10"/>
          <tpl fld="3" item="0"/>
          <tpl fld="0" item="74"/>
          <tpl hier="40" item="0"/>
          <tpl hier="46" item="3"/>
          <tpl hier="47" item="1"/>
          <tpl hier="48" item="2"/>
          <tpl fld="6" item="0"/>
        </tpls>
      </n>
      <n v="846894332.10000098" in="0">
        <tpls c="9">
          <tpl hier="5" item="4"/>
          <tpl hier="6" item="10"/>
          <tpl fld="3" item="0"/>
          <tpl fld="0" item="33"/>
          <tpl hier="40" item="0"/>
          <tpl hier="46" item="3"/>
          <tpl hier="47" item="1"/>
          <tpl hier="48" item="2"/>
          <tpl fld="6" item="1"/>
        </tpls>
      </n>
      <n v="856310067.36000037" in="0">
        <tpls c="9">
          <tpl hier="5" item="4"/>
          <tpl hier="6" item="10"/>
          <tpl fld="3" item="0"/>
          <tpl fld="0" item="9"/>
          <tpl hier="40" item="0"/>
          <tpl hier="46" item="3"/>
          <tpl hier="47" item="1"/>
          <tpl hier="48" item="2"/>
          <tpl fld="6" item="1"/>
        </tpls>
      </n>
      <n v="3012527001.4500003">
        <tpls c="9">
          <tpl hier="5" item="4"/>
          <tpl hier="6" item="10"/>
          <tpl fld="3" item="0"/>
          <tpl fld="0" item="48"/>
          <tpl hier="40" item="0"/>
          <tpl hier="46" item="3"/>
          <tpl hier="47" item="1"/>
          <tpl hier="48" item="2"/>
          <tpl fld="6" item="2"/>
        </tpls>
      </n>
      <n v="29798619.109999999" in="0">
        <tpls c="9">
          <tpl hier="5" item="4"/>
          <tpl hier="6" item="10"/>
          <tpl fld="3" item="0"/>
          <tpl fld="0" item="73"/>
          <tpl hier="40" item="0"/>
          <tpl hier="46" item="3"/>
          <tpl hier="47" item="1"/>
          <tpl hier="48" item="2"/>
          <tpl fld="6" item="1"/>
        </tpls>
      </n>
      <n v="866717790.2900002">
        <tpls c="9">
          <tpl hier="5" item="4"/>
          <tpl hier="6" item="10"/>
          <tpl fld="3" item="0"/>
          <tpl fld="0" item="36"/>
          <tpl hier="40" item="0"/>
          <tpl hier="46" item="3"/>
          <tpl hier="47" item="1"/>
          <tpl hier="48" item="2"/>
          <tpl fld="6" item="2"/>
        </tpls>
      </n>
      <n v="170243792.29000041">
        <tpls c="9">
          <tpl hier="5" item="4"/>
          <tpl hier="6" item="10"/>
          <tpl fld="3" item="0"/>
          <tpl fld="0" item="58"/>
          <tpl hier="40" item="0"/>
          <tpl hier="46" item="3"/>
          <tpl hier="47" item="1"/>
          <tpl hier="48" item="2"/>
          <tpl fld="6" item="0"/>
        </tpls>
      </n>
      <n v="1250673145.6799893" in="0">
        <tpls c="9">
          <tpl hier="5" item="4"/>
          <tpl hier="6" item="10"/>
          <tpl fld="3" item="0"/>
          <tpl fld="0" item="18"/>
          <tpl hier="40" item="0"/>
          <tpl hier="46" item="3"/>
          <tpl hier="47" item="1"/>
          <tpl hier="48" item="2"/>
          <tpl fld="6" item="1"/>
        </tpls>
      </n>
      <n v="603882567.87999976" in="0">
        <tpls c="9">
          <tpl hier="5" item="4"/>
          <tpl hier="6" item="10"/>
          <tpl fld="3" item="0"/>
          <tpl fld="0" item="38"/>
          <tpl hier="40" item="0"/>
          <tpl hier="46" item="3"/>
          <tpl hier="47" item="1"/>
          <tpl hier="48" item="2"/>
          <tpl fld="6" item="1"/>
        </tpls>
      </n>
      <n v="1329524820.1900005">
        <tpls c="9">
          <tpl hier="5" item="4"/>
          <tpl hier="6" item="10"/>
          <tpl fld="3" item="0"/>
          <tpl fld="0" item="2"/>
          <tpl hier="40" item="0"/>
          <tpl hier="46" item="3"/>
          <tpl hier="47" item="1"/>
          <tpl hier="48" item="2"/>
          <tpl fld="6" item="0"/>
        </tpls>
      </n>
      <n v="32155172593.829971">
        <tpls c="9">
          <tpl hier="5" item="4"/>
          <tpl hier="6" item="10"/>
          <tpl fld="3" item="0"/>
          <tpl hier="33" item="4294967295"/>
          <tpl hier="40" item="0"/>
          <tpl hier="46" item="3"/>
          <tpl hier="47" item="1"/>
          <tpl hier="48" item="2"/>
          <tpl fld="6" item="0"/>
        </tpls>
      </n>
      <n v="913359338.52999949" in="0">
        <tpls c="9">
          <tpl hier="5" item="4"/>
          <tpl hier="6" item="10"/>
          <tpl fld="3" item="0"/>
          <tpl fld="0" item="30"/>
          <tpl hier="40" item="0"/>
          <tpl hier="46" item="3"/>
          <tpl hier="47" item="1"/>
          <tpl hier="48" item="2"/>
          <tpl fld="6" item="1"/>
        </tpls>
      </n>
      <n v="32907300.06999997" in="0">
        <tpls c="9">
          <tpl hier="5" item="4"/>
          <tpl hier="6" item="10"/>
          <tpl fld="3" item="0"/>
          <tpl fld="0" item="74"/>
          <tpl hier="40" item="0"/>
          <tpl hier="46" item="3"/>
          <tpl hier="47" item="1"/>
          <tpl hier="48" item="2"/>
          <tpl fld="6" item="1"/>
        </tpls>
      </n>
      <n v="367581704.50000304">
        <tpls c="9">
          <tpl hier="5" item="4"/>
          <tpl hier="6" item="10"/>
          <tpl fld="3" item="0"/>
          <tpl fld="0" item="51"/>
          <tpl hier="40" item="0"/>
          <tpl hier="46" item="3"/>
          <tpl hier="47" item="1"/>
          <tpl hier="48" item="2"/>
          <tpl fld="6" item="0"/>
        </tpls>
      </n>
      <n v="2908028728.52">
        <tpls c="9">
          <tpl hier="5" item="4"/>
          <tpl hier="6" item="10"/>
          <tpl fld="3" item="0"/>
          <tpl fld="0" item="6"/>
          <tpl hier="40" item="0"/>
          <tpl hier="46" item="3"/>
          <tpl hier="47" item="1"/>
          <tpl hier="48" item="2"/>
          <tpl fld="6" item="2"/>
        </tpls>
      </n>
      <n v="468543431.35000461">
        <tpls c="9">
          <tpl hier="5" item="4"/>
          <tpl hier="6" item="10"/>
          <tpl fld="3" item="0"/>
          <tpl fld="0" item="72"/>
          <tpl hier="40" item="0"/>
          <tpl hier="46" item="3"/>
          <tpl hier="47" item="1"/>
          <tpl hier="48" item="2"/>
          <tpl fld="6" item="0"/>
        </tpls>
      </n>
      <n v="2824805325.6300001">
        <tpls c="9">
          <tpl hier="5" item="4"/>
          <tpl hier="6" item="10"/>
          <tpl fld="3" item="0"/>
          <tpl fld="0" item="69"/>
          <tpl hier="40" item="0"/>
          <tpl hier="46" item="3"/>
          <tpl hier="47" item="1"/>
          <tpl hier="48" item="2"/>
          <tpl fld="6" item="2"/>
        </tpls>
      </n>
      <n v="1190139245.7900052">
        <tpls c="9">
          <tpl hier="5" item="4"/>
          <tpl hier="6" item="10"/>
          <tpl fld="3" item="0"/>
          <tpl fld="0" item="54"/>
          <tpl hier="40" item="0"/>
          <tpl hier="46" item="3"/>
          <tpl hier="47" item="1"/>
          <tpl hier="48" item="2"/>
          <tpl fld="6" item="0"/>
        </tpls>
      </n>
      <n v="101328774434.50015" in="0">
        <tpls c="9">
          <tpl hier="5" item="4"/>
          <tpl hier="6" item="10"/>
          <tpl fld="3" item="0"/>
          <tpl hier="33" item="4294967295"/>
          <tpl hier="40" item="0"/>
          <tpl hier="46" item="3"/>
          <tpl hier="47" item="1"/>
          <tpl hier="48" item="2"/>
          <tpl fld="6" item="1"/>
        </tpls>
      </n>
      <n v="810329534.84999979">
        <tpls c="9">
          <tpl hier="5" item="4"/>
          <tpl hier="6" item="10"/>
          <tpl fld="3" item="0"/>
          <tpl fld="0" item="20"/>
          <tpl hier="40" item="0"/>
          <tpl hier="46" item="3"/>
          <tpl hier="47" item="1"/>
          <tpl hier="48" item="2"/>
          <tpl fld="6" item="2"/>
        </tpls>
      </n>
      <n v="552694438.30999994">
        <tpls c="9">
          <tpl hier="5" item="4"/>
          <tpl hier="6" item="10"/>
          <tpl fld="3" item="0"/>
          <tpl fld="0" item="5"/>
          <tpl hier="40" item="0"/>
          <tpl hier="46" item="3"/>
          <tpl hier="47" item="1"/>
          <tpl hier="48" item="2"/>
          <tpl fld="6" item="2"/>
        </tpls>
      </n>
      <n v="1132020349.5999942" in="0">
        <tpls c="9">
          <tpl hier="5" item="4"/>
          <tpl hier="6" item="10"/>
          <tpl fld="3" item="0"/>
          <tpl fld="0" item="13"/>
          <tpl hier="40" item="0"/>
          <tpl hier="46" item="3"/>
          <tpl hier="47" item="1"/>
          <tpl hier="48" item="2"/>
          <tpl fld="6" item="1"/>
        </tpls>
      </n>
      <n v="1083312971.3300033" in="0">
        <tpls c="9">
          <tpl hier="5" item="4"/>
          <tpl hier="6" item="10"/>
          <tpl fld="3" item="0"/>
          <tpl fld="0" item="37"/>
          <tpl hier="40" item="0"/>
          <tpl hier="46" item="3"/>
          <tpl hier="47" item="1"/>
          <tpl hier="48" item="2"/>
          <tpl fld="6" item="1"/>
        </tpls>
      </n>
      <n v="526480055.50999999">
        <tpls c="9">
          <tpl hier="5" item="4"/>
          <tpl hier="6" item="10"/>
          <tpl fld="3" item="0"/>
          <tpl fld="0" item="41"/>
          <tpl hier="40" item="0"/>
          <tpl hier="46" item="3"/>
          <tpl hier="47" item="1"/>
          <tpl hier="48" item="2"/>
          <tpl fld="6" item="2"/>
        </tpls>
      </n>
      <n v="882129112.49000049" in="0">
        <tpls c="9">
          <tpl hier="5" item="4"/>
          <tpl hier="6" item="10"/>
          <tpl fld="3" item="0"/>
          <tpl fld="0" item="67"/>
          <tpl hier="40" item="0"/>
          <tpl hier="46" item="3"/>
          <tpl hier="47" item="1"/>
          <tpl hier="48" item="2"/>
          <tpl fld="6" item="1"/>
        </tpls>
      </n>
      <n v="4301996301.6100149" in="0">
        <tpls c="9">
          <tpl hier="5" item="4"/>
          <tpl hier="6" item="10"/>
          <tpl fld="3" item="0"/>
          <tpl fld="0" item="2"/>
          <tpl hier="40" item="0"/>
          <tpl hier="46" item="3"/>
          <tpl hier="47" item="1"/>
          <tpl hier="48" item="2"/>
          <tpl fld="6" item="1"/>
        </tpls>
      </n>
      <n v="804370360.11000013">
        <tpls c="9">
          <tpl hier="5" item="4"/>
          <tpl hier="6" item="10"/>
          <tpl fld="3" item="0"/>
          <tpl fld="0" item="11"/>
          <tpl hier="40" item="0"/>
          <tpl hier="46" item="3"/>
          <tpl hier="47" item="1"/>
          <tpl hier="48" item="2"/>
          <tpl fld="6" item="2"/>
        </tpls>
      </n>
      <n v="846184810.86999857" in="0">
        <tpls c="9">
          <tpl hier="5" item="4"/>
          <tpl hier="6" item="10"/>
          <tpl fld="3" item="0"/>
          <tpl fld="0" item="25"/>
          <tpl hier="40" item="0"/>
          <tpl hier="46" item="3"/>
          <tpl hier="47" item="1"/>
          <tpl hier="48" item="2"/>
          <tpl fld="6" item="1"/>
        </tpls>
      </n>
      <n v="761369484.42999995">
        <tpls c="9">
          <tpl hier="5" item="4"/>
          <tpl hier="6" item="10"/>
          <tpl fld="3" item="0"/>
          <tpl fld="0" item="70"/>
          <tpl hier="40" item="0"/>
          <tpl hier="46" item="3"/>
          <tpl hier="47" item="1"/>
          <tpl hier="48" item="2"/>
          <tpl fld="6" item="2"/>
        </tpls>
      </n>
      <n v="835184737.01999807" in="0">
        <tpls c="9">
          <tpl hier="5" item="4"/>
          <tpl hier="6" item="10"/>
          <tpl fld="3" item="0"/>
          <tpl fld="0" item="55"/>
          <tpl hier="40" item="0"/>
          <tpl hier="46" item="3"/>
          <tpl hier="47" item="1"/>
          <tpl hier="48" item="2"/>
          <tpl fld="6" item="1"/>
        </tpls>
      </n>
      <n v="1345767">
        <tpls c="9">
          <tpl hier="5" item="4"/>
          <tpl hier="6" item="10"/>
          <tpl fld="3" item="0"/>
          <tpl fld="0" item="71"/>
          <tpl hier="40" item="0"/>
          <tpl hier="46" item="3"/>
          <tpl hier="47" item="1"/>
          <tpl hier="48" item="2"/>
          <tpl fld="6" item="2"/>
        </tpls>
      </n>
      <n v="491177331.13000607">
        <tpls c="9">
          <tpl hier="5" item="4"/>
          <tpl hier="6" item="10"/>
          <tpl fld="3" item="0"/>
          <tpl fld="0" item="14"/>
          <tpl hier="40" item="0"/>
          <tpl hier="46" item="3"/>
          <tpl hier="47" item="1"/>
          <tpl hier="48" item="2"/>
          <tpl fld="6" item="0"/>
        </tpls>
      </n>
      <n v="419045411.82000005">
        <tpls c="9">
          <tpl hier="5" item="4"/>
          <tpl hier="6" item="10"/>
          <tpl fld="3" item="0"/>
          <tpl fld="0" item="38"/>
          <tpl hier="40" item="0"/>
          <tpl hier="46" item="3"/>
          <tpl hier="47" item="1"/>
          <tpl hier="48" item="2"/>
          <tpl fld="6" item="2"/>
        </tpls>
      </n>
      <n v="628766272.13">
        <tpls c="9">
          <tpl hier="5" item="4"/>
          <tpl hier="6" item="10"/>
          <tpl fld="3" item="0"/>
          <tpl fld="0" item="46"/>
          <tpl hier="40" item="0"/>
          <tpl hier="46" item="3"/>
          <tpl hier="47" item="1"/>
          <tpl hier="48" item="2"/>
          <tpl fld="6" item="2"/>
        </tpls>
      </n>
      <n v="56878989.11999996">
        <tpls c="9">
          <tpl hier="5" item="4"/>
          <tpl hier="6" item="10"/>
          <tpl fld="3" item="0"/>
          <tpl fld="0" item="68"/>
          <tpl hier="40" item="0"/>
          <tpl hier="46" item="3"/>
          <tpl hier="47" item="1"/>
          <tpl hier="48" item="2"/>
          <tpl fld="6" item="0"/>
        </tpls>
      </n>
      <n v="421619379.40000242">
        <tpls c="9">
          <tpl hier="5" item="4"/>
          <tpl hier="6" item="10"/>
          <tpl fld="3" item="0"/>
          <tpl fld="0" item="35"/>
          <tpl hier="40" item="0"/>
          <tpl hier="46" item="3"/>
          <tpl hier="47" item="1"/>
          <tpl hier="48" item="2"/>
          <tpl fld="6" item="0"/>
        </tpls>
      </n>
      <n v="1177632376.3100014" in="0">
        <tpls c="9">
          <tpl hier="5" item="4"/>
          <tpl hier="6" item="10"/>
          <tpl fld="3" item="0"/>
          <tpl fld="0" item="20"/>
          <tpl hier="40" item="0"/>
          <tpl hier="46" item="3"/>
          <tpl hier="47" item="1"/>
          <tpl hier="48" item="2"/>
          <tpl fld="6" item="1"/>
        </tpls>
      </n>
      <n v="1400574296.1700032">
        <tpls c="9">
          <tpl hier="5" item="4"/>
          <tpl hier="6" item="10"/>
          <tpl fld="3" item="0"/>
          <tpl fld="0" item="60"/>
          <tpl hier="40" item="0"/>
          <tpl hier="46" item="3"/>
          <tpl hier="47" item="1"/>
          <tpl hier="48" item="2"/>
          <tpl fld="6" item="0"/>
        </tpls>
      </n>
      <n v="414474552.27000004">
        <tpls c="9">
          <tpl hier="5" item="4"/>
          <tpl hier="6" item="10"/>
          <tpl fld="3" item="0"/>
          <tpl fld="0" item="40"/>
          <tpl hier="40" item="0"/>
          <tpl hier="46" item="3"/>
          <tpl hier="47" item="1"/>
          <tpl hier="48" item="2"/>
          <tpl fld="6" item="2"/>
        </tpls>
      </n>
      <n v="1549766.3799999987" in="0">
        <tpls c="9">
          <tpl hier="5" item="4"/>
          <tpl hier="6" item="10"/>
          <tpl fld="3" item="0"/>
          <tpl fld="0" item="32"/>
          <tpl hier="40" item="0"/>
          <tpl hier="46" item="3"/>
          <tpl hier="47" item="1"/>
          <tpl hier="48" item="2"/>
          <tpl fld="6" item="1"/>
        </tpls>
      </n>
      <n v="26626394.150000002" in="0">
        <tpls c="9">
          <tpl hier="5" item="4"/>
          <tpl hier="6" item="10"/>
          <tpl fld="3" item="0"/>
          <tpl fld="0" item="50"/>
          <tpl hier="40" item="0"/>
          <tpl hier="46" item="3"/>
          <tpl hier="47" item="1"/>
          <tpl hier="48" item="2"/>
          <tpl fld="6" item="1"/>
        </tpls>
      </n>
      <n v="1277156746.9100041" in="0">
        <tpls c="9">
          <tpl hier="5" item="4"/>
          <tpl hier="6" item="10"/>
          <tpl fld="3" item="0"/>
          <tpl fld="0" item="7"/>
          <tpl hier="40" item="0"/>
          <tpl hier="46" item="3"/>
          <tpl hier="47" item="1"/>
          <tpl hier="48" item="2"/>
          <tpl fld="6" item="1"/>
        </tpls>
      </n>
      <n v="1010362921.9299961" in="0">
        <tpls c="9">
          <tpl hier="5" item="4"/>
          <tpl hier="6" item="10"/>
          <tpl fld="3" item="0"/>
          <tpl fld="0" item="43"/>
          <tpl hier="40" item="0"/>
          <tpl hier="46" item="3"/>
          <tpl hier="47" item="1"/>
          <tpl hier="48" item="2"/>
          <tpl fld="6" item="1"/>
        </tpls>
      </n>
      <n v="231917236.7800011">
        <tpls c="9">
          <tpl hier="5" item="4"/>
          <tpl hier="6" item="10"/>
          <tpl fld="3" item="0"/>
          <tpl fld="0" item="34"/>
          <tpl hier="40" item="0"/>
          <tpl hier="46" item="3"/>
          <tpl hier="47" item="1"/>
          <tpl hier="48" item="2"/>
          <tpl fld="6" item="0"/>
        </tpls>
      </n>
      <n v="975609523.5399996" in="0">
        <tpls c="9">
          <tpl hier="5" item="4"/>
          <tpl hier="6" item="10"/>
          <tpl fld="3" item="0"/>
          <tpl fld="0" item="41"/>
          <tpl hier="40" item="0"/>
          <tpl hier="46" item="3"/>
          <tpl hier="47" item="1"/>
          <tpl hier="48" item="2"/>
          <tpl fld="6" item="1"/>
        </tpls>
      </n>
      <n v="456172688.94000065">
        <tpls c="9">
          <tpl hier="5" item="4"/>
          <tpl hier="6" item="10"/>
          <tpl fld="3" item="0"/>
          <tpl fld="0" item="67"/>
          <tpl hier="40" item="0"/>
          <tpl hier="46" item="3"/>
          <tpl hier="47" item="1"/>
          <tpl hier="48" item="2"/>
          <tpl fld="6" item="0"/>
        </tpls>
      </n>
      <n v="461152451.83999997">
        <tpls c="9">
          <tpl hier="5" item="4"/>
          <tpl hier="6" item="10"/>
          <tpl fld="3" item="0"/>
          <tpl fld="0" item="26"/>
          <tpl hier="40" item="0"/>
          <tpl hier="46" item="3"/>
          <tpl hier="47" item="1"/>
          <tpl hier="48" item="2"/>
          <tpl fld="6" item="2"/>
        </tpls>
      </n>
      <n v="889675061.51999927" in="0">
        <tpls c="9">
          <tpl hier="5" item="4"/>
          <tpl hier="6" item="10"/>
          <tpl fld="3" item="0"/>
          <tpl fld="0" item="40"/>
          <tpl hier="40" item="0"/>
          <tpl hier="46" item="3"/>
          <tpl hier="47" item="1"/>
          <tpl hier="48" item="2"/>
          <tpl fld="6" item="1"/>
        </tpls>
      </n>
      <n v="503843.31999999995">
        <tpls c="9">
          <tpl hier="5" item="4"/>
          <tpl hier="6" item="10"/>
          <tpl fld="3" item="0"/>
          <tpl fld="0" item="47"/>
          <tpl hier="40" item="0"/>
          <tpl hier="46" item="3"/>
          <tpl hier="47" item="1"/>
          <tpl hier="48" item="2"/>
          <tpl fld="6" item="0"/>
        </tpls>
      </n>
      <n v="1135972174.2700093" in="0">
        <tpls c="9">
          <tpl hier="5" item="4"/>
          <tpl hier="6" item="10"/>
          <tpl fld="3" item="0"/>
          <tpl fld="0" item="51"/>
          <tpl hier="40" item="0"/>
          <tpl hier="46" item="3"/>
          <tpl hier="47" item="1"/>
          <tpl hier="48" item="2"/>
          <tpl fld="6" item="1"/>
        </tpls>
      </n>
      <n v="363041520.51000094">
        <tpls c="9">
          <tpl hier="5" item="4"/>
          <tpl hier="6" item="10"/>
          <tpl fld="3" item="0"/>
          <tpl fld="0" item="70"/>
          <tpl hier="40" item="0"/>
          <tpl hier="46" item="3"/>
          <tpl hier="47" item="1"/>
          <tpl hier="48" item="2"/>
          <tpl fld="6" item="0"/>
        </tpls>
      </n>
      <n v="451974795.54000235">
        <tpls c="9">
          <tpl hier="5" item="4"/>
          <tpl hier="6" item="10"/>
          <tpl fld="3" item="0"/>
          <tpl fld="0" item="21"/>
          <tpl hier="40" item="0"/>
          <tpl hier="46" item="3"/>
          <tpl hier="47" item="1"/>
          <tpl hier="48" item="2"/>
          <tpl fld="6" item="0"/>
        </tpls>
      </n>
      <n v="1120792116.110003">
        <tpls c="9">
          <tpl hier="5" item="4"/>
          <tpl hier="6" item="10"/>
          <tpl fld="3" item="0"/>
          <tpl fld="0" item="69"/>
          <tpl hier="40" item="0"/>
          <tpl hier="46" item="3"/>
          <tpl hier="47" item="1"/>
          <tpl hier="48" item="2"/>
          <tpl fld="6" item="0"/>
        </tpls>
      </n>
      <n v="454015">
        <tpls c="9">
          <tpl hier="5" item="4"/>
          <tpl hier="6" item="10"/>
          <tpl fld="3" item="0"/>
          <tpl fld="0" item="47"/>
          <tpl hier="40" item="0"/>
          <tpl hier="46" item="3"/>
          <tpl hier="47" item="1"/>
          <tpl hier="48" item="2"/>
          <tpl fld="6" item="2"/>
        </tpls>
      </n>
      <n v="425956423.55000007">
        <tpls c="9">
          <tpl hier="5" item="4"/>
          <tpl hier="6" item="10"/>
          <tpl fld="3" item="0"/>
          <tpl fld="0" item="67"/>
          <tpl hier="40" item="0"/>
          <tpl hier="46" item="3"/>
          <tpl hier="47" item="1"/>
          <tpl hier="48" item="2"/>
          <tpl fld="6" item="2"/>
        </tpls>
      </n>
      <n v="810494480.43000019">
        <tpls c="9">
          <tpl hier="5" item="4"/>
          <tpl hier="6" item="10"/>
          <tpl fld="3" item="0"/>
          <tpl fld="0" item="59"/>
          <tpl hier="40" item="0"/>
          <tpl hier="46" item="3"/>
          <tpl hier="47" item="1"/>
          <tpl hier="48" item="2"/>
          <tpl fld="6" item="2"/>
        </tpls>
      </n>
      <n v="486326337.92000008">
        <tpls c="9">
          <tpl hier="5" item="4"/>
          <tpl hier="6" item="10"/>
          <tpl fld="3" item="0"/>
          <tpl fld="0" item="57"/>
          <tpl hier="40" item="0"/>
          <tpl hier="46" item="3"/>
          <tpl hier="47" item="1"/>
          <tpl hier="48" item="2"/>
          <tpl fld="6" item="0"/>
        </tpls>
      </n>
      <n v="402252296.81000137">
        <tpls c="9">
          <tpl hier="5" item="4"/>
          <tpl hier="6" item="10"/>
          <tpl fld="3" item="0"/>
          <tpl fld="0" item="16"/>
          <tpl hier="40" item="0"/>
          <tpl hier="46" item="3"/>
          <tpl hier="47" item="1"/>
          <tpl hier="48" item="2"/>
          <tpl fld="6" item="0"/>
        </tpls>
      </n>
      <n v="654066068.6400001">
        <tpls c="9">
          <tpl hier="5" item="4"/>
          <tpl hier="6" item="10"/>
          <tpl fld="3" item="0"/>
          <tpl fld="0" item="37"/>
          <tpl hier="40" item="0"/>
          <tpl hier="46" item="3"/>
          <tpl hier="47" item="1"/>
          <tpl hier="48" item="2"/>
          <tpl fld="6" item="2"/>
        </tpls>
      </n>
      <n v="485974424.20000398">
        <tpls c="9">
          <tpl hier="5" item="4"/>
          <tpl hier="6" item="10"/>
          <tpl fld="3" item="0"/>
          <tpl fld="0" item="64"/>
          <tpl hier="40" item="0"/>
          <tpl hier="46" item="3"/>
          <tpl hier="47" item="1"/>
          <tpl hier="48" item="2"/>
          <tpl fld="6" item="0"/>
        </tpls>
      </n>
      <n v="1222207035.0300043">
        <tpls c="9">
          <tpl hier="5" item="4"/>
          <tpl hier="6" item="10"/>
          <tpl fld="3" item="0"/>
          <tpl fld="0" item="6"/>
          <tpl hier="40" item="0"/>
          <tpl hier="46" item="3"/>
          <tpl hier="47" item="1"/>
          <tpl hier="48" item="2"/>
          <tpl fld="6" item="0"/>
        </tpls>
      </n>
      <n v="1221690615.889992" in="0">
        <tpls c="9">
          <tpl hier="5" item="4"/>
          <tpl hier="6" item="10"/>
          <tpl fld="3" item="0"/>
          <tpl fld="0" item="59"/>
          <tpl hier="40" item="0"/>
          <tpl hier="46" item="3"/>
          <tpl hier="47" item="1"/>
          <tpl hier="48" item="2"/>
          <tpl fld="6" item="1"/>
        </tpls>
      </n>
      <n v="236094215.85999879">
        <tpls c="9">
          <tpl hier="5" item="4"/>
          <tpl hier="6" item="10"/>
          <tpl fld="3" item="0"/>
          <tpl fld="0" item="28"/>
          <tpl hier="40" item="0"/>
          <tpl hier="46" item="3"/>
          <tpl hier="47" item="1"/>
          <tpl hier="48" item="2"/>
          <tpl fld="6" item="0"/>
        </tpls>
      </n>
      <n v="2675812">
        <tpls c="9">
          <tpl hier="5" item="4"/>
          <tpl hier="6" item="10"/>
          <tpl fld="3" item="0"/>
          <tpl fld="0" item="44"/>
          <tpl hier="40" item="0"/>
          <tpl hier="46" item="3"/>
          <tpl hier="47" item="1"/>
          <tpl hier="48" item="2"/>
          <tpl fld="6" item="2"/>
        </tpls>
      </n>
      <n v="462651432.96000022">
        <tpls c="9">
          <tpl hier="5" item="4"/>
          <tpl hier="6" item="10"/>
          <tpl fld="3" item="0"/>
          <tpl fld="0" item="30"/>
          <tpl hier="40" item="0"/>
          <tpl hier="46" item="3"/>
          <tpl hier="47" item="1"/>
          <tpl hier="48" item="2"/>
          <tpl fld="6" item="0"/>
        </tpls>
      </n>
      <n v="1782415133.4200137" in="0">
        <tpls c="9">
          <tpl hier="5" item="4"/>
          <tpl hier="6" item="10"/>
          <tpl fld="3" item="0"/>
          <tpl fld="0" item="75"/>
          <tpl hier="40" item="0"/>
          <tpl hier="46" item="3"/>
          <tpl hier="47" item="1"/>
          <tpl hier="48" item="2"/>
          <tpl fld="6" item="1"/>
        </tpls>
      </n>
      <n v="495937312.19000107">
        <tpls c="9">
          <tpl hier="5" item="4"/>
          <tpl hier="6" item="10"/>
          <tpl fld="3" item="0"/>
          <tpl fld="0" item="25"/>
          <tpl hier="40" item="0"/>
          <tpl hier="46" item="3"/>
          <tpl hier="47" item="1"/>
          <tpl hier="48" item="2"/>
          <tpl fld="6" item="0"/>
        </tpls>
      </n>
      <n v="98389405.739999995">
        <tpls c="9">
          <tpl hier="5" item="4"/>
          <tpl hier="6" item="10"/>
          <tpl fld="3" item="0"/>
          <tpl fld="0" item="22"/>
          <tpl hier="40" item="0"/>
          <tpl hier="46" item="3"/>
          <tpl hier="47" item="1"/>
          <tpl hier="48" item="2"/>
          <tpl fld="6" item="2"/>
        </tpls>
      </n>
      <n v="1124411004.9400058" in="0">
        <tpls c="9">
          <tpl hier="5" item="4"/>
          <tpl hier="6" item="10"/>
          <tpl fld="3" item="0"/>
          <tpl fld="0" item="70"/>
          <tpl hier="40" item="0"/>
          <tpl hier="46" item="3"/>
          <tpl hier="47" item="1"/>
          <tpl hier="48" item="2"/>
          <tpl fld="6" item="1"/>
        </tpls>
      </n>
      <n v="669590262.67999995">
        <tpls c="9">
          <tpl hier="5" item="4"/>
          <tpl hier="6" item="10"/>
          <tpl fld="3" item="0"/>
          <tpl fld="0" item="35"/>
          <tpl hier="40" item="0"/>
          <tpl hier="46" item="3"/>
          <tpl hier="47" item="1"/>
          <tpl hier="48" item="2"/>
          <tpl fld="6" item="2"/>
        </tpls>
      </n>
      <n v="1499790774.53">
        <tpls c="9">
          <tpl hier="5" item="4"/>
          <tpl hier="6" item="10"/>
          <tpl fld="3" item="0"/>
          <tpl fld="0" item="75"/>
          <tpl hier="40" item="0"/>
          <tpl hier="46" item="3"/>
          <tpl hier="47" item="1"/>
          <tpl hier="48" item="2"/>
          <tpl fld="6" item="2"/>
        </tpls>
      </n>
      <n v="874862640.88999975">
        <tpls c="9">
          <tpl hier="5" item="4"/>
          <tpl hier="6" item="10"/>
          <tpl fld="3" item="0"/>
          <tpl fld="0" item="23"/>
          <tpl hier="40" item="0"/>
          <tpl hier="46" item="3"/>
          <tpl hier="47" item="1"/>
          <tpl hier="48" item="2"/>
          <tpl fld="6" item="2"/>
        </tpls>
      </n>
      <n v="1093074.8800000004" in="0">
        <tpls c="9">
          <tpl hier="5" item="4"/>
          <tpl hier="6" item="10"/>
          <tpl fld="3" item="0"/>
          <tpl fld="0" item="42"/>
          <tpl hier="40" item="0"/>
          <tpl hier="46" item="3"/>
          <tpl hier="47" item="1"/>
          <tpl hier="48" item="2"/>
          <tpl fld="6" item="1"/>
        </tpls>
      </n>
      <n v="909781142.39999485" in="0">
        <tpls c="9">
          <tpl hier="5" item="4"/>
          <tpl hier="6" item="10"/>
          <tpl fld="3" item="0"/>
          <tpl fld="0" item="52"/>
          <tpl hier="40" item="0"/>
          <tpl hier="46" item="3"/>
          <tpl hier="47" item="1"/>
          <tpl hier="48" item="2"/>
          <tpl fld="6" item="1"/>
        </tpls>
      </n>
      <n v="1526020.6099999999" in="0">
        <tpls c="9">
          <tpl hier="5" item="4"/>
          <tpl hier="6" item="10"/>
          <tpl fld="3" item="0"/>
          <tpl fld="0" item="10"/>
          <tpl hier="40" item="0"/>
          <tpl hier="46" item="3"/>
          <tpl hier="47" item="1"/>
          <tpl hier="48" item="2"/>
          <tpl fld="6" item="1"/>
        </tpls>
      </n>
      <n v="374910779.54000193">
        <tpls c="9">
          <tpl hier="5" item="4"/>
          <tpl hier="6" item="10"/>
          <tpl fld="3" item="0"/>
          <tpl fld="0" item="36"/>
          <tpl hier="40" item="0"/>
          <tpl hier="46" item="3"/>
          <tpl hier="47" item="1"/>
          <tpl hier="48" item="2"/>
          <tpl fld="6" item="0"/>
        </tpls>
      </n>
      <n v="3293980.7299999967" in="0">
        <tpls c="9">
          <tpl hier="5" item="4"/>
          <tpl hier="6" item="10"/>
          <tpl fld="3" item="0"/>
          <tpl fld="0" item="71"/>
          <tpl hier="40" item="0"/>
          <tpl hier="46" item="3"/>
          <tpl hier="47" item="1"/>
          <tpl hier="48" item="2"/>
          <tpl fld="6" item="1"/>
        </tpls>
      </n>
      <n v="862613760.64999986">
        <tpls c="9">
          <tpl hier="5" item="4"/>
          <tpl hier="6" item="10"/>
          <tpl fld="3" item="0"/>
          <tpl fld="0" item="18"/>
          <tpl hier="40" item="0"/>
          <tpl hier="46" item="3"/>
          <tpl hier="47" item="1"/>
          <tpl hier="48" item="2"/>
          <tpl fld="6" item="2"/>
        </tpls>
      </n>
      <n v="16625495.109999964">
        <tpls c="9">
          <tpl hier="5" item="4"/>
          <tpl hier="6" item="10"/>
          <tpl fld="3" item="0"/>
          <tpl fld="0" item="73"/>
          <tpl hier="40" item="0"/>
          <tpl hier="46" item="3"/>
          <tpl hier="47" item="1"/>
          <tpl hier="48" item="2"/>
          <tpl fld="6" item="0"/>
        </tpls>
      </n>
      <n v="998521451.45999193" in="0">
        <tpls c="9">
          <tpl hier="5" item="4"/>
          <tpl hier="6" item="10"/>
          <tpl fld="3" item="0"/>
          <tpl fld="0" item="5"/>
          <tpl hier="40" item="0"/>
          <tpl hier="46" item="3"/>
          <tpl hier="47" item="1"/>
          <tpl hier="48" item="2"/>
          <tpl fld="6" item="1"/>
        </tpls>
      </n>
      <n v="957858.3200000003" in="0">
        <tpls c="9">
          <tpl hier="5" item="4"/>
          <tpl hier="6" item="10"/>
          <tpl fld="3" item="0"/>
          <tpl fld="0" item="47"/>
          <tpl hier="40" item="0"/>
          <tpl hier="46" item="3"/>
          <tpl hier="47" item="1"/>
          <tpl hier="48" item="2"/>
          <tpl fld="6" item="1"/>
        </tpls>
      </n>
      <n v="895750771.73000669" in="0">
        <tpls c="9">
          <tpl hier="5" item="4"/>
          <tpl hier="6" item="10"/>
          <tpl fld="3" item="0"/>
          <tpl fld="0" item="72"/>
          <tpl hier="40" item="0"/>
          <tpl hier="46" item="3"/>
          <tpl hier="47" item="1"/>
          <tpl hier="48" item="2"/>
          <tpl fld="6" item="1"/>
        </tpls>
      </n>
      <m in="0">
        <tpls c="9">
          <tpl hier="5" item="4"/>
          <tpl hier="6" item="10"/>
          <tpl fld="3" item="0"/>
          <tpl fld="0" item="31"/>
          <tpl hier="40" item="0"/>
          <tpl hier="46" item="3"/>
          <tpl hier="47" item="1"/>
          <tpl hier="48" item="2"/>
          <tpl fld="6" item="1"/>
        </tpls>
      </m>
      <n v="388059385.03000361">
        <tpls c="9">
          <tpl hier="5" item="4"/>
          <tpl hier="6" item="10"/>
          <tpl fld="3" item="0"/>
          <tpl fld="0" item="18"/>
          <tpl hier="40" item="0"/>
          <tpl hier="46" item="3"/>
          <tpl hier="47" item="1"/>
          <tpl hier="48" item="2"/>
          <tpl fld="6" item="0"/>
        </tpls>
      </n>
      <n v="169336873.27000034">
        <tpls c="9">
          <tpl hier="5" item="4"/>
          <tpl hier="6" item="10"/>
          <tpl fld="3" item="0"/>
          <tpl fld="0" item="56"/>
          <tpl hier="40" item="0"/>
          <tpl hier="46" item="3"/>
          <tpl hier="47" item="1"/>
          <tpl hier="48" item="2"/>
          <tpl fld="6" item="0"/>
        </tpls>
      </n>
      <n v="351730173.75">
        <tpls c="9">
          <tpl hier="5" item="4"/>
          <tpl hier="6" item="10"/>
          <tpl fld="3" item="0"/>
          <tpl fld="0" item="33"/>
          <tpl hier="40" item="0"/>
          <tpl hier="46" item="3"/>
          <tpl hier="47" item="1"/>
          <tpl hier="48" item="2"/>
          <tpl fld="6" item="2"/>
        </tpls>
      </n>
      <n v="337936162.56000006">
        <tpls c="9">
          <tpl hier="5" item="4"/>
          <tpl hier="6" item="10"/>
          <tpl fld="3" item="0"/>
          <tpl fld="0" item="55"/>
          <tpl hier="40" item="0"/>
          <tpl hier="46" item="3"/>
          <tpl hier="47" item="1"/>
          <tpl hier="48" item="2"/>
          <tpl fld="6" item="2"/>
        </tpls>
      </n>
      <n v="4460591696.4000216" in="0">
        <tpls c="9">
          <tpl hier="5" item="4"/>
          <tpl hier="6" item="10"/>
          <tpl fld="3" item="0"/>
          <tpl fld="0" item="60"/>
          <tpl hier="40" item="0"/>
          <tpl hier="46" item="3"/>
          <tpl hier="47" item="1"/>
          <tpl hier="48" item="2"/>
          <tpl fld="6" item="1"/>
        </tpls>
      </n>
      <n v="271390851.8500005" in="0">
        <tpls c="9">
          <tpl hier="5" item="4"/>
          <tpl hier="6" item="10"/>
          <tpl fld="3" item="0"/>
          <tpl fld="0" item="53"/>
          <tpl hier="40" item="0"/>
          <tpl hier="46" item="3"/>
          <tpl hier="47" item="1"/>
          <tpl hier="48" item="2"/>
          <tpl fld="6" item="1"/>
        </tpls>
      </n>
      <n v="934485582.98000693" in="0">
        <tpls c="9">
          <tpl hier="5" item="4"/>
          <tpl hier="6" item="10"/>
          <tpl fld="3" item="0"/>
          <tpl fld="0" item="64"/>
          <tpl hier="40" item="0"/>
          <tpl hier="46" item="3"/>
          <tpl hier="47" item="1"/>
          <tpl hier="48" item="2"/>
          <tpl fld="6" item="1"/>
        </tpls>
      </n>
      <n v="867462945.49000251" in="0">
        <tpls c="9">
          <tpl hier="5" item="4"/>
          <tpl hier="6" item="10"/>
          <tpl fld="3" item="0"/>
          <tpl fld="0" item="27"/>
          <tpl hier="40" item="0"/>
          <tpl hier="46" item="3"/>
          <tpl hier="47" item="1"/>
          <tpl hier="48" item="2"/>
          <tpl fld="6" item="1"/>
        </tpls>
      </n>
      <n v="2184481596.73">
        <tpls c="9">
          <tpl hier="5" item="4"/>
          <tpl hier="6" item="10"/>
          <tpl fld="3" item="0"/>
          <tpl fld="0" item="49"/>
          <tpl hier="40" item="0"/>
          <tpl hier="46" item="3"/>
          <tpl hier="47" item="1"/>
          <tpl hier="48" item="2"/>
          <tpl fld="6" item="2"/>
        </tpls>
      </n>
      <n v="3856328145.019979" in="0">
        <tpls c="9">
          <tpl hier="5" item="4"/>
          <tpl hier="6" item="10"/>
          <tpl fld="3" item="0"/>
          <tpl fld="0" item="48"/>
          <tpl hier="40" item="0"/>
          <tpl hier="46" item="3"/>
          <tpl hier="47" item="1"/>
          <tpl hier="48" item="2"/>
          <tpl fld="6" item="1"/>
        </tpls>
      </n>
      <n v="103313725.41000009" in="0">
        <tpls c="9">
          <tpl hier="5" item="4"/>
          <tpl hier="6" item="10"/>
          <tpl fld="3" item="0"/>
          <tpl fld="0" item="68"/>
          <tpl hier="40" item="0"/>
          <tpl hier="46" item="3"/>
          <tpl hier="47" item="1"/>
          <tpl hier="48" item="2"/>
          <tpl fld="6" item="1"/>
        </tpls>
      </n>
      <n v="437439180.48000437">
        <tpls c="9">
          <tpl hier="5" item="4"/>
          <tpl hier="6" item="10"/>
          <tpl fld="3" item="0"/>
          <tpl fld="0" item="19"/>
          <tpl hier="40" item="0"/>
          <tpl hier="46" item="3"/>
          <tpl hier="47" item="1"/>
          <tpl hier="48" item="2"/>
          <tpl fld="6" item="0"/>
        </tpls>
      </n>
      <n v="391100147.05000079">
        <tpls c="9">
          <tpl hier="5" item="4"/>
          <tpl hier="6" item="10"/>
          <tpl fld="3" item="0"/>
          <tpl fld="0" item="45"/>
          <tpl hier="40" item="0"/>
          <tpl hier="46" item="3"/>
          <tpl hier="47" item="1"/>
          <tpl hier="48" item="2"/>
          <tpl fld="6" item="0"/>
        </tpls>
      </n>
      <n v="267365339.81000012" in="0">
        <tpls c="9">
          <tpl hier="5" item="4"/>
          <tpl hier="6" item="10"/>
          <tpl fld="3" item="0"/>
          <tpl fld="0" item="56"/>
          <tpl hier="40" item="0"/>
          <tpl hier="46" item="3"/>
          <tpl hier="47" item="1"/>
          <tpl hier="48" item="2"/>
          <tpl fld="6" item="1"/>
        </tpls>
      </n>
      <n v="445827013.15000713">
        <tpls c="9">
          <tpl hier="5" item="4"/>
          <tpl hier="6" item="10"/>
          <tpl fld="3" item="0"/>
          <tpl fld="0" item="5"/>
          <tpl hier="40" item="0"/>
          <tpl hier="46" item="3"/>
          <tpl hier="47" item="1"/>
          <tpl hier="48" item="2"/>
          <tpl fld="6" item="0"/>
        </tpls>
      </n>
      <n v="13173124">
        <tpls c="9">
          <tpl hier="5" item="4"/>
          <tpl hier="6" item="10"/>
          <tpl fld="3" item="0"/>
          <tpl fld="0" item="73"/>
          <tpl hier="40" item="0"/>
          <tpl hier="46" item="3"/>
          <tpl hier="47" item="1"/>
          <tpl hier="48" item="2"/>
          <tpl fld="6" item="2"/>
        </tpls>
      </n>
      <n v="167326855.97999975">
        <tpls c="9">
          <tpl hier="5" item="4"/>
          <tpl hier="6" item="10"/>
          <tpl fld="3" item="0"/>
          <tpl fld="0" item="22"/>
          <tpl hier="40" item="0"/>
          <tpl hier="46" item="3"/>
          <tpl hier="47" item="1"/>
          <tpl hier="48" item="2"/>
          <tpl fld="6" item="0"/>
        </tpls>
      </n>
      <n v="444940997.09000307">
        <tpls c="9">
          <tpl hier="5" item="4"/>
          <tpl hier="6" item="10"/>
          <tpl fld="3" item="0"/>
          <tpl fld="0" item="43"/>
          <tpl hier="40" item="0"/>
          <tpl hier="46" item="3"/>
          <tpl hier="47" item="1"/>
          <tpl hier="48" item="2"/>
          <tpl fld="6" item="0"/>
        </tpls>
      </n>
      <n v="851571417.26000154" in="0">
        <tpls c="9">
          <tpl hier="5" item="4"/>
          <tpl hier="6" item="10"/>
          <tpl fld="3" item="0"/>
          <tpl fld="0" item="3"/>
          <tpl hier="40" item="0"/>
          <tpl hier="46" item="3"/>
          <tpl hier="47" item="1"/>
          <tpl hier="48" item="2"/>
          <tpl fld="6" item="1"/>
        </tpls>
      </n>
      <n v="306059600.90999997">
        <tpls c="9">
          <tpl hier="5" item="4"/>
          <tpl hier="6" item="11"/>
          <tpl fld="3" item="0"/>
          <tpl fld="0" item="1"/>
          <tpl hier="40" item="0"/>
          <tpl hier="46" item="3"/>
          <tpl hier="47" item="1"/>
          <tpl hier="48" item="2"/>
          <tpl fld="6" item="2"/>
        </tpls>
      </n>
      <n v="99008225.150000095" in="0">
        <tpls c="9">
          <tpl hier="5" item="4"/>
          <tpl hier="6" item="11"/>
          <tpl fld="3" item="0"/>
          <tpl fld="0" item="68"/>
          <tpl hier="40" item="0"/>
          <tpl hier="46" item="3"/>
          <tpl hier="47" item="1"/>
          <tpl hier="48" item="2"/>
          <tpl fld="6" item="1"/>
        </tpls>
      </n>
      <n v="94916829.099999994">
        <tpls c="9">
          <tpl hier="5" item="4"/>
          <tpl hier="6" item="11"/>
          <tpl fld="3" item="0"/>
          <tpl fld="0" item="58"/>
          <tpl hier="40" item="0"/>
          <tpl hier="46" item="3"/>
          <tpl hier="47" item="1"/>
          <tpl hier="48" item="2"/>
          <tpl fld="6" item="2"/>
        </tpls>
      </n>
      <n v="427192566.93000263">
        <tpls c="9">
          <tpl hier="5" item="4"/>
          <tpl hier="6" item="11"/>
          <tpl fld="3" item="0"/>
          <tpl fld="0" item="43"/>
          <tpl hier="40" item="0"/>
          <tpl hier="46" item="3"/>
          <tpl hier="47" item="1"/>
          <tpl hier="48" item="2"/>
          <tpl fld="6" item="0"/>
        </tpls>
      </n>
      <n v="387439880.0200001">
        <tpls c="9">
          <tpl hier="5" item="4"/>
          <tpl hier="6" item="11"/>
          <tpl fld="3" item="0"/>
          <tpl fld="0" item="52"/>
          <tpl hier="40" item="0"/>
          <tpl hier="46" item="3"/>
          <tpl hier="47" item="1"/>
          <tpl hier="48" item="2"/>
          <tpl fld="6" item="2"/>
        </tpls>
      </n>
      <n v="1002481621.0899876" in="0">
        <tpls c="9">
          <tpl hier="5" item="4"/>
          <tpl hier="6" item="11"/>
          <tpl fld="3" item="0"/>
          <tpl fld="0" item="19"/>
          <tpl hier="40" item="0"/>
          <tpl hier="46" item="3"/>
          <tpl hier="47" item="1"/>
          <tpl hier="48" item="2"/>
          <tpl fld="6" item="1"/>
        </tpls>
      </n>
      <n v="382772493.18000257">
        <tpls c="9">
          <tpl hier="5" item="4"/>
          <tpl hier="6" item="11"/>
          <tpl fld="3" item="0"/>
          <tpl fld="0" item="7"/>
          <tpl hier="40" item="0"/>
          <tpl hier="46" item="3"/>
          <tpl hier="47" item="1"/>
          <tpl hier="48" item="2"/>
          <tpl fld="6" item="0"/>
        </tpls>
      </n>
      <n v="367572161.41999835">
        <tpls c="9">
          <tpl hier="5" item="4"/>
          <tpl hier="6" item="11"/>
          <tpl fld="3" item="0"/>
          <tpl fld="0" item="4"/>
          <tpl hier="40" item="0"/>
          <tpl hier="46" item="3"/>
          <tpl hier="47" item="1"/>
          <tpl hier="48" item="2"/>
          <tpl fld="6" item="0"/>
        </tpls>
      </n>
      <n v="1448981.0800000005" in="0">
        <tpls c="9">
          <tpl hier="5" item="4"/>
          <tpl hier="6" item="11"/>
          <tpl fld="3" item="0"/>
          <tpl fld="0" item="10"/>
          <tpl hier="40" item="0"/>
          <tpl hier="46" item="3"/>
          <tpl hier="47" item="1"/>
          <tpl hier="48" item="2"/>
          <tpl fld="6" item="1"/>
        </tpls>
      </n>
      <n v="399893597.02000535">
        <tpls c="9">
          <tpl hier="5" item="4"/>
          <tpl hier="6" item="11"/>
          <tpl fld="3" item="0"/>
          <tpl fld="0" item="29"/>
          <tpl hier="40" item="0"/>
          <tpl hier="46" item="3"/>
          <tpl hier="47" item="1"/>
          <tpl hier="48" item="2"/>
          <tpl fld="6" item="0"/>
        </tpls>
      </n>
      <n v="450831035.78000408">
        <tpls c="9">
          <tpl hier="5" item="4"/>
          <tpl hier="6" item="11"/>
          <tpl fld="3" item="0"/>
          <tpl fld="0" item="30"/>
          <tpl hier="40" item="0"/>
          <tpl hier="46" item="3"/>
          <tpl hier="47" item="1"/>
          <tpl hier="48" item="2"/>
          <tpl fld="6" item="0"/>
        </tpls>
      </n>
      <n v="457056238.89999986">
        <tpls c="9">
          <tpl hier="5" item="4"/>
          <tpl hier="6" item="11"/>
          <tpl fld="3" item="0"/>
          <tpl fld="0" item="66"/>
          <tpl hier="40" item="0"/>
          <tpl hier="46" item="3"/>
          <tpl hier="47" item="1"/>
          <tpl hier="48" item="2"/>
          <tpl fld="6" item="2"/>
        </tpls>
      </n>
      <n v="852671245.52999163" in="0">
        <tpls c="9">
          <tpl hier="5" item="4"/>
          <tpl hier="6" item="11"/>
          <tpl fld="3" item="0"/>
          <tpl fld="0" item="67"/>
          <tpl hier="40" item="0"/>
          <tpl hier="46" item="3"/>
          <tpl hier="47" item="1"/>
          <tpl hier="48" item="2"/>
          <tpl fld="6" item="1"/>
        </tpls>
      </n>
      <n v="440952561.08000487">
        <tpls c="9">
          <tpl hier="5" item="4"/>
          <tpl hier="6" item="11"/>
          <tpl fld="3" item="0"/>
          <tpl fld="0" item="67"/>
          <tpl hier="40" item="0"/>
          <tpl hier="46" item="3"/>
          <tpl hier="47" item="1"/>
          <tpl hier="48" item="2"/>
          <tpl fld="6" item="0"/>
        </tpls>
      </n>
      <n v="452545579.80000317">
        <tpls c="9">
          <tpl hier="5" item="4"/>
          <tpl hier="6" item="11"/>
          <tpl fld="3" item="0"/>
          <tpl fld="0" item="9"/>
          <tpl hier="40" item="0"/>
          <tpl hier="46" item="3"/>
          <tpl hier="47" item="1"/>
          <tpl hier="48" item="2"/>
          <tpl fld="6" item="0"/>
        </tpls>
      </n>
      <n v="909867046.22998691" in="0">
        <tpls c="9">
          <tpl hier="5" item="4"/>
          <tpl hier="6" item="11"/>
          <tpl fld="3" item="0"/>
          <tpl fld="0" item="12"/>
          <tpl hier="40" item="0"/>
          <tpl hier="46" item="3"/>
          <tpl hier="47" item="1"/>
          <tpl hier="48" item="2"/>
          <tpl fld="6" item="1"/>
        </tpls>
      </n>
      <n v="1082637585.2900083">
        <tpls c="9">
          <tpl hier="5" item="4"/>
          <tpl hier="6" item="11"/>
          <tpl fld="3" item="0"/>
          <tpl fld="0" item="69"/>
          <tpl hier="40" item="0"/>
          <tpl hier="46" item="3"/>
          <tpl hier="47" item="1"/>
          <tpl hier="48" item="2"/>
          <tpl fld="6" item="0"/>
        </tpls>
      </n>
      <n v="363494014.62">
        <tpls c="9">
          <tpl hier="5" item="4"/>
          <tpl hier="6" item="11"/>
          <tpl fld="3" item="0"/>
          <tpl fld="0" item="14"/>
          <tpl hier="40" item="0"/>
          <tpl hier="46" item="3"/>
          <tpl hier="47" item="1"/>
          <tpl hier="48" item="2"/>
          <tpl fld="6" item="2"/>
        </tpls>
      </n>
      <n v="377499454.70000356">
        <tpls c="9">
          <tpl hier="5" item="4"/>
          <tpl hier="6" item="11"/>
          <tpl fld="3" item="0"/>
          <tpl fld="0" item="45"/>
          <tpl hier="40" item="0"/>
          <tpl hier="46" item="3"/>
          <tpl hier="47" item="1"/>
          <tpl hier="48" item="2"/>
          <tpl fld="6" item="0"/>
        </tpls>
      </n>
      <n v="812813540.81000555">
        <tpls c="9">
          <tpl hier="5" item="4"/>
          <tpl hier="6" item="11"/>
          <tpl fld="3" item="0"/>
          <tpl fld="0" item="48"/>
          <tpl hier="40" item="0"/>
          <tpl hier="46" item="3"/>
          <tpl hier="47" item="1"/>
          <tpl hier="48" item="2"/>
          <tpl fld="6" item="0"/>
        </tpls>
      </n>
      <n v="1072873.92" in="0">
        <tpls c="9">
          <tpl hier="5" item="4"/>
          <tpl hier="6" item="11"/>
          <tpl fld="3" item="0"/>
          <tpl fld="0" item="42"/>
          <tpl hier="40" item="0"/>
          <tpl hier="46" item="3"/>
          <tpl hier="47" item="1"/>
          <tpl hier="48" item="2"/>
          <tpl fld="6" item="1"/>
        </tpls>
      </n>
      <n v="477363908.33999807">
        <tpls c="9">
          <tpl hier="5" item="4"/>
          <tpl hier="6" item="11"/>
          <tpl fld="3" item="0"/>
          <tpl fld="0" item="3"/>
          <tpl hier="40" item="0"/>
          <tpl hier="46" item="3"/>
          <tpl hier="47" item="1"/>
          <tpl hier="48" item="2"/>
          <tpl fld="6" item="0"/>
        </tpls>
      </n>
      <n v="1887397.9999999993">
        <tpls c="9">
          <tpl hier="5" item="4"/>
          <tpl hier="6" item="11"/>
          <tpl fld="3" item="0"/>
          <tpl fld="0" item="71"/>
          <tpl hier="40" item="0"/>
          <tpl hier="46" item="3"/>
          <tpl hier="47" item="1"/>
          <tpl hier="48" item="2"/>
          <tpl fld="6" item="0"/>
        </tpls>
      </n>
      <n v="671823946.63999987">
        <tpls c="9">
          <tpl hier="5" item="4"/>
          <tpl hier="6" item="11"/>
          <tpl fld="3" item="0"/>
          <tpl fld="0" item="35"/>
          <tpl hier="40" item="0"/>
          <tpl hier="46" item="3"/>
          <tpl hier="47" item="1"/>
          <tpl hier="48" item="2"/>
          <tpl fld="6" item="2"/>
        </tpls>
      </n>
      <n v="31076044617.48999">
        <tpls c="9">
          <tpl hier="5" item="4"/>
          <tpl hier="6" item="11"/>
          <tpl fld="3" item="0"/>
          <tpl hier="33" item="4294967295"/>
          <tpl hier="40" item="0"/>
          <tpl hier="46" item="3"/>
          <tpl hier="47" item="1"/>
          <tpl hier="48" item="2"/>
          <tpl fld="6" item="0"/>
        </tpls>
      </n>
      <n v="462606518.50999999">
        <tpls c="9">
          <tpl hier="5" item="4"/>
          <tpl hier="6" item="11"/>
          <tpl fld="3" item="0"/>
          <tpl fld="0" item="57"/>
          <tpl hier="40" item="0"/>
          <tpl hier="46" item="3"/>
          <tpl hier="47" item="1"/>
          <tpl hier="48" item="2"/>
          <tpl fld="6" item="0"/>
        </tpls>
      </n>
      <n v="25423001.09000003" in="0">
        <tpls c="9">
          <tpl hier="5" item="4"/>
          <tpl hier="6" item="11"/>
          <tpl fld="3" item="0"/>
          <tpl fld="0" item="50"/>
          <tpl hier="40" item="0"/>
          <tpl hier="46" item="3"/>
          <tpl hier="47" item="1"/>
          <tpl hier="48" item="2"/>
          <tpl fld="6" item="1"/>
        </tpls>
      </n>
      <n v="973276823.08999109" in="0">
        <tpls c="9">
          <tpl hier="5" item="4"/>
          <tpl hier="6" item="11"/>
          <tpl fld="3" item="0"/>
          <tpl fld="0" item="5"/>
          <tpl hier="40" item="0"/>
          <tpl hier="46" item="3"/>
          <tpl hier="47" item="1"/>
          <tpl hier="48" item="2"/>
          <tpl fld="6" item="1"/>
        </tpls>
      </n>
      <n v="463148085.15000272">
        <tpls c="9">
          <tpl hier="5" item="4"/>
          <tpl hier="6" item="11"/>
          <tpl fld="3" item="0"/>
          <tpl fld="0" item="40"/>
          <tpl hier="40" item="0"/>
          <tpl hier="46" item="3"/>
          <tpl hier="47" item="1"/>
          <tpl hier="48" item="2"/>
          <tpl fld="6" item="0"/>
        </tpls>
      </n>
      <n v="750042998.48000002">
        <tpls c="9">
          <tpl hier="5" item="4"/>
          <tpl hier="6" item="11"/>
          <tpl fld="3" item="0"/>
          <tpl fld="0" item="51"/>
          <tpl hier="40" item="0"/>
          <tpl hier="46" item="3"/>
          <tpl hier="47" item="1"/>
          <tpl hier="48" item="2"/>
          <tpl fld="6" item="2"/>
        </tpls>
      </n>
      <n v="2594958104.73">
        <tpls c="9">
          <tpl hier="5" item="4"/>
          <tpl hier="6" item="11"/>
          <tpl fld="3" item="0"/>
          <tpl fld="0" item="17"/>
          <tpl hier="40" item="0"/>
          <tpl hier="46" item="3"/>
          <tpl hier="47" item="1"/>
          <tpl hier="48" item="2"/>
          <tpl fld="6" item="2"/>
        </tpls>
      </n>
      <n v="575699273.6400001">
        <tpls c="9">
          <tpl hier="5" item="4"/>
          <tpl hier="6" item="11"/>
          <tpl fld="3" item="0"/>
          <tpl fld="0" item="19"/>
          <tpl hier="40" item="0"/>
          <tpl hier="46" item="3"/>
          <tpl hier="47" item="1"/>
          <tpl hier="48" item="2"/>
          <tpl fld="6" item="2"/>
        </tpls>
      </n>
      <n v="827488227.12">
        <tpls c="9">
          <tpl hier="5" item="4"/>
          <tpl hier="6" item="11"/>
          <tpl fld="3" item="0"/>
          <tpl fld="0" item="36"/>
          <tpl hier="40" item="0"/>
          <tpl hier="46" item="3"/>
          <tpl hier="47" item="1"/>
          <tpl hier="48" item="2"/>
          <tpl fld="6" item="2"/>
        </tpls>
      </n>
      <n v="114645980.63000026">
        <tpls c="9">
          <tpl hier="5" item="4"/>
          <tpl hier="6" item="11"/>
          <tpl fld="3" item="0"/>
          <tpl fld="0" item="22"/>
          <tpl hier="40" item="0"/>
          <tpl hier="46" item="3"/>
          <tpl hier="47" item="1"/>
          <tpl hier="48" item="2"/>
          <tpl fld="6" item="0"/>
        </tpls>
      </n>
      <n v="722631561.82000017">
        <tpls c="9">
          <tpl hier="5" item="4"/>
          <tpl hier="6" item="11"/>
          <tpl fld="3" item="0"/>
          <tpl fld="0" item="28"/>
          <tpl hier="40" item="0"/>
          <tpl hier="46" item="3"/>
          <tpl hier="47" item="1"/>
          <tpl hier="48" item="2"/>
          <tpl fld="6" item="2"/>
        </tpls>
      </n>
      <n v="391702099.97000122">
        <tpls c="9">
          <tpl hier="5" item="4"/>
          <tpl hier="6" item="11"/>
          <tpl fld="3" item="0"/>
          <tpl fld="0" item="16"/>
          <tpl hier="40" item="0"/>
          <tpl hier="46" item="3"/>
          <tpl hier="47" item="1"/>
          <tpl hier="48" item="2"/>
          <tpl fld="6" item="0"/>
        </tpls>
      </n>
      <n v="802840592.33000171" in="0">
        <tpls c="9">
          <tpl hier="5" item="4"/>
          <tpl hier="6" item="11"/>
          <tpl fld="3" item="0"/>
          <tpl fld="0" item="55"/>
          <tpl hier="40" item="0"/>
          <tpl hier="46" item="3"/>
          <tpl hier="47" item="1"/>
          <tpl hier="48" item="2"/>
          <tpl fld="6" item="1"/>
        </tpls>
      </n>
      <n v="468796328.25">
        <tpls c="9">
          <tpl hier="5" item="4"/>
          <tpl hier="6" item="11"/>
          <tpl fld="3" item="0"/>
          <tpl fld="0" item="12"/>
          <tpl hier="40" item="0"/>
          <tpl hier="46" item="3"/>
          <tpl hier="47" item="1"/>
          <tpl hier="48" item="2"/>
          <tpl fld="6" item="2"/>
        </tpls>
      </n>
      <n v="31675839.009999957" in="0">
        <tpls c="9">
          <tpl hier="5" item="4"/>
          <tpl hier="6" item="11"/>
          <tpl fld="3" item="0"/>
          <tpl fld="0" item="74"/>
          <tpl hier="40" item="0"/>
          <tpl hier="46" item="3"/>
          <tpl hier="47" item="1"/>
          <tpl hier="48" item="2"/>
          <tpl fld="6" item="1"/>
        </tpls>
      </n>
      <n v="444421936.51000297">
        <tpls c="9">
          <tpl hier="5" item="4"/>
          <tpl hier="6" item="11"/>
          <tpl fld="3" item="0"/>
          <tpl fld="0" item="26"/>
          <tpl hier="40" item="0"/>
          <tpl hier="46" item="3"/>
          <tpl hier="47" item="1"/>
          <tpl hier="48" item="2"/>
          <tpl fld="6" item="0"/>
        </tpls>
      </n>
      <n v="555048587.03999996">
        <tpls c="9">
          <tpl hier="5" item="4"/>
          <tpl hier="6" item="11"/>
          <tpl fld="3" item="0"/>
          <tpl fld="0" item="43"/>
          <tpl hier="40" item="0"/>
          <tpl hier="46" item="3"/>
          <tpl hier="47" item="1"/>
          <tpl hier="48" item="2"/>
          <tpl fld="6" item="2"/>
        </tpls>
      </n>
      <n v="394754024.43000001">
        <tpls c="9">
          <tpl hier="5" item="4"/>
          <tpl hier="6" item="11"/>
          <tpl fld="3" item="0"/>
          <tpl fld="0" item="27"/>
          <tpl hier="40" item="0"/>
          <tpl hier="46" item="3"/>
          <tpl hier="47" item="1"/>
          <tpl hier="48" item="2"/>
          <tpl fld="6" item="2"/>
        </tpls>
      </n>
      <n v="1399279236.1600006">
        <tpls c="9">
          <tpl hier="5" item="4"/>
          <tpl hier="6" item="11"/>
          <tpl fld="3" item="0"/>
          <tpl fld="0" item="75"/>
          <tpl hier="40" item="0"/>
          <tpl hier="46" item="3"/>
          <tpl hier="47" item="1"/>
          <tpl hier="48" item="2"/>
          <tpl fld="6" item="2"/>
        </tpls>
      </n>
      <n v="850032733.47999609" in="0">
        <tpls c="9">
          <tpl hier="5" item="4"/>
          <tpl hier="6" item="11"/>
          <tpl fld="3" item="0"/>
          <tpl fld="0" item="33"/>
          <tpl hier="40" item="0"/>
          <tpl hier="46" item="3"/>
          <tpl hier="47" item="1"/>
          <tpl hier="48" item="2"/>
          <tpl fld="6" item="1"/>
        </tpls>
      </n>
      <n v="5486390195.8600035">
        <tpls c="9">
          <tpl hier="5" item="4"/>
          <tpl hier="6" item="11"/>
          <tpl fld="3" item="0"/>
          <tpl fld="0" item="15"/>
          <tpl hier="40" item="0"/>
          <tpl hier="46" item="3"/>
          <tpl hier="47" item="1"/>
          <tpl hier="48" item="2"/>
          <tpl fld="6" item="2"/>
        </tpls>
      </n>
      <n v="1053177291.5899944" in="0">
        <tpls c="9">
          <tpl hier="5" item="4"/>
          <tpl hier="6" item="11"/>
          <tpl fld="3" item="0"/>
          <tpl fld="0" item="62"/>
          <tpl hier="40" item="0"/>
          <tpl hier="46" item="3"/>
          <tpl hier="47" item="1"/>
          <tpl hier="48" item="2"/>
          <tpl fld="6" item="1"/>
        </tpls>
      </n>
      <n v="426782347.45000416">
        <tpls c="9">
          <tpl hier="5" item="4"/>
          <tpl hier="6" item="11"/>
          <tpl fld="3" item="0"/>
          <tpl fld="0" item="19"/>
          <tpl hier="40" item="0"/>
          <tpl hier="46" item="3"/>
          <tpl hier="47" item="1"/>
          <tpl hier="48" item="2"/>
          <tpl fld="6" item="0"/>
        </tpls>
      </n>
      <n v="330607203.75999999">
        <tpls c="9">
          <tpl hier="5" item="4"/>
          <tpl hier="6" item="11"/>
          <tpl fld="3" item="0"/>
          <tpl fld="0" item="25"/>
          <tpl hier="40" item="0"/>
          <tpl hier="46" item="3"/>
          <tpl hier="47" item="1"/>
          <tpl hier="48" item="2"/>
          <tpl fld="6" item="2"/>
        </tpls>
      </n>
      <n v="5487627836.8300028" in="0">
        <tpls c="9">
          <tpl hier="5" item="4"/>
          <tpl hier="6" item="11"/>
          <tpl fld="3" item="0"/>
          <tpl fld="0" item="15"/>
          <tpl hier="40" item="0"/>
          <tpl hier="46" item="3"/>
          <tpl hier="47" item="1"/>
          <tpl hier="48" item="2"/>
          <tpl fld="6" item="1"/>
        </tpls>
      </n>
      <n v="853257072.89999664" in="0">
        <tpls c="9">
          <tpl hier="5" item="4"/>
          <tpl hier="6" item="11"/>
          <tpl fld="3" item="0"/>
          <tpl fld="0" item="52"/>
          <tpl hier="40" item="0"/>
          <tpl hier="46" item="3"/>
          <tpl hier="47" item="1"/>
          <tpl hier="48" item="2"/>
          <tpl fld="6" item="1"/>
        </tpls>
      </n>
      <n v="3335393.7899999968">
        <tpls c="9">
          <tpl hier="5" item="4"/>
          <tpl hier="6" item="11"/>
          <tpl fld="3" item="0"/>
          <tpl fld="0" item="44"/>
          <tpl hier="40" item="0"/>
          <tpl hier="46" item="3"/>
          <tpl hier="47" item="1"/>
          <tpl hier="48" item="2"/>
          <tpl fld="6" item="0"/>
        </tpls>
      </n>
      <n v="462354028.62000209">
        <tpls c="9">
          <tpl hier="5" item="4"/>
          <tpl hier="6" item="11"/>
          <tpl fld="3" item="0"/>
          <tpl fld="0" item="25"/>
          <tpl hier="40" item="0"/>
          <tpl hier="46" item="3"/>
          <tpl hier="47" item="1"/>
          <tpl hier="48" item="2"/>
          <tpl fld="6" item="0"/>
        </tpls>
      </n>
      <n v="363920539.84000289">
        <tpls c="9">
          <tpl hier="5" item="4"/>
          <tpl hier="6" item="11"/>
          <tpl fld="3" item="0"/>
          <tpl fld="0" item="36"/>
          <tpl hier="40" item="0"/>
          <tpl hier="46" item="3"/>
          <tpl hier="47" item="1"/>
          <tpl hier="48" item="2"/>
          <tpl fld="6" item="0"/>
        </tpls>
      </n>
      <n v="792961232.3799969" in="0">
        <tpls c="9">
          <tpl hier="5" item="4"/>
          <tpl hier="6" item="11"/>
          <tpl fld="3" item="0"/>
          <tpl fld="0" item="25"/>
          <tpl hier="40" item="0"/>
          <tpl hier="46" item="3"/>
          <tpl hier="47" item="1"/>
          <tpl hier="48" item="2"/>
          <tpl fld="6" item="1"/>
        </tpls>
      </n>
      <n v="5926051.7900000028" in="0">
        <tpls c="9">
          <tpl hier="5" item="4"/>
          <tpl hier="6" item="11"/>
          <tpl fld="3" item="0"/>
          <tpl fld="0" item="44"/>
          <tpl hier="40" item="0"/>
          <tpl hier="46" item="3"/>
          <tpl hier="47" item="1"/>
          <tpl hier="48" item="2"/>
          <tpl fld="6" item="1"/>
        </tpls>
      </n>
      <n v="810845.08000000019">
        <tpls c="9">
          <tpl hier="5" item="4"/>
          <tpl hier="6" item="11"/>
          <tpl fld="3" item="0"/>
          <tpl fld="0" item="10"/>
          <tpl hier="40" item="0"/>
          <tpl hier="46" item="3"/>
          <tpl hier="47" item="1"/>
          <tpl hier="48" item="2"/>
          <tpl fld="6" item="0"/>
        </tpls>
      </n>
      <n v="434987267.83999997">
        <tpls c="9">
          <tpl hier="5" item="4"/>
          <tpl hier="6" item="11"/>
          <tpl fld="3" item="0"/>
          <tpl fld="0" item="30"/>
          <tpl hier="40" item="0"/>
          <tpl hier="46" item="3"/>
          <tpl hier="47" item="1"/>
          <tpl hier="48" item="2"/>
          <tpl fld="6" item="2"/>
        </tpls>
      </n>
      <n v="20741506.079999998">
        <tpls c="9">
          <tpl hier="5" item="4"/>
          <tpl hier="6" item="11"/>
          <tpl fld="3" item="0"/>
          <tpl fld="0" item="0"/>
          <tpl hier="40" item="0"/>
          <tpl hier="46" item="3"/>
          <tpl hier="47" item="1"/>
          <tpl hier="48" item="2"/>
          <tpl fld="6" item="2"/>
        </tpls>
      </n>
      <n v="1647136807.9499991">
        <tpls c="9">
          <tpl hier="5" item="4"/>
          <tpl hier="6" item="11"/>
          <tpl fld="3" item="0"/>
          <tpl fld="0" item="4"/>
          <tpl hier="40" item="0"/>
          <tpl hier="46" item="3"/>
          <tpl hier="47" item="1"/>
          <tpl hier="48" item="2"/>
          <tpl fld="6" item="2"/>
        </tpls>
      </n>
      <m in="0">
        <tpls c="9">
          <tpl hier="5" item="4"/>
          <tpl hier="6" item="11"/>
          <tpl fld="3" item="0"/>
          <tpl fld="0" item="31"/>
          <tpl hier="40" item="0"/>
          <tpl hier="46" item="3"/>
          <tpl hier="47" item="1"/>
          <tpl hier="48" item="2"/>
          <tpl fld="6" item="1"/>
        </tpls>
      </m>
      <n v="706586486.8499999">
        <tpls c="9">
          <tpl hier="5" item="4"/>
          <tpl hier="6" item="11"/>
          <tpl fld="3" item="0"/>
          <tpl fld="0" item="13"/>
          <tpl hier="40" item="0"/>
          <tpl hier="46" item="3"/>
          <tpl hier="47" item="1"/>
          <tpl hier="48" item="2"/>
          <tpl fld="6" item="2"/>
        </tpls>
      </n>
      <n v="861844988.26999319" in="0">
        <tpls c="9">
          <tpl hier="5" item="4"/>
          <tpl hier="6" item="11"/>
          <tpl fld="3" item="0"/>
          <tpl fld="0" item="61"/>
          <tpl hier="40" item="0"/>
          <tpl hier="46" item="3"/>
          <tpl hier="47" item="1"/>
          <tpl hier="48" item="2"/>
          <tpl fld="6" item="1"/>
        </tpls>
      </n>
      <n v="363781411.22000003">
        <tpls c="9">
          <tpl hier="5" item="4"/>
          <tpl hier="6" item="11"/>
          <tpl fld="3" item="0"/>
          <tpl fld="0" item="3"/>
          <tpl hier="40" item="0"/>
          <tpl hier="46" item="3"/>
          <tpl hier="47" item="1"/>
          <tpl hier="48" item="2"/>
          <tpl fld="6" item="2"/>
        </tpls>
      </n>
      <n v="505877316.5">
        <tpls c="9">
          <tpl hier="5" item="4"/>
          <tpl hier="6" item="11"/>
          <tpl fld="3" item="0"/>
          <tpl fld="0" item="41"/>
          <tpl hier="40" item="0"/>
          <tpl hier="46" item="3"/>
          <tpl hier="47" item="1"/>
          <tpl hier="48" item="2"/>
          <tpl fld="6" item="2"/>
        </tpls>
      </n>
      <n v="141227802.16999975">
        <tpls c="9">
          <tpl hier="5" item="4"/>
          <tpl hier="6" item="11"/>
          <tpl fld="3" item="0"/>
          <tpl fld="0" item="39"/>
          <tpl hier="40" item="0"/>
          <tpl hier="46" item="3"/>
          <tpl hier="47" item="1"/>
          <tpl hier="48" item="2"/>
          <tpl fld="6" item="0"/>
        </tpls>
      </n>
      <n v="642366">
        <tpls c="9">
          <tpl hier="5" item="4"/>
          <tpl hier="6" item="11"/>
          <tpl fld="3" item="0"/>
          <tpl fld="0" item="32"/>
          <tpl hier="40" item="0"/>
          <tpl hier="46" item="3"/>
          <tpl hier="47" item="1"/>
          <tpl hier="48" item="2"/>
          <tpl fld="6" item="2"/>
        </tpls>
      </n>
      <n v="17745813.010000005">
        <tpls c="9">
          <tpl hier="5" item="4"/>
          <tpl hier="6" item="11"/>
          <tpl fld="3" item="0"/>
          <tpl fld="0" item="74"/>
          <tpl hier="40" item="0"/>
          <tpl hier="46" item="3"/>
          <tpl hier="47" item="1"/>
          <tpl hier="48" item="2"/>
          <tpl fld="6" item="0"/>
        </tpls>
      </n>
      <n v="196691941.88999942">
        <tpls c="9">
          <tpl hier="5" item="4"/>
          <tpl hier="6" item="11"/>
          <tpl fld="3" item="0"/>
          <tpl fld="0" item="38"/>
          <tpl hier="40" item="0"/>
          <tpl hier="46" item="3"/>
          <tpl hier="47" item="1"/>
          <tpl hier="48" item="2"/>
          <tpl fld="6" item="0"/>
        </tpls>
      </n>
      <n v="726060718.91999996">
        <tpls c="9">
          <tpl hier="5" item="4"/>
          <tpl hier="6" item="11"/>
          <tpl fld="3" item="0"/>
          <tpl fld="0" item="70"/>
          <tpl hier="40" item="0"/>
          <tpl hier="46" item="3"/>
          <tpl hier="47" item="1"/>
          <tpl hier="48" item="2"/>
          <tpl fld="6" item="2"/>
        </tpls>
      </n>
      <n v="539651685.19000053">
        <tpls c="9">
          <tpl hier="5" item="4"/>
          <tpl hier="6" item="11"/>
          <tpl fld="3" item="0"/>
          <tpl fld="0" item="61"/>
          <tpl hier="40" item="0"/>
          <tpl hier="46" item="3"/>
          <tpl hier="47" item="1"/>
          <tpl hier="48" item="2"/>
          <tpl fld="6" item="0"/>
        </tpls>
      </n>
      <n v="431437566.71000701">
        <tpls c="9">
          <tpl hier="5" item="4"/>
          <tpl hier="6" item="11"/>
          <tpl fld="3" item="0"/>
          <tpl fld="0" item="5"/>
          <tpl hier="40" item="0"/>
          <tpl hier="46" item="3"/>
          <tpl hier="47" item="1"/>
          <tpl hier="48" item="2"/>
          <tpl fld="6" item="0"/>
        </tpls>
      </n>
      <n v="3253300756.2799821" in="0">
        <tpls c="9">
          <tpl hier="5" item="4"/>
          <tpl hier="6" item="11"/>
          <tpl fld="3" item="0"/>
          <tpl fld="0" item="65"/>
          <tpl hier="40" item="0"/>
          <tpl hier="46" item="3"/>
          <tpl hier="47" item="1"/>
          <tpl hier="48" item="2"/>
          <tpl fld="6" item="1"/>
        </tpls>
      </n>
      <n v="861356272.58000004">
        <tpls c="9">
          <tpl hier="5" item="4"/>
          <tpl hier="6" item="11"/>
          <tpl fld="3" item="0"/>
          <tpl fld="0" item="7"/>
          <tpl hier="40" item="0"/>
          <tpl hier="46" item="3"/>
          <tpl hier="47" item="1"/>
          <tpl hier="48" item="2"/>
          <tpl fld="6" item="2"/>
        </tpls>
      </n>
      <n v="454111222.25000167">
        <tpls c="9">
          <tpl hier="5" item="4"/>
          <tpl hier="6" item="11"/>
          <tpl fld="3" item="0"/>
          <tpl fld="0" item="64"/>
          <tpl hier="40" item="0"/>
          <tpl hier="46" item="3"/>
          <tpl hier="47" item="1"/>
          <tpl hier="48" item="2"/>
          <tpl fld="6" item="0"/>
        </tpls>
      </n>
      <n v="400458032.83999997">
        <tpls c="9">
          <tpl hier="5" item="4"/>
          <tpl hier="6" item="11"/>
          <tpl fld="3" item="0"/>
          <tpl fld="0" item="40"/>
          <tpl hier="40" item="0"/>
          <tpl hier="46" item="3"/>
          <tpl hier="47" item="1"/>
          <tpl hier="48" item="2"/>
          <tpl fld="6" item="2"/>
        </tpls>
      </n>
      <n v="480204143.7999984">
        <tpls c="9">
          <tpl hier="5" item="4"/>
          <tpl hier="6" item="11"/>
          <tpl fld="3" item="0"/>
          <tpl fld="0" item="55"/>
          <tpl hier="40" item="0"/>
          <tpl hier="46" item="3"/>
          <tpl hier="47" item="1"/>
          <tpl hier="48" item="2"/>
          <tpl fld="6" item="0"/>
        </tpls>
      </n>
      <n v="2827777719.0200005">
        <tpls c="9">
          <tpl hier="5" item="4"/>
          <tpl hier="6" item="11"/>
          <tpl fld="3" item="0"/>
          <tpl fld="0" item="6"/>
          <tpl hier="40" item="0"/>
          <tpl hier="46" item="3"/>
          <tpl hier="47" item="1"/>
          <tpl hier="48" item="2"/>
          <tpl fld="6" item="2"/>
        </tpls>
      </n>
      <n v="429662">
        <tpls c="9">
          <tpl hier="5" item="4"/>
          <tpl hier="6" item="11"/>
          <tpl fld="3" item="0"/>
          <tpl fld="0" item="47"/>
          <tpl hier="40" item="0"/>
          <tpl hier="46" item="3"/>
          <tpl hier="47" item="1"/>
          <tpl hier="48" item="2"/>
          <tpl fld="6" item="2"/>
        </tpls>
      </n>
      <n v="2727324350.1799874" in="0">
        <tpls c="9">
          <tpl hier="5" item="4"/>
          <tpl hier="6" item="11"/>
          <tpl fld="3" item="0"/>
          <tpl fld="0" item="49"/>
          <tpl hier="40" item="0"/>
          <tpl hier="46" item="3"/>
          <tpl hier="47" item="1"/>
          <tpl hier="48" item="2"/>
          <tpl fld="6" item="1"/>
        </tpls>
      </n>
      <n v="782385843.39999998">
        <tpls c="9">
          <tpl hier="5" item="4"/>
          <tpl hier="6" item="11"/>
          <tpl fld="3" item="0"/>
          <tpl fld="0" item="11"/>
          <tpl hier="40" item="0"/>
          <tpl hier="46" item="3"/>
          <tpl hier="47" item="1"/>
          <tpl hier="48" item="2"/>
          <tpl fld="6" item="2"/>
        </tpls>
      </n>
      <n v="885483771.27000511">
        <tpls c="9">
          <tpl hier="5" item="4"/>
          <tpl hier="6" item="11"/>
          <tpl fld="3" item="0"/>
          <tpl fld="0" item="24"/>
          <tpl hier="40" item="0"/>
          <tpl hier="46" item="3"/>
          <tpl hier="47" item="1"/>
          <tpl hier="48" item="2"/>
          <tpl fld="6" item="0"/>
        </tpls>
      </n>
      <n v="863606117.98999202" in="0">
        <tpls c="9">
          <tpl hier="5" item="4"/>
          <tpl hier="6" item="11"/>
          <tpl fld="3" item="0"/>
          <tpl fld="0" item="40"/>
          <tpl hier="40" item="0"/>
          <tpl hier="46" item="3"/>
          <tpl hier="47" item="1"/>
          <tpl hier="48" item="2"/>
          <tpl fld="6" item="1"/>
        </tpls>
      </n>
      <n v="2578104567.8300004">
        <tpls c="9">
          <tpl hier="5" item="4"/>
          <tpl hier="6" item="11"/>
          <tpl fld="3" item="0"/>
          <tpl fld="0" item="24"/>
          <tpl hier="40" item="0"/>
          <tpl hier="46" item="3"/>
          <tpl hier="47" item="1"/>
          <tpl hier="48" item="2"/>
          <tpl fld="6" item="2"/>
        </tpls>
      </n>
      <n v="11109068.15">
        <tpls c="9">
          <tpl hier="5" item="4"/>
          <tpl hier="6" item="11"/>
          <tpl fld="3" item="0"/>
          <tpl fld="0" item="50"/>
          <tpl hier="40" item="0"/>
          <tpl hier="46" item="3"/>
          <tpl hier="47" item="1"/>
          <tpl hier="48" item="2"/>
          <tpl fld="6" item="2"/>
        </tpls>
      </n>
      <n v="638136">
        <tpls c="9">
          <tpl hier="5" item="4"/>
          <tpl hier="6" item="11"/>
          <tpl fld="3" item="0"/>
          <tpl fld="0" item="10"/>
          <tpl hier="40" item="0"/>
          <tpl hier="46" item="3"/>
          <tpl hier="47" item="1"/>
          <tpl hier="48" item="2"/>
          <tpl fld="6" item="2"/>
        </tpls>
      </n>
      <n v="1050909646.5999966" in="0">
        <tpls c="9">
          <tpl hier="5" item="4"/>
          <tpl hier="6" item="11"/>
          <tpl fld="3" item="0"/>
          <tpl fld="0" item="37"/>
          <tpl hier="40" item="0"/>
          <tpl hier="46" item="3"/>
          <tpl hier="47" item="1"/>
          <tpl hier="48" item="2"/>
          <tpl fld="6" item="1"/>
        </tpls>
      </n>
      <n v="1352665611.2100077">
        <tpls c="9">
          <tpl hier="5" item="4"/>
          <tpl hier="6" item="11"/>
          <tpl fld="3" item="0"/>
          <tpl fld="0" item="60"/>
          <tpl hier="40" item="0"/>
          <tpl hier="46" item="3"/>
          <tpl hier="47" item="1"/>
          <tpl hier="48" item="2"/>
          <tpl fld="6" item="0"/>
        </tpls>
      </n>
      <n v="1105630881.8699996" in="0">
        <tpls c="9">
          <tpl hier="5" item="4"/>
          <tpl hier="6" item="11"/>
          <tpl fld="3" item="0"/>
          <tpl fld="0" item="51"/>
          <tpl hier="40" item="0"/>
          <tpl hier="46" item="3"/>
          <tpl hier="47" item="1"/>
          <tpl hier="48" item="2"/>
          <tpl fld="6" item="1"/>
        </tpls>
      </n>
      <m>
        <tpls c="9">
          <tpl hier="5" item="4"/>
          <tpl hier="6" item="11"/>
          <tpl fld="3" item="0"/>
          <tpl fld="0" item="31"/>
          <tpl hier="40" item="0"/>
          <tpl hier="46" item="3"/>
          <tpl hier="47" item="1"/>
          <tpl hier="48" item="2"/>
          <tpl fld="6" item="0"/>
        </tpls>
      </m>
      <n v="2090490205.1199994">
        <tpls c="9">
          <tpl hier="5" item="4"/>
          <tpl hier="6" item="11"/>
          <tpl fld="3" item="0"/>
          <tpl fld="0" item="49"/>
          <tpl hier="40" item="0"/>
          <tpl hier="46" item="3"/>
          <tpl hier="47" item="1"/>
          <tpl hier="48" item="2"/>
          <tpl fld="6" item="2"/>
        </tpls>
      </n>
      <n v="2522788170.2600002">
        <tpls c="9">
          <tpl hier="5" item="4"/>
          <tpl hier="6" item="11"/>
          <tpl fld="3" item="0"/>
          <tpl fld="0" item="65"/>
          <tpl hier="40" item="0"/>
          <tpl hier="46" item="3"/>
          <tpl hier="47" item="1"/>
          <tpl hier="48" item="2"/>
          <tpl fld="6" item="2"/>
        </tpls>
      </n>
      <n v="348179570.83000261">
        <tpls c="9">
          <tpl hier="5" item="4"/>
          <tpl hier="6" item="11"/>
          <tpl fld="3" item="0"/>
          <tpl fld="0" item="70"/>
          <tpl hier="40" item="0"/>
          <tpl hier="46" item="3"/>
          <tpl hier="47" item="1"/>
          <tpl hier="48" item="2"/>
          <tpl fld="6" item="0"/>
        </tpls>
      </n>
      <n v="375521043.26999998">
        <tpls c="9">
          <tpl hier="5" item="4"/>
          <tpl hier="6" item="11"/>
          <tpl fld="3" item="0"/>
          <tpl fld="0" item="9"/>
          <tpl hier="40" item="0"/>
          <tpl hier="46" item="3"/>
          <tpl hier="47" item="1"/>
          <tpl hier="48" item="2"/>
          <tpl fld="6" item="2"/>
        </tpls>
      </n>
      <n v="2590658">
        <tpls c="9">
          <tpl hier="5" item="4"/>
          <tpl hier="6" item="11"/>
          <tpl fld="3" item="0"/>
          <tpl fld="0" item="44"/>
          <tpl hier="40" item="0"/>
          <tpl hier="46" item="3"/>
          <tpl hier="47" item="1"/>
          <tpl hier="48" item="2"/>
          <tpl fld="6" item="2"/>
        </tpls>
      </n>
      <n v="15973263.799999986">
        <tpls c="9">
          <tpl hier="5" item="4"/>
          <tpl hier="6" item="11"/>
          <tpl fld="3" item="0"/>
          <tpl fld="0" item="73"/>
          <tpl hier="40" item="0"/>
          <tpl hier="46" item="3"/>
          <tpl hier="47" item="1"/>
          <tpl hier="48" item="2"/>
          <tpl fld="6" item="0"/>
        </tpls>
      </n>
      <n v="431583917.10000002">
        <tpls c="9">
          <tpl hier="5" item="4"/>
          <tpl hier="6" item="11"/>
          <tpl fld="3" item="0"/>
          <tpl fld="0" item="72"/>
          <tpl hier="40" item="0"/>
          <tpl hier="46" item="3"/>
          <tpl hier="47" item="1"/>
          <tpl hier="48" item="2"/>
          <tpl fld="6" item="2"/>
        </tpls>
      </n>
      <n v="433582036.92000157">
        <tpls c="9">
          <tpl hier="5" item="4"/>
          <tpl hier="6" item="11"/>
          <tpl fld="3" item="0"/>
          <tpl fld="0" item="41"/>
          <tpl hier="40" item="0"/>
          <tpl hier="46" item="3"/>
          <tpl hier="47" item="1"/>
          <tpl hier="48" item="2"/>
          <tpl fld="6" item="0"/>
        </tpls>
      </n>
      <n v="419142481.07000297">
        <tpls c="9">
          <tpl hier="5" item="4"/>
          <tpl hier="6" item="11"/>
          <tpl fld="3" item="0"/>
          <tpl fld="0" item="46"/>
          <tpl hier="40" item="0"/>
          <tpl hier="46" item="3"/>
          <tpl hier="47" item="1"/>
          <tpl hier="48" item="2"/>
          <tpl fld="6" item="0"/>
        </tpls>
      </n>
      <n v="66956561849.929993">
        <tpls c="9">
          <tpl hier="5" item="4"/>
          <tpl hier="6" item="11"/>
          <tpl fld="3" item="0"/>
          <tpl hier="33" item="4294967295"/>
          <tpl hier="40" item="0"/>
          <tpl hier="46" item="3"/>
          <tpl hier="47" item="1"/>
          <tpl hier="48" item="2"/>
          <tpl fld="6" item="2"/>
        </tpls>
      </n>
      <n v="322636448.52999997">
        <tpls c="9">
          <tpl hier="5" item="4"/>
          <tpl hier="6" item="11"/>
          <tpl fld="3" item="0"/>
          <tpl fld="0" item="55"/>
          <tpl hier="40" item="0"/>
          <tpl hier="46" item="3"/>
          <tpl hier="47" item="1"/>
          <tpl hier="48" item="2"/>
          <tpl fld="6" item="2"/>
        </tpls>
      </n>
      <n v="2951481525.3799996">
        <tpls c="9">
          <tpl hier="5" item="4"/>
          <tpl hier="6" item="11"/>
          <tpl fld="3" item="0"/>
          <tpl fld="0" item="48"/>
          <tpl hier="40" item="0"/>
          <tpl hier="46" item="3"/>
          <tpl hier="47" item="1"/>
          <tpl hier="48" item="2"/>
          <tpl fld="6" item="2"/>
        </tpls>
      </n>
      <n v="2579292867.8099914" in="0">
        <tpls c="9">
          <tpl hier="5" item="4"/>
          <tpl hier="6" item="11"/>
          <tpl fld="3" item="0"/>
          <tpl fld="0" item="57"/>
          <tpl hier="40" item="0"/>
          <tpl hier="46" item="3"/>
          <tpl hier="47" item="1"/>
          <tpl hier="48" item="2"/>
          <tpl fld="6" item="1"/>
        </tpls>
      </n>
      <n v="4149281746.0700073" in="0">
        <tpls c="9">
          <tpl hier="5" item="4"/>
          <tpl hier="6" item="11"/>
          <tpl fld="3" item="0"/>
          <tpl fld="0" item="2"/>
          <tpl hier="40" item="0"/>
          <tpl hier="46" item="3"/>
          <tpl hier="47" item="1"/>
          <tpl hier="48" item="2"/>
          <tpl fld="6" item="1"/>
        </tpls>
      </n>
      <n v="411718684.45000005">
        <tpls c="9">
          <tpl hier="5" item="4"/>
          <tpl hier="6" item="11"/>
          <tpl fld="3" item="0"/>
          <tpl fld="0" item="67"/>
          <tpl hier="40" item="0"/>
          <tpl hier="46" item="3"/>
          <tpl hier="47" item="1"/>
          <tpl hier="48" item="2"/>
          <tpl fld="6" item="2"/>
        </tpls>
      </n>
      <n v="1244128765.7599833" in="0">
        <tpls c="9">
          <tpl hier="5" item="4"/>
          <tpl hier="6" item="11"/>
          <tpl fld="3" item="0"/>
          <tpl fld="0" item="7"/>
          <tpl hier="40" item="0"/>
          <tpl hier="46" item="3"/>
          <tpl hier="47" item="1"/>
          <tpl hier="48" item="2"/>
          <tpl fld="6" item="1"/>
        </tpls>
      </n>
      <n v="617636.91999999993">
        <tpls c="9">
          <tpl hier="5" item="4"/>
          <tpl hier="6" item="11"/>
          <tpl fld="3" item="0"/>
          <tpl fld="0" item="42"/>
          <tpl hier="40" item="0"/>
          <tpl hier="46" item="3"/>
          <tpl hier="47" item="1"/>
          <tpl hier="48" item="2"/>
          <tpl fld="6" item="0"/>
        </tpls>
      </n>
      <n v="878474926.04999101" in="0">
        <tpls c="9">
          <tpl hier="5" item="4"/>
          <tpl hier="6" item="11"/>
          <tpl fld="3" item="0"/>
          <tpl fld="0" item="64"/>
          <tpl hier="40" item="0"/>
          <tpl hier="46" item="3"/>
          <tpl hier="47" item="1"/>
          <tpl hier="48" item="2"/>
          <tpl fld="6" item="1"/>
        </tpls>
      </n>
      <n v="952671906.64000225">
        <tpls c="9">
          <tpl hier="5" item="4"/>
          <tpl hier="6" item="11"/>
          <tpl fld="3" item="0"/>
          <tpl fld="0" item="17"/>
          <tpl hier="40" item="0"/>
          <tpl hier="46" item="3"/>
          <tpl hier="47" item="1"/>
          <tpl hier="48" item="2"/>
          <tpl fld="6" item="0"/>
        </tpls>
      </n>
      <n v="3764295066.1899824" in="0">
        <tpls c="9">
          <tpl hier="5" item="4"/>
          <tpl hier="6" item="11"/>
          <tpl fld="3" item="0"/>
          <tpl fld="0" item="48"/>
          <tpl hier="40" item="0"/>
          <tpl hier="46" item="3"/>
          <tpl hier="47" item="1"/>
          <tpl hier="48" item="2"/>
          <tpl fld="6" item="1"/>
        </tpls>
      </n>
      <n v="772507842.43999982">
        <tpls c="9">
          <tpl hier="5" item="4"/>
          <tpl hier="6" item="11"/>
          <tpl fld="3" item="0"/>
          <tpl fld="0" item="20"/>
          <tpl hier="40" item="0"/>
          <tpl hier="46" item="3"/>
          <tpl hier="47" item="1"/>
          <tpl hier="48" item="2"/>
          <tpl fld="6" item="2"/>
        </tpls>
      </n>
      <n v="204545886.68999985">
        <tpls c="9">
          <tpl hier="5" item="4"/>
          <tpl hier="6" item="11"/>
          <tpl fld="3" item="0"/>
          <tpl fld="0" item="56"/>
          <tpl hier="40" item="0"/>
          <tpl hier="46" item="3"/>
          <tpl hier="47" item="1"/>
          <tpl hier="48" item="2"/>
          <tpl fld="6" item="0"/>
        </tpls>
      </n>
      <n v="1082962940.559998" in="0">
        <tpls c="9">
          <tpl hier="5" item="4"/>
          <tpl hier="6" item="11"/>
          <tpl fld="3" item="0"/>
          <tpl fld="0" item="35"/>
          <tpl hier="40" item="0"/>
          <tpl hier="46" item="3"/>
          <tpl hier="47" item="1"/>
          <tpl hier="48" item="2"/>
          <tpl fld="6" item="1"/>
        </tpls>
      </n>
      <n v="3463588339.0999808" in="0">
        <tpls c="9">
          <tpl hier="5" item="4"/>
          <tpl hier="6" item="11"/>
          <tpl fld="3" item="0"/>
          <tpl fld="0" item="24"/>
          <tpl hier="40" item="0"/>
          <tpl hier="46" item="3"/>
          <tpl hier="47" item="1"/>
          <tpl hier="48" item="2"/>
          <tpl fld="6" item="1"/>
        </tpls>
      </n>
      <n v="1191168449.4299972" in="0">
        <tpls c="9">
          <tpl hier="5" item="4"/>
          <tpl hier="6" item="11"/>
          <tpl fld="3" item="0"/>
          <tpl fld="0" item="59"/>
          <tpl hier="40" item="0"/>
          <tpl hier="46" item="3"/>
          <tpl hier="47" item="1"/>
          <tpl hier="48" item="2"/>
          <tpl fld="6" item="1"/>
        </tpls>
      </n>
      <n v="356744808.86000001">
        <tpls c="9">
          <tpl hier="5" item="4"/>
          <tpl hier="6" item="11"/>
          <tpl fld="3" item="0"/>
          <tpl fld="0" item="33"/>
          <tpl hier="40" item="0"/>
          <tpl hier="46" item="3"/>
          <tpl hier="47" item="1"/>
          <tpl hier="48" item="2"/>
          <tpl fld="6" item="2"/>
        </tpls>
      </n>
      <n v="478141701.36000061">
        <tpls c="9">
          <tpl hier="5" item="4"/>
          <tpl hier="6" item="11"/>
          <tpl fld="3" item="0"/>
          <tpl fld="0" item="27"/>
          <tpl hier="40" item="0"/>
          <tpl hier="46" item="3"/>
          <tpl hier="47" item="1"/>
          <tpl hier="48" item="2"/>
          <tpl fld="6" item="0"/>
        </tpls>
      </n>
      <n v="828066623.06999445" in="0">
        <tpls c="9">
          <tpl hier="5" item="4"/>
          <tpl hier="6" item="11"/>
          <tpl fld="3" item="0"/>
          <tpl fld="0" item="9"/>
          <tpl hier="40" item="0"/>
          <tpl hier="46" item="3"/>
          <tpl hier="47" item="1"/>
          <tpl hier="48" item="2"/>
          <tpl fld="6" item="1"/>
        </tpls>
      </n>
      <n v="2865130484.6800008">
        <tpls c="9">
          <tpl hier="5" item="4"/>
          <tpl hier="6" item="11"/>
          <tpl fld="3" item="0"/>
          <tpl fld="0" item="2"/>
          <tpl hier="40" item="0"/>
          <tpl hier="46" item="3"/>
          <tpl hier="47" item="1"/>
          <tpl hier="48" item="2"/>
          <tpl fld="6" item="2"/>
        </tpls>
      </n>
      <n v="3174600" in="0">
        <tpls c="9">
          <tpl hier="5" item="4"/>
          <tpl hier="6" item="11"/>
          <tpl fld="3" item="0"/>
          <tpl fld="0" item="71"/>
          <tpl hier="40" item="0"/>
          <tpl hier="46" item="3"/>
          <tpl hier="47" item="1"/>
          <tpl hier="48" item="2"/>
          <tpl fld="6" item="1"/>
        </tpls>
      </n>
      <n v="169232838.44000039">
        <tpls c="9">
          <tpl hier="5" item="4"/>
          <tpl hier="6" item="11"/>
          <tpl fld="3" item="0"/>
          <tpl fld="0" item="66"/>
          <tpl hier="40" item="0"/>
          <tpl hier="46" item="3"/>
          <tpl hier="47" item="1"/>
          <tpl hier="48" item="2"/>
          <tpl fld="6" item="0"/>
        </tpls>
      </n>
      <n v="259769466.92000052" in="0">
        <tpls c="9">
          <tpl hier="5" item="4"/>
          <tpl hier="6" item="11"/>
          <tpl fld="3" item="0"/>
          <tpl fld="0" item="58"/>
          <tpl hier="40" item="0"/>
          <tpl hier="46" item="3"/>
          <tpl hier="47" item="1"/>
          <tpl hier="48" item="2"/>
          <tpl fld="6" item="1"/>
        </tpls>
      </n>
      <n v="885818303.61999714" in="0">
        <tpls c="9">
          <tpl hier="5" item="4"/>
          <tpl hier="6" item="11"/>
          <tpl fld="3" item="0"/>
          <tpl fld="0" item="30"/>
          <tpl hier="40" item="0"/>
          <tpl hier="46" item="3"/>
          <tpl hier="47" item="1"/>
          <tpl hier="48" item="2"/>
          <tpl fld="6" item="1"/>
        </tpls>
      </n>
      <n v="581268991.75999999">
        <tpls c="9">
          <tpl hier="5" item="4"/>
          <tpl hier="6" item="11"/>
          <tpl fld="3" item="0"/>
          <tpl fld="0" item="34"/>
          <tpl hier="40" item="0"/>
          <tpl hier="46" item="3"/>
          <tpl hier="47" item="1"/>
          <tpl hier="48" item="2"/>
          <tpl fld="6" item="2"/>
        </tpls>
      </n>
      <n v="2116686349.3000002">
        <tpls c="9">
          <tpl hier="5" item="4"/>
          <tpl hier="6" item="11"/>
          <tpl fld="3" item="0"/>
          <tpl fld="0" item="57"/>
          <tpl hier="40" item="0"/>
          <tpl hier="46" item="3"/>
          <tpl hier="47" item="1"/>
          <tpl hier="48" item="2"/>
          <tpl fld="6" item="2"/>
        </tpls>
      </n>
      <n v="1016803842.3300065">
        <tpls c="9">
          <tpl hier="5" item="4"/>
          <tpl hier="6" item="11"/>
          <tpl fld="3" item="0"/>
          <tpl fld="0" item="8"/>
          <tpl hier="40" item="0"/>
          <tpl hier="46" item="3"/>
          <tpl hier="47" item="1"/>
          <tpl hier="48" item="2"/>
          <tpl fld="6" item="0"/>
        </tpls>
      </n>
      <n v="952720487.26000202" in="0">
        <tpls c="9">
          <tpl hier="5" item="4"/>
          <tpl hier="6" item="11"/>
          <tpl fld="3" item="0"/>
          <tpl fld="0" item="28"/>
          <tpl hier="40" item="0"/>
          <tpl hier="46" item="3"/>
          <tpl hier="47" item="1"/>
          <tpl hier="48" item="2"/>
          <tpl fld="6" item="1"/>
        </tpls>
      </n>
      <n v="2417387667.7099786" in="0">
        <tpls c="9">
          <tpl hier="5" item="4"/>
          <tpl hier="6" item="11"/>
          <tpl fld="3" item="0"/>
          <tpl fld="0" item="63"/>
          <tpl hier="40" item="0"/>
          <tpl hier="46" item="3"/>
          <tpl hier="47" item="1"/>
          <tpl hier="48" item="2"/>
          <tpl fld="6" item="1"/>
        </tpls>
      </n>
      <n v="730512586.0200007">
        <tpls c="9">
          <tpl hier="5" item="4"/>
          <tpl hier="6" item="11"/>
          <tpl fld="3" item="0"/>
          <tpl fld="0" item="65"/>
          <tpl hier="40" item="0"/>
          <tpl hier="46" item="3"/>
          <tpl hier="47" item="1"/>
          <tpl hier="48" item="2"/>
          <tpl fld="6" item="0"/>
        </tpls>
      </n>
      <n v="441070717.98000509">
        <tpls c="9">
          <tpl hier="5" item="4"/>
          <tpl hier="6" item="11"/>
          <tpl fld="3" item="0"/>
          <tpl fld="0" item="12"/>
          <tpl hier="40" item="0"/>
          <tpl hier="46" item="3"/>
          <tpl hier="47" item="1"/>
          <tpl hier="48" item="2"/>
          <tpl fld="6" item="0"/>
        </tpls>
      </n>
      <n v="3801901087.4799881" in="0">
        <tpls c="9">
          <tpl hier="5" item="4"/>
          <tpl hier="6" item="11"/>
          <tpl fld="3" item="0"/>
          <tpl fld="0" item="69"/>
          <tpl hier="40" item="0"/>
          <tpl hier="46" item="3"/>
          <tpl hier="47" item="1"/>
          <tpl hier="48" item="2"/>
          <tpl fld="6" item="1"/>
        </tpls>
      </n>
      <n v="2974066231.4100003">
        <tpls c="9">
          <tpl hier="5" item="4"/>
          <tpl hier="6" item="11"/>
          <tpl fld="3" item="0"/>
          <tpl fld="0" item="60"/>
          <tpl hier="40" item="0"/>
          <tpl hier="46" item="3"/>
          <tpl hier="47" item="1"/>
          <tpl hier="48" item="2"/>
          <tpl fld="6" item="2"/>
        </tpls>
      </n>
      <n v="1191408766.95999" in="0">
        <tpls c="9">
          <tpl hier="5" item="4"/>
          <tpl hier="6" item="11"/>
          <tpl fld="3" item="0"/>
          <tpl fld="0" item="36"/>
          <tpl hier="40" item="0"/>
          <tpl hier="46" item="3"/>
          <tpl hier="47" item="1"/>
          <tpl hier="48" item="2"/>
          <tpl fld="6" item="1"/>
        </tpls>
      </n>
      <n v="898457498.74999297" in="0">
        <tpls c="9">
          <tpl hier="5" item="4"/>
          <tpl hier="6" item="11"/>
          <tpl fld="3" item="0"/>
          <tpl fld="0" item="26"/>
          <tpl hier="40" item="0"/>
          <tpl hier="46" item="3"/>
          <tpl hier="47" item="1"/>
          <tpl hier="48" item="2"/>
          <tpl fld="6" item="1"/>
        </tpls>
      </n>
      <n v="2651239795.5500007">
        <tpls c="9">
          <tpl hier="5" item="4"/>
          <tpl hier="6" item="11"/>
          <tpl fld="3" item="0"/>
          <tpl fld="0" item="8"/>
          <tpl hier="40" item="0"/>
          <tpl hier="46" item="3"/>
          <tpl hier="47" item="1"/>
          <tpl hier="48" item="2"/>
          <tpl fld="6" item="2"/>
        </tpls>
      </n>
      <n v="1109790847.2199988" in="0">
        <tpls c="9">
          <tpl hier="5" item="4"/>
          <tpl hier="6" item="11"/>
          <tpl fld="3" item="0"/>
          <tpl fld="0" item="13"/>
          <tpl hier="40" item="0"/>
          <tpl hier="46" item="3"/>
          <tpl hier="47" item="1"/>
          <tpl hier="48" item="2"/>
          <tpl fld="6" item="1"/>
        </tpls>
      </n>
      <n v="307208152.84000015" in="0">
        <tpls c="9">
          <tpl hier="5" item="4"/>
          <tpl hier="6" item="11"/>
          <tpl fld="3" item="0"/>
          <tpl fld="0" item="56"/>
          <tpl hier="40" item="0"/>
          <tpl hier="46" item="3"/>
          <tpl hier="47" item="1"/>
          <tpl hier="48" item="2"/>
          <tpl fld="6" item="1"/>
        </tpls>
      </n>
      <n v="424363703.80000001">
        <tpls c="9">
          <tpl hier="5" item="4"/>
          <tpl hier="6" item="11"/>
          <tpl fld="3" item="0"/>
          <tpl fld="0" item="64"/>
          <tpl hier="40" item="0"/>
          <tpl hier="46" item="3"/>
          <tpl hier="47" item="1"/>
          <tpl hier="48" item="2"/>
          <tpl fld="6" item="2"/>
        </tpls>
      </n>
      <n v="1218779942.5600049">
        <tpls c="9">
          <tpl hier="5" item="4"/>
          <tpl hier="6" item="11"/>
          <tpl fld="3" item="0"/>
          <tpl fld="0" item="6"/>
          <tpl hier="40" item="0"/>
          <tpl hier="46" item="3"/>
          <tpl hier="47" item="1"/>
          <tpl hier="48" item="2"/>
          <tpl fld="6" item="0"/>
        </tpls>
      </n>
      <n v="384257107.24999994">
        <tpls c="9">
          <tpl hier="5" item="4"/>
          <tpl hier="6" item="11"/>
          <tpl fld="3" item="0"/>
          <tpl fld="0" item="38"/>
          <tpl hier="40" item="0"/>
          <tpl hier="46" item="3"/>
          <tpl hier="47" item="1"/>
          <tpl hier="48" item="2"/>
          <tpl fld="6" item="2"/>
        </tpls>
      </n>
      <n v="580949049.14000273" in="0">
        <tpls c="9">
          <tpl hier="5" item="4"/>
          <tpl hier="6" item="11"/>
          <tpl fld="3" item="0"/>
          <tpl fld="0" item="38"/>
          <tpl hier="40" item="0"/>
          <tpl hier="46" item="3"/>
          <tpl hier="47" item="1"/>
          <tpl hier="48" item="2"/>
          <tpl fld="6" item="1"/>
        </tpls>
      </n>
      <n v="215852589.58000049" in="0">
        <tpls c="9">
          <tpl hier="5" item="4"/>
          <tpl hier="6" item="11"/>
          <tpl fld="3" item="0"/>
          <tpl fld="0" item="53"/>
          <tpl hier="40" item="0"/>
          <tpl hier="46" item="3"/>
          <tpl hier="47" item="1"/>
          <tpl hier="48" item="2"/>
          <tpl fld="6" item="1"/>
        </tpls>
      </n>
      <n v="416527232.44000435">
        <tpls c="9">
          <tpl hier="5" item="4"/>
          <tpl hier="6" item="11"/>
          <tpl fld="3" item="0"/>
          <tpl fld="0" item="62"/>
          <tpl hier="40" item="0"/>
          <tpl hier="46" item="3"/>
          <tpl hier="47" item="1"/>
          <tpl hier="48" item="2"/>
          <tpl fld="6" item="0"/>
        </tpls>
      </n>
      <n v="72080527.570000082">
        <tpls c="9">
          <tpl hier="5" item="4"/>
          <tpl hier="6" item="11"/>
          <tpl fld="3" item="0"/>
          <tpl fld="0" item="0"/>
          <tpl hier="40" item="0"/>
          <tpl hier="46" item="3"/>
          <tpl hier="47" item="1"/>
          <tpl hier="48" item="2"/>
          <tpl fld="6" item="0"/>
        </tpls>
      </n>
      <n v="466360740.73000795">
        <tpls c="9">
          <tpl hier="5" item="4"/>
          <tpl hier="6" item="11"/>
          <tpl fld="3" item="0"/>
          <tpl fld="0" item="72"/>
          <tpl hier="40" item="0"/>
          <tpl hier="46" item="3"/>
          <tpl hier="47" item="1"/>
          <tpl hier="48" item="2"/>
          <tpl fld="6" item="0"/>
        </tpls>
      </n>
      <n v="1149016270.9499905" in="0">
        <tpls c="9">
          <tpl hier="5" item="4"/>
          <tpl hier="6" item="11"/>
          <tpl fld="3" item="0"/>
          <tpl fld="0" item="11"/>
          <tpl hier="40" item="0"/>
          <tpl hier="46" item="3"/>
          <tpl hier="47" item="1"/>
          <tpl hier="48" item="2"/>
          <tpl fld="6" item="1"/>
        </tpls>
      </n>
      <n v="366630427.55000192">
        <tpls c="9">
          <tpl hier="5" item="4"/>
          <tpl hier="6" item="11"/>
          <tpl fld="3" item="0"/>
          <tpl fld="0" item="11"/>
          <tpl hier="40" item="0"/>
          <tpl hier="46" item="3"/>
          <tpl hier="47" item="1"/>
          <tpl hier="48" item="2"/>
          <tpl fld="6" item="0"/>
        </tpls>
      </n>
      <n v="1237640.9700000002">
        <tpls c="9">
          <tpl hier="5" item="4"/>
          <tpl hier="6" item="11"/>
          <tpl fld="3" item="0"/>
          <tpl fld="0" item="15"/>
          <tpl hier="40" item="0"/>
          <tpl hier="46" item="3"/>
          <tpl hier="47" item="1"/>
          <tpl hier="48" item="2"/>
          <tpl fld="6" item="0"/>
        </tpls>
      </n>
      <n v="455237">
        <tpls c="9">
          <tpl hier="5" item="4"/>
          <tpl hier="6" item="11"/>
          <tpl fld="3" item="0"/>
          <tpl fld="0" item="42"/>
          <tpl hier="40" item="0"/>
          <tpl hier="46" item="3"/>
          <tpl hier="47" item="1"/>
          <tpl hier="48" item="2"/>
          <tpl fld="6" item="2"/>
        </tpls>
      </n>
      <n v="1439884.8200000005" in="0">
        <tpls c="9">
          <tpl hier="5" item="4"/>
          <tpl hier="6" item="11"/>
          <tpl fld="3" item="0"/>
          <tpl fld="0" item="32"/>
          <tpl hier="40" item="0"/>
          <tpl hier="46" item="3"/>
          <tpl hier="47" item="1"/>
          <tpl hier="48" item="2"/>
          <tpl fld="6" item="1"/>
        </tpls>
      </n>
      <n v="872895725.78999901" in="0">
        <tpls c="9">
          <tpl hier="5" item="4"/>
          <tpl hier="6" item="11"/>
          <tpl fld="3" item="0"/>
          <tpl fld="0" item="27"/>
          <tpl hier="40" item="0"/>
          <tpl hier="46" item="3"/>
          <tpl hier="47" item="1"/>
          <tpl hier="48" item="2"/>
          <tpl fld="6" item="1"/>
        </tpls>
      </n>
      <n v="858123977.75999999">
        <tpls c="9">
          <tpl hier="5" item="4"/>
          <tpl hier="6" item="11"/>
          <tpl fld="3" item="0"/>
          <tpl fld="0" item="18"/>
          <tpl hier="40" item="0"/>
          <tpl hier="46" item="3"/>
          <tpl hier="47" item="1"/>
          <tpl hier="48" item="2"/>
          <tpl fld="6" item="2"/>
        </tpls>
      </n>
      <n v="841145319.55999947" in="0">
        <tpls c="9">
          <tpl hier="5" item="4"/>
          <tpl hier="6" item="11"/>
          <tpl fld="3" item="0"/>
          <tpl fld="0" item="3"/>
          <tpl hier="40" item="0"/>
          <tpl hier="46" item="3"/>
          <tpl hier="47" item="1"/>
          <tpl hier="48" item="2"/>
          <tpl fld="6" item="1"/>
        </tpls>
      </n>
      <n v="77154919.129999995">
        <tpls c="9">
          <tpl hier="5" item="4"/>
          <tpl hier="6" item="11"/>
          <tpl fld="3" item="0"/>
          <tpl fld="0" item="39"/>
          <tpl hier="40" item="0"/>
          <tpl hier="46" item="3"/>
          <tpl hier="47" item="1"/>
          <tpl hier="48" item="2"/>
          <tpl fld="6" item="2"/>
        </tpls>
      </n>
      <n v="613691227.80999994">
        <tpls c="9">
          <tpl hier="5" item="4"/>
          <tpl hier="6" item="11"/>
          <tpl fld="3" item="0"/>
          <tpl fld="0" item="46"/>
          <tpl hier="40" item="0"/>
          <tpl hier="46" item="3"/>
          <tpl hier="47" item="1"/>
          <tpl hier="48" item="2"/>
          <tpl fld="6" item="2"/>
        </tpls>
      </n>
      <n v="1287202">
        <tpls c="9">
          <tpl hier="5" item="4"/>
          <tpl hier="6" item="11"/>
          <tpl fld="3" item="0"/>
          <tpl fld="0" item="71"/>
          <tpl hier="40" item="0"/>
          <tpl hier="46" item="3"/>
          <tpl hier="47" item="1"/>
          <tpl hier="48" item="2"/>
          <tpl fld="6" item="2"/>
        </tpls>
      </n>
      <n v="876217163.89999998">
        <tpls c="9">
          <tpl hier="5" item="4"/>
          <tpl hier="6" item="11"/>
          <tpl fld="3" item="0"/>
          <tpl fld="0" item="45"/>
          <tpl hier="40" item="0"/>
          <tpl hier="46" item="3"/>
          <tpl hier="47" item="1"/>
          <tpl hier="48" item="2"/>
          <tpl fld="6" item="2"/>
        </tpls>
      </n>
      <n v="287106682.51999855">
        <tpls c="9">
          <tpl hier="5" item="4"/>
          <tpl hier="6" item="11"/>
          <tpl fld="3" item="0"/>
          <tpl fld="0" item="75"/>
          <tpl hier="40" item="0"/>
          <tpl hier="46" item="3"/>
          <tpl hier="47" item="1"/>
          <tpl hier="48" item="2"/>
          <tpl fld="6" item="0"/>
        </tpls>
      </n>
      <n v="322193303.07999998">
        <tpls c="9">
          <tpl hier="5" item="4"/>
          <tpl hier="6" item="11"/>
          <tpl fld="3" item="0"/>
          <tpl fld="0" item="61"/>
          <tpl hier="40" item="0"/>
          <tpl hier="46" item="3"/>
          <tpl hier="47" item="1"/>
          <tpl hier="48" item="2"/>
          <tpl fld="6" item="2"/>
        </tpls>
      </n>
      <n v="211220686.53999969">
        <tpls c="9">
          <tpl hier="5" item="4"/>
          <tpl hier="6" item="11"/>
          <tpl fld="3" item="0"/>
          <tpl fld="0" item="34"/>
          <tpl hier="40" item="0"/>
          <tpl hier="46" item="3"/>
          <tpl hier="47" item="1"/>
          <tpl hier="48" item="2"/>
          <tpl fld="6" item="0"/>
        </tpls>
      </n>
      <n v="412077988.75000447">
        <tpls c="9">
          <tpl hier="5" item="4"/>
          <tpl hier="6" item="11"/>
          <tpl fld="3" item="0"/>
          <tpl fld="0" item="37"/>
          <tpl hier="40" item="0"/>
          <tpl hier="46" item="3"/>
          <tpl hier="47" item="1"/>
          <tpl hier="48" item="2"/>
          <tpl fld="6" item="0"/>
        </tpls>
      </n>
      <n v="638831657.84999979">
        <tpls c="9">
          <tpl hier="5" item="4"/>
          <tpl hier="6" item="11"/>
          <tpl fld="3" item="0"/>
          <tpl fld="0" item="37"/>
          <tpl hier="40" item="0"/>
          <tpl hier="46" item="3"/>
          <tpl hier="47" item="1"/>
          <tpl hier="48" item="2"/>
          <tpl fld="6" item="2"/>
        </tpls>
      </n>
      <n v="484676533.47999984">
        <tpls c="9">
          <tpl hier="5" item="4"/>
          <tpl hier="6" item="11"/>
          <tpl fld="3" item="0"/>
          <tpl fld="0" item="1"/>
          <tpl hier="40" item="0"/>
          <tpl hier="46" item="3"/>
          <tpl hier="47" item="1"/>
          <tpl hier="48" item="2"/>
          <tpl fld="6" item="0"/>
        </tpls>
      </n>
      <n v="636834145.06000173">
        <tpls c="9">
          <tpl hier="5" item="4"/>
          <tpl hier="6" item="11"/>
          <tpl fld="3" item="0"/>
          <tpl fld="0" item="49"/>
          <tpl hier="40" item="0"/>
          <tpl hier="46" item="3"/>
          <tpl hier="47" item="1"/>
          <tpl hier="48" item="2"/>
          <tpl fld="6" item="0"/>
        </tpls>
      </n>
      <n v="97753345.480000004">
        <tpls c="9">
          <tpl hier="5" item="4"/>
          <tpl hier="6" item="11"/>
          <tpl fld="3" item="0"/>
          <tpl fld="0" item="53"/>
          <tpl hier="40" item="0"/>
          <tpl hier="46" item="3"/>
          <tpl hier="47" item="1"/>
          <tpl hier="48" item="2"/>
          <tpl fld="6" item="2"/>
        </tpls>
      </n>
      <n v="3668043637.8799891" in="0">
        <tpls c="9">
          <tpl hier="5" item="4"/>
          <tpl hier="6" item="11"/>
          <tpl fld="3" item="0"/>
          <tpl fld="0" item="8"/>
          <tpl hier="40" item="0"/>
          <tpl hier="46" item="3"/>
          <tpl hier="47" item="1"/>
          <tpl hier="48" item="2"/>
          <tpl fld="6" item="1"/>
        </tpls>
      </n>
      <n v="492436.56000000011">
        <tpls c="9">
          <tpl hier="5" item="4"/>
          <tpl hier="6" item="11"/>
          <tpl fld="3" item="0"/>
          <tpl fld="0" item="47"/>
          <tpl hier="40" item="0"/>
          <tpl hier="46" item="3"/>
          <tpl hier="47" item="1"/>
          <tpl hier="48" item="2"/>
          <tpl fld="6" item="0"/>
        </tpls>
      </n>
      <n v="204298127.02000022" in="0">
        <tpls c="9">
          <tpl hier="5" item="4"/>
          <tpl hier="6" item="11"/>
          <tpl fld="3" item="0"/>
          <tpl fld="0" item="22"/>
          <tpl hier="40" item="0"/>
          <tpl hier="46" item="3"/>
          <tpl hier="47" item="1"/>
          <tpl hier="48" item="2"/>
          <tpl fld="6" item="1"/>
        </tpls>
      </n>
      <n v="1253716618.5999875" in="0">
        <tpls c="9">
          <tpl hier="5" item="4"/>
          <tpl hier="6" item="11"/>
          <tpl fld="3" item="0"/>
          <tpl fld="0" item="45"/>
          <tpl hier="40" item="0"/>
          <tpl hier="46" item="3"/>
          <tpl hier="47" item="1"/>
          <tpl hier="48" item="2"/>
          <tpl fld="6" item="1"/>
        </tpls>
      </n>
      <n v="1686385918.6799998" in="0">
        <tpls c="9">
          <tpl hier="5" item="4"/>
          <tpl hier="6" item="11"/>
          <tpl fld="3" item="0"/>
          <tpl fld="0" item="75"/>
          <tpl hier="40" item="0"/>
          <tpl hier="46" item="3"/>
          <tpl hier="47" item="1"/>
          <tpl hier="48" item="2"/>
          <tpl fld="6" item="1"/>
        </tpls>
      </n>
      <n v="541839256.37999988">
        <tpls c="9">
          <tpl hier="5" item="4"/>
          <tpl hier="6" item="11"/>
          <tpl fld="3" item="0"/>
          <tpl fld="0" item="5"/>
          <tpl hier="40" item="0"/>
          <tpl hier="46" item="3"/>
          <tpl hier="47" item="1"/>
          <tpl hier="48" item="2"/>
          <tpl fld="6" item="2"/>
        </tpls>
      </n>
      <n v="796858182.18000019">
        <tpls c="9">
          <tpl hier="5" item="4"/>
          <tpl hier="6" item="11"/>
          <tpl fld="3" item="0"/>
          <tpl fld="0" item="59"/>
          <tpl hier="40" item="0"/>
          <tpl hier="46" item="3"/>
          <tpl hier="47" item="1"/>
          <tpl hier="48" item="2"/>
          <tpl fld="6" item="2"/>
        </tpls>
      </n>
      <n v="252046885.88999885">
        <tpls c="9">
          <tpl hier="5" item="4"/>
          <tpl hier="6" item="11"/>
          <tpl fld="3" item="0"/>
          <tpl fld="0" item="23"/>
          <tpl hier="40" item="0"/>
          <tpl hier="46" item="3"/>
          <tpl hier="47" item="1"/>
          <tpl hier="48" item="2"/>
          <tpl fld="6" item="0"/>
        </tpls>
      </n>
      <m>
        <tpls c="9">
          <tpl hier="5" item="4"/>
          <tpl hier="6" item="11"/>
          <tpl fld="3" item="0"/>
          <tpl fld="0" item="31"/>
          <tpl hier="40" item="0"/>
          <tpl hier="46" item="3"/>
          <tpl hier="47" item="1"/>
          <tpl hier="48" item="2"/>
          <tpl fld="6" item="2"/>
        </tpls>
      </m>
      <n v="394310267.25000441">
        <tpls c="9">
          <tpl hier="5" item="4"/>
          <tpl hier="6" item="11"/>
          <tpl fld="3" item="0"/>
          <tpl fld="0" item="59"/>
          <tpl hier="40" item="0"/>
          <tpl hier="46" item="3"/>
          <tpl hier="47" item="1"/>
          <tpl hier="48" item="2"/>
          <tpl fld="6" item="0"/>
        </tpls>
      </n>
      <n v="626289077.34000123" in="0">
        <tpls c="9">
          <tpl hier="5" item="4"/>
          <tpl hier="6" item="11"/>
          <tpl fld="3" item="0"/>
          <tpl fld="0" item="66"/>
          <tpl hier="40" item="0"/>
          <tpl hier="46" item="3"/>
          <tpl hier="47" item="1"/>
          <tpl hier="48" item="2"/>
          <tpl fld="6" item="1"/>
        </tpls>
      </n>
      <n v="479208291.01999998">
        <tpls c="9">
          <tpl hier="5" item="4"/>
          <tpl hier="6" item="11"/>
          <tpl fld="3" item="0"/>
          <tpl fld="0" item="21"/>
          <tpl hier="40" item="0"/>
          <tpl hier="46" item="3"/>
          <tpl hier="47" item="1"/>
          <tpl hier="48" item="2"/>
          <tpl fld="6" item="2"/>
        </tpls>
      </n>
      <n v="13930026">
        <tpls c="9">
          <tpl hier="5" item="4"/>
          <tpl hier="6" item="11"/>
          <tpl fld="3" item="0"/>
          <tpl fld="0" item="74"/>
          <tpl hier="40" item="0"/>
          <tpl hier="46" item="3"/>
          <tpl hier="47" item="1"/>
          <tpl hier="48" item="2"/>
          <tpl fld="6" item="2"/>
        </tpls>
      </n>
      <n v="1870163884.8199997">
        <tpls c="9">
          <tpl hier="5" item="4"/>
          <tpl hier="6" item="11"/>
          <tpl fld="3" item="0"/>
          <tpl fld="0" item="63"/>
          <tpl hier="40" item="0"/>
          <tpl hier="46" item="3"/>
          <tpl hier="47" item="1"/>
          <tpl hier="48" item="2"/>
          <tpl fld="6" item="2"/>
        </tpls>
      </n>
      <n v="354822825.23000276">
        <tpls c="9">
          <tpl hier="5" item="4"/>
          <tpl hier="6" item="11"/>
          <tpl fld="3" item="0"/>
          <tpl fld="0" item="20"/>
          <tpl hier="40" item="0"/>
          <tpl hier="46" item="3"/>
          <tpl hier="47" item="1"/>
          <tpl hier="48" item="2"/>
          <tpl fld="6" item="0"/>
        </tpls>
      </n>
      <n v="1149277859.439997">
        <tpls c="9">
          <tpl hier="5" item="4"/>
          <tpl hier="6" item="11"/>
          <tpl fld="3" item="0"/>
          <tpl fld="0" item="54"/>
          <tpl hier="40" item="0"/>
          <tpl hier="46" item="3"/>
          <tpl hier="47" item="1"/>
          <tpl hier="48" item="2"/>
          <tpl fld="6" item="0"/>
        </tpls>
      </n>
      <n v="2014708969.3700097" in="0">
        <tpls c="9">
          <tpl hier="5" item="4"/>
          <tpl hier="6" item="11"/>
          <tpl fld="3" item="0"/>
          <tpl fld="0" item="4"/>
          <tpl hier="40" item="0"/>
          <tpl hier="46" item="3"/>
          <tpl hier="47" item="1"/>
          <tpl hier="48" item="2"/>
          <tpl fld="6" item="1"/>
        </tpls>
      </n>
      <n v="54900769.629999988">
        <tpls c="9">
          <tpl hier="5" item="4"/>
          <tpl hier="6" item="11"/>
          <tpl fld="3" item="0"/>
          <tpl fld="0" item="68"/>
          <tpl hier="40" item="0"/>
          <tpl hier="46" item="3"/>
          <tpl hier="47" item="1"/>
          <tpl hier="48" item="2"/>
          <tpl fld="6" item="0"/>
        </tpls>
      </n>
      <n v="2776293209.2699995">
        <tpls c="9">
          <tpl hier="5" item="4"/>
          <tpl hier="6" item="11"/>
          <tpl fld="3" item="0"/>
          <tpl fld="0" item="54"/>
          <tpl hier="40" item="0"/>
          <tpl hier="46" item="3"/>
          <tpl hier="47" item="1"/>
          <tpl hier="48" item="2"/>
          <tpl fld="6" item="2"/>
        </tpls>
      </n>
      <n v="102662266.14999999">
        <tpls c="9">
          <tpl hier="5" item="4"/>
          <tpl hier="6" item="11"/>
          <tpl fld="3" item="0"/>
          <tpl fld="0" item="56"/>
          <tpl hier="40" item="0"/>
          <tpl hier="46" item="3"/>
          <tpl hier="47" item="1"/>
          <tpl hier="48" item="2"/>
          <tpl fld="6" item="2"/>
        </tpls>
      </n>
      <n v="982241153.96999717" in="0">
        <tpls c="9">
          <tpl hier="5" item="4"/>
          <tpl hier="6" item="11"/>
          <tpl fld="3" item="0"/>
          <tpl fld="0" item="43"/>
          <tpl hier="40" item="0"/>
          <tpl hier="46" item="3"/>
          <tpl hier="47" item="1"/>
          <tpl hier="48" item="2"/>
          <tpl fld="6" item="1"/>
        </tpls>
      </n>
      <n v="547223782.89000094">
        <tpls c="9">
          <tpl hier="5" item="4"/>
          <tpl hier="6" item="11"/>
          <tpl fld="3" item="0"/>
          <tpl fld="0" item="63"/>
          <tpl hier="40" item="0"/>
          <tpl hier="46" item="3"/>
          <tpl hier="47" item="1"/>
          <tpl hier="48" item="2"/>
          <tpl fld="6" item="0"/>
        </tpls>
      </n>
      <n v="790736134.38999665" in="0">
        <tpls c="9">
          <tpl hier="5" item="4"/>
          <tpl hier="6" item="11"/>
          <tpl fld="3" item="0"/>
          <tpl fld="0" item="1"/>
          <tpl hier="40" item="0"/>
          <tpl hier="46" item="3"/>
          <tpl hier="47" item="1"/>
          <tpl hier="48" item="2"/>
          <tpl fld="6" item="1"/>
        </tpls>
      </n>
      <n v="842420586.56999993">
        <tpls c="9">
          <tpl hier="5" item="4"/>
          <tpl hier="6" item="11"/>
          <tpl fld="3" item="0"/>
          <tpl fld="0" item="16"/>
          <tpl hier="40" item="0"/>
          <tpl hier="46" item="3"/>
          <tpl hier="47" item="1"/>
          <tpl hier="48" item="2"/>
          <tpl fld="6" item="2"/>
        </tpls>
      </n>
      <n v="92822033.650000095" in="0">
        <tpls c="9">
          <tpl hier="5" item="4"/>
          <tpl hier="6" item="11"/>
          <tpl fld="3" item="0"/>
          <tpl fld="0" item="0"/>
          <tpl hier="40" item="0"/>
          <tpl hier="46" item="3"/>
          <tpl hier="47" item="1"/>
          <tpl hier="48" item="2"/>
          <tpl fld="6" item="1"/>
        </tpls>
      </n>
      <n v="1084099067.1400049" in="0">
        <tpls c="9">
          <tpl hier="5" item="4"/>
          <tpl hier="6" item="11"/>
          <tpl fld="3" item="0"/>
          <tpl fld="0" item="23"/>
          <tpl hier="40" item="0"/>
          <tpl hier="46" item="3"/>
          <tpl hier="47" item="1"/>
          <tpl hier="48" item="2"/>
          <tpl fld="6" item="1"/>
        </tpls>
      </n>
      <n v="4046557661.5799828" in="0">
        <tpls c="9">
          <tpl hier="5" item="4"/>
          <tpl hier="6" item="11"/>
          <tpl fld="3" item="0"/>
          <tpl fld="0" item="6"/>
          <tpl hier="40" item="0"/>
          <tpl hier="46" item="3"/>
          <tpl hier="47" item="1"/>
          <tpl hier="48" item="2"/>
          <tpl fld="6" item="1"/>
        </tpls>
      </n>
      <n v="44107455.519999996">
        <tpls c="9">
          <tpl hier="5" item="4"/>
          <tpl hier="6" item="11"/>
          <tpl fld="3" item="0"/>
          <tpl fld="0" item="68"/>
          <tpl hier="40" item="0"/>
          <tpl hier="46" item="3"/>
          <tpl hier="47" item="1"/>
          <tpl hier="48" item="2"/>
          <tpl fld="6" item="2"/>
        </tpls>
      </n>
      <n v="2719263502.1900001">
        <tpls c="9">
          <tpl hier="5" item="4"/>
          <tpl hier="6" item="11"/>
          <tpl fld="3" item="0"/>
          <tpl fld="0" item="69"/>
          <tpl hier="40" item="0"/>
          <tpl hier="46" item="3"/>
          <tpl hier="47" item="1"/>
          <tpl hier="48" item="2"/>
          <tpl fld="6" item="2"/>
        </tpls>
      </n>
      <n v="218382721.29999995" in="0">
        <tpls c="9">
          <tpl hier="5" item="4"/>
          <tpl hier="6" item="11"/>
          <tpl fld="3" item="0"/>
          <tpl fld="0" item="39"/>
          <tpl hier="40" item="0"/>
          <tpl hier="46" item="3"/>
          <tpl hier="47" item="1"/>
          <tpl hier="48" item="2"/>
          <tpl fld="6" item="1"/>
        </tpls>
      </n>
      <n v="13695123.470000001">
        <tpls c="9">
          <tpl hier="5" item="4"/>
          <tpl hier="6" item="11"/>
          <tpl fld="3" item="0"/>
          <tpl fld="0" item="73"/>
          <tpl hier="40" item="0"/>
          <tpl hier="46" item="3"/>
          <tpl hier="47" item="1"/>
          <tpl hier="48" item="2"/>
          <tpl fld="6" item="2"/>
        </tpls>
      </n>
      <n v="1168280278.519989" in="0">
        <tpls c="9">
          <tpl hier="5" item="4"/>
          <tpl hier="6" item="11"/>
          <tpl fld="3" item="0"/>
          <tpl fld="0" item="29"/>
          <tpl hier="40" item="0"/>
          <tpl hier="46" item="3"/>
          <tpl hier="47" item="1"/>
          <tpl hier="48" item="2"/>
          <tpl fld="6" item="1"/>
        </tpls>
      </n>
      <n v="897944657.82999444" in="0">
        <tpls c="9">
          <tpl hier="5" item="4"/>
          <tpl hier="6" item="11"/>
          <tpl fld="3" item="0"/>
          <tpl fld="0" item="72"/>
          <tpl hier="40" item="0"/>
          <tpl hier="46" item="3"/>
          <tpl hier="47" item="1"/>
          <tpl hier="48" item="2"/>
          <tpl fld="6" item="1"/>
        </tpls>
      </n>
      <n v="792489678.30000317" in="0">
        <tpls c="9">
          <tpl hier="5" item="4"/>
          <tpl hier="6" item="11"/>
          <tpl fld="3" item="0"/>
          <tpl fld="0" item="34"/>
          <tpl hier="40" item="0"/>
          <tpl hier="46" item="3"/>
          <tpl hier="47" item="1"/>
          <tpl hier="48" item="2"/>
          <tpl fld="6" item="1"/>
        </tpls>
      </n>
      <n v="493287924.62000179">
        <tpls c="9">
          <tpl hier="5" item="4"/>
          <tpl hier="6" item="11"/>
          <tpl fld="3" item="0"/>
          <tpl fld="0" item="33"/>
          <tpl hier="40" item="0"/>
          <tpl hier="46" item="3"/>
          <tpl hier="47" item="1"/>
          <tpl hier="48" item="2"/>
          <tpl fld="6" item="0"/>
        </tpls>
      </n>
      <n v="1074240289.7499964" in="0">
        <tpls c="9">
          <tpl hier="5" item="4"/>
          <tpl hier="6" item="11"/>
          <tpl fld="3" item="0"/>
          <tpl fld="0" item="70"/>
          <tpl hier="40" item="0"/>
          <tpl hier="46" item="3"/>
          <tpl hier="47" item="1"/>
          <tpl hier="48" item="2"/>
          <tpl fld="6" item="1"/>
        </tpls>
      </n>
      <n v="411138993.92000133">
        <tpls c="9">
          <tpl hier="5" item="4"/>
          <tpl hier="6" item="11"/>
          <tpl fld="3" item="0"/>
          <tpl fld="0" item="35"/>
          <tpl hier="40" item="0"/>
          <tpl hier="46" item="3"/>
          <tpl hier="47" item="1"/>
          <tpl hier="48" item="2"/>
          <tpl fld="6" item="0"/>
        </tpls>
      </n>
      <n v="355587883.38999939">
        <tpls c="9">
          <tpl hier="5" item="4"/>
          <tpl hier="6" item="11"/>
          <tpl fld="3" item="0"/>
          <tpl fld="0" item="51"/>
          <tpl hier="40" item="0"/>
          <tpl hier="46" item="3"/>
          <tpl hier="47" item="1"/>
          <tpl hier="48" item="2"/>
          <tpl fld="6" item="0"/>
        </tpls>
      </n>
      <n v="29668387.270000007" in="0">
        <tpls c="9">
          <tpl hier="5" item="4"/>
          <tpl hier="6" item="11"/>
          <tpl fld="3" item="0"/>
          <tpl fld="0" item="73"/>
          <tpl hier="40" item="0"/>
          <tpl hier="46" item="3"/>
          <tpl hier="47" item="1"/>
          <tpl hier="48" item="2"/>
          <tpl fld="6" item="1"/>
        </tpls>
      </n>
      <n v="636650059.14999998">
        <tpls c="9">
          <tpl hier="5" item="4"/>
          <tpl hier="6" item="11"/>
          <tpl fld="3" item="0"/>
          <tpl fld="0" item="62"/>
          <tpl hier="40" item="0"/>
          <tpl hier="46" item="3"/>
          <tpl hier="47" item="1"/>
          <tpl hier="48" item="2"/>
          <tpl fld="6" item="2"/>
        </tpls>
      </n>
      <n v="118099244.09999985">
        <tpls c="9">
          <tpl hier="5" item="4"/>
          <tpl hier="6" item="11"/>
          <tpl fld="3" item="0"/>
          <tpl fld="0" item="53"/>
          <tpl hier="40" item="0"/>
          <tpl hier="46" item="3"/>
          <tpl hier="47" item="1"/>
          <tpl hier="48" item="2"/>
          <tpl fld="6" item="0"/>
        </tpls>
      </n>
      <n v="474433323.2699976">
        <tpls c="9">
          <tpl hier="5" item="4"/>
          <tpl hier="6" item="11"/>
          <tpl fld="3" item="0"/>
          <tpl fld="0" item="14"/>
          <tpl hier="40" item="0"/>
          <tpl hier="46" item="3"/>
          <tpl hier="47" item="1"/>
          <tpl hier="48" item="2"/>
          <tpl fld="6" item="0"/>
        </tpls>
      </n>
      <n v="441091205.67000109">
        <tpls c="9">
          <tpl hier="5" item="4"/>
          <tpl hier="6" item="11"/>
          <tpl fld="3" item="0"/>
          <tpl fld="0" item="21"/>
          <tpl hier="40" item="0"/>
          <tpl hier="46" item="3"/>
          <tpl hier="47" item="1"/>
          <tpl hier="48" item="2"/>
          <tpl fld="6" item="0"/>
        </tpls>
      </n>
      <n v="1127330667.6699941" in="0">
        <tpls c="9">
          <tpl hier="5" item="4"/>
          <tpl hier="6" item="11"/>
          <tpl fld="3" item="0"/>
          <tpl fld="0" item="20"/>
          <tpl hier="40" item="0"/>
          <tpl hier="46" item="3"/>
          <tpl hier="47" item="1"/>
          <tpl hier="48" item="2"/>
          <tpl fld="6" item="1"/>
        </tpls>
      </n>
      <n v="403204360.3700006">
        <tpls c="9">
          <tpl hier="5" item="4"/>
          <tpl hier="6" item="11"/>
          <tpl fld="3" item="0"/>
          <tpl fld="0" item="13"/>
          <tpl hier="40" item="0"/>
          <tpl hier="46" item="3"/>
          <tpl hier="47" item="1"/>
          <tpl hier="48" item="2"/>
          <tpl fld="6" item="0"/>
        </tpls>
      </n>
      <n v="465817192.88000286">
        <tpls c="9">
          <tpl hier="5" item="4"/>
          <tpl hier="6" item="11"/>
          <tpl fld="3" item="0"/>
          <tpl fld="0" item="52"/>
          <tpl hier="40" item="0"/>
          <tpl hier="46" item="3"/>
          <tpl hier="47" item="1"/>
          <tpl hier="48" item="2"/>
          <tpl fld="6" item="0"/>
        </tpls>
      </n>
      <n v="375213025.9900052">
        <tpls c="9">
          <tpl hier="5" item="4"/>
          <tpl hier="6" item="11"/>
          <tpl fld="3" item="0"/>
          <tpl fld="0" item="18"/>
          <tpl hier="40" item="0"/>
          <tpl hier="46" item="3"/>
          <tpl hier="47" item="1"/>
          <tpl hier="48" item="2"/>
          <tpl fld="6" item="0"/>
        </tpls>
      </n>
      <n v="164852637.82000026">
        <tpls c="9">
          <tpl hier="5" item="4"/>
          <tpl hier="6" item="11"/>
          <tpl fld="3" item="0"/>
          <tpl fld="0" item="58"/>
          <tpl hier="40" item="0"/>
          <tpl hier="46" item="3"/>
          <tpl hier="47" item="1"/>
          <tpl hier="48" item="2"/>
          <tpl fld="6" item="0"/>
        </tpls>
      </n>
      <n v="454035562.23999995">
        <tpls c="9">
          <tpl hier="5" item="4"/>
          <tpl hier="6" item="11"/>
          <tpl fld="3" item="0"/>
          <tpl fld="0" item="26"/>
          <tpl hier="40" item="0"/>
          <tpl hier="46" item="3"/>
          <tpl hier="47" item="1"/>
          <tpl hier="48" item="2"/>
          <tpl fld="6" item="2"/>
        </tpls>
      </n>
      <n v="1284151261.3900008">
        <tpls c="9">
          <tpl hier="5" item="4"/>
          <tpl hier="6" item="11"/>
          <tpl fld="3" item="0"/>
          <tpl fld="0" item="2"/>
          <tpl hier="40" item="0"/>
          <tpl hier="46" item="3"/>
          <tpl hier="47" item="1"/>
          <tpl hier="48" item="2"/>
          <tpl fld="6" item="0"/>
        </tpls>
      </n>
      <n v="920299496.69000268" in="0">
        <tpls c="9">
          <tpl hier="5" item="4"/>
          <tpl hier="6" item="11"/>
          <tpl fld="3" item="0"/>
          <tpl fld="0" item="21"/>
          <tpl hier="40" item="0"/>
          <tpl hier="46" item="3"/>
          <tpl hier="47" item="1"/>
          <tpl hier="48" item="2"/>
          <tpl fld="6" item="1"/>
        </tpls>
      </n>
      <n v="1234122686.5399933" in="0">
        <tpls c="9">
          <tpl hier="5" item="4"/>
          <tpl hier="6" item="11"/>
          <tpl fld="3" item="0"/>
          <tpl fld="0" item="16"/>
          <tpl hier="40" item="0"/>
          <tpl hier="46" item="3"/>
          <tpl hier="47" item="1"/>
          <tpl hier="48" item="2"/>
          <tpl fld="6" item="1"/>
        </tpls>
      </n>
      <n v="837927337.89000332" in="0">
        <tpls c="9">
          <tpl hier="5" item="4"/>
          <tpl hier="6" item="11"/>
          <tpl fld="3" item="0"/>
          <tpl fld="0" item="14"/>
          <tpl hier="40" item="0"/>
          <tpl hier="46" item="3"/>
          <tpl hier="47" item="1"/>
          <tpl hier="48" item="2"/>
          <tpl fld="6" item="1"/>
        </tpls>
      </n>
      <n v="797518.81999999983">
        <tpls c="9">
          <tpl hier="5" item="4"/>
          <tpl hier="6" item="11"/>
          <tpl fld="3" item="0"/>
          <tpl fld="0" item="32"/>
          <tpl hier="40" item="0"/>
          <tpl hier="46" item="3"/>
          <tpl hier="47" item="1"/>
          <tpl hier="48" item="2"/>
          <tpl fld="6" item="0"/>
        </tpls>
      </n>
      <n v="832052181.25000012">
        <tpls c="9">
          <tpl hier="5" item="4"/>
          <tpl hier="6" item="11"/>
          <tpl fld="3" item="0"/>
          <tpl fld="0" item="23"/>
          <tpl hier="40" item="0"/>
          <tpl hier="46" item="3"/>
          <tpl hier="47" item="1"/>
          <tpl hier="48" item="2"/>
          <tpl fld="6" item="2"/>
        </tpls>
      </n>
      <n v="768386681.5">
        <tpls c="9">
          <tpl hier="5" item="4"/>
          <tpl hier="6" item="11"/>
          <tpl fld="3" item="0"/>
          <tpl fld="0" item="29"/>
          <tpl hier="40" item="0"/>
          <tpl hier="46" item="3"/>
          <tpl hier="47" item="1"/>
          <tpl hier="48" item="2"/>
          <tpl fld="6" item="2"/>
        </tpls>
      </n>
      <n v="3925571068.7099867" in="0">
        <tpls c="9">
          <tpl hier="5" item="4"/>
          <tpl hier="6" item="11"/>
          <tpl fld="3" item="0"/>
          <tpl fld="0" item="54"/>
          <tpl hier="40" item="0"/>
          <tpl hier="46" item="3"/>
          <tpl hier="47" item="1"/>
          <tpl hier="48" item="2"/>
          <tpl fld="6" item="1"/>
        </tpls>
      </n>
      <n v="98032630340.01004" in="0">
        <tpls c="9">
          <tpl hier="5" item="4"/>
          <tpl hier="6" item="11"/>
          <tpl fld="3" item="0"/>
          <tpl hier="33" item="4294967295"/>
          <tpl hier="40" item="0"/>
          <tpl hier="46" item="3"/>
          <tpl hier="47" item="1"/>
          <tpl hier="48" item="2"/>
          <tpl fld="6" item="1"/>
        </tpls>
      </n>
      <n v="14290060.349999977">
        <tpls c="9">
          <tpl hier="5" item="4"/>
          <tpl hier="6" item="11"/>
          <tpl fld="3" item="0"/>
          <tpl fld="0" item="50"/>
          <tpl hier="40" item="0"/>
          <tpl hier="46" item="3"/>
          <tpl hier="47" item="1"/>
          <tpl hier="48" item="2"/>
          <tpl fld="6" item="0"/>
        </tpls>
      </n>
      <n v="922098.56000000041" in="0">
        <tpls c="9">
          <tpl hier="5" item="4"/>
          <tpl hier="6" item="11"/>
          <tpl fld="3" item="0"/>
          <tpl fld="0" item="47"/>
          <tpl hier="40" item="0"/>
          <tpl hier="46" item="3"/>
          <tpl hier="47" item="1"/>
          <tpl hier="48" item="2"/>
          <tpl fld="6" item="1"/>
        </tpls>
      </n>
      <n v="4326731842.6199512" in="0">
        <tpls c="9">
          <tpl hier="5" item="4"/>
          <tpl hier="6" item="11"/>
          <tpl fld="3" item="0"/>
          <tpl fld="0" item="60"/>
          <tpl hier="40" item="0"/>
          <tpl hier="46" item="3"/>
          <tpl hier="47" item="1"/>
          <tpl hier="48" item="2"/>
          <tpl fld="6" item="1"/>
        </tpls>
      </n>
      <n v="1032833708.8799955" in="0">
        <tpls c="9">
          <tpl hier="5" item="4"/>
          <tpl hier="6" item="11"/>
          <tpl fld="3" item="0"/>
          <tpl fld="0" item="46"/>
          <tpl hier="40" item="0"/>
          <tpl hier="46" item="3"/>
          <tpl hier="47" item="1"/>
          <tpl hier="48" item="2"/>
          <tpl fld="6" item="1"/>
        </tpls>
      </n>
      <n v="939459353.41999757" in="0">
        <tpls c="9">
          <tpl hier="5" item="4"/>
          <tpl hier="6" item="11"/>
          <tpl fld="3" item="0"/>
          <tpl fld="0" item="41"/>
          <tpl hier="40" item="0"/>
          <tpl hier="46" item="3"/>
          <tpl hier="47" item="1"/>
          <tpl hier="48" item="2"/>
          <tpl fld="6" item="1"/>
        </tpls>
      </n>
      <n v="1233337003.7499843" in="0">
        <tpls c="9">
          <tpl hier="5" item="4"/>
          <tpl hier="6" item="11"/>
          <tpl fld="3" item="0"/>
          <tpl fld="0" item="18"/>
          <tpl hier="40" item="0"/>
          <tpl hier="46" item="3"/>
          <tpl hier="47" item="1"/>
          <tpl hier="48" item="2"/>
          <tpl fld="6" item="1"/>
        </tpls>
      </n>
      <n v="230088925.43999907">
        <tpls c="9">
          <tpl hier="5" item="4"/>
          <tpl hier="6" item="11"/>
          <tpl fld="3" item="0"/>
          <tpl fld="0" item="28"/>
          <tpl hier="40" item="0"/>
          <tpl hier="46" item="3"/>
          <tpl hier="47" item="1"/>
          <tpl hier="48" item="2"/>
          <tpl fld="6" item="0"/>
        </tpls>
      </n>
      <n v="3547630011.3699861" in="0">
        <tpls c="9">
          <tpl hier="5" item="4"/>
          <tpl hier="6" item="11"/>
          <tpl fld="3" item="0"/>
          <tpl fld="0" item="17"/>
          <tpl hier="40" item="0"/>
          <tpl hier="46" item="3"/>
          <tpl hier="47" item="1"/>
          <tpl hier="48" item="2"/>
          <tpl fld="6" item="1"/>
        </tpls>
      </n>
      <n v="89652146.390000001">
        <tpls c="9">
          <tpl hier="5" item="4"/>
          <tpl hier="6" item="11"/>
          <tpl fld="3" item="0"/>
          <tpl fld="0" item="22"/>
          <tpl hier="40" item="0"/>
          <tpl hier="46" item="3"/>
          <tpl hier="47" item="1"/>
          <tpl hier="48" item="2"/>
          <tpl fld="6" item="2"/>
        </tpls>
      </n>
      <e v="#N/A">
        <tpls c="9">
          <tpl hier="5" item="4"/>
          <tpl hier="6" item="12"/>
          <tpl fld="3" item="0"/>
          <tpl fld="0" item="48"/>
          <tpl hier="40" item="0"/>
          <tpl hier="46" item="3"/>
          <tpl hier="47" item="1"/>
          <tpl hier="48" item="2"/>
          <tpl fld="6" item="2"/>
        </tpls>
      </e>
      <e v="#N/A">
        <tpls c="9">
          <tpl hier="5" item="4"/>
          <tpl hier="6" item="12"/>
          <tpl fld="3" item="0"/>
          <tpl fld="0" item="37"/>
          <tpl hier="40" item="0"/>
          <tpl hier="46" item="3"/>
          <tpl hier="47" item="1"/>
          <tpl hier="48" item="2"/>
          <tpl fld="6" item="2"/>
        </tpls>
      </e>
      <e v="#N/A">
        <tpls c="9">
          <tpl hier="5" item="4"/>
          <tpl hier="6" item="12"/>
          <tpl fld="3" item="0"/>
          <tpl fld="0" item="41"/>
          <tpl hier="40" item="0"/>
          <tpl hier="46" item="3"/>
          <tpl hier="47" item="1"/>
          <tpl hier="48" item="2"/>
          <tpl fld="6" item="1"/>
        </tpls>
      </e>
      <e v="#N/A">
        <tpls c="9">
          <tpl hier="5" item="4"/>
          <tpl hier="6" item="12"/>
          <tpl fld="3" item="0"/>
          <tpl fld="0" item="74"/>
          <tpl hier="40" item="0"/>
          <tpl hier="46" item="3"/>
          <tpl hier="47" item="1"/>
          <tpl hier="48" item="2"/>
          <tpl fld="6" item="2"/>
        </tpls>
      </e>
      <e v="#N/A">
        <tpls c="9">
          <tpl hier="5" item="4"/>
          <tpl hier="6" item="12"/>
          <tpl fld="3" item="0"/>
          <tpl fld="0" item="51"/>
          <tpl hier="40" item="0"/>
          <tpl hier="46" item="3"/>
          <tpl hier="47" item="1"/>
          <tpl hier="48" item="2"/>
          <tpl fld="6" item="0"/>
        </tpls>
      </e>
      <e v="#N/A">
        <tpls c="9">
          <tpl hier="5" item="4"/>
          <tpl hier="6" item="12"/>
          <tpl fld="3" item="0"/>
          <tpl fld="0" item="20"/>
          <tpl hier="40" item="0"/>
          <tpl hier="46" item="3"/>
          <tpl hier="47" item="1"/>
          <tpl hier="48" item="2"/>
          <tpl fld="6" item="1"/>
        </tpls>
      </e>
      <e v="#N/A">
        <tpls c="9">
          <tpl hier="5" item="4"/>
          <tpl hier="6" item="12"/>
          <tpl fld="3" item="0"/>
          <tpl fld="0" item="49"/>
          <tpl hier="40" item="0"/>
          <tpl hier="46" item="3"/>
          <tpl hier="47" item="1"/>
          <tpl hier="48" item="2"/>
          <tpl fld="6" item="2"/>
        </tpls>
      </e>
      <e v="#N/A">
        <tpls c="9">
          <tpl hier="5" item="4"/>
          <tpl hier="6" item="12"/>
          <tpl fld="3" item="0"/>
          <tpl fld="0" item="17"/>
          <tpl hier="40" item="0"/>
          <tpl hier="46" item="3"/>
          <tpl hier="47" item="1"/>
          <tpl hier="48" item="2"/>
          <tpl fld="6" item="0"/>
        </tpls>
      </e>
      <e v="#N/A">
        <tpls c="9">
          <tpl hier="5" item="4"/>
          <tpl hier="6" item="12"/>
          <tpl fld="3" item="0"/>
          <tpl fld="0" item="0"/>
          <tpl hier="40" item="0"/>
          <tpl hier="46" item="3"/>
          <tpl hier="47" item="1"/>
          <tpl hier="48" item="2"/>
          <tpl fld="6" item="0"/>
        </tpls>
      </e>
      <e v="#N/A">
        <tpls c="9">
          <tpl hier="5" item="4"/>
          <tpl hier="6" item="12"/>
          <tpl fld="3" item="0"/>
          <tpl fld="0" item="67"/>
          <tpl hier="40" item="0"/>
          <tpl hier="46" item="3"/>
          <tpl hier="47" item="1"/>
          <tpl hier="48" item="2"/>
          <tpl fld="6" item="0"/>
        </tpls>
      </e>
      <e v="#N/A">
        <tpls c="9">
          <tpl hier="5" item="4"/>
          <tpl hier="6" item="12"/>
          <tpl fld="3" item="0"/>
          <tpl fld="0" item="70"/>
          <tpl hier="40" item="0"/>
          <tpl hier="46" item="3"/>
          <tpl hier="47" item="1"/>
          <tpl hier="48" item="2"/>
          <tpl fld="6" item="0"/>
        </tpls>
      </e>
      <e v="#N/A">
        <tpls c="9">
          <tpl hier="5" item="4"/>
          <tpl hier="6" item="12"/>
          <tpl fld="3" item="0"/>
          <tpl fld="0" item="33"/>
          <tpl hier="40" item="0"/>
          <tpl hier="46" item="3"/>
          <tpl hier="47" item="1"/>
          <tpl hier="48" item="2"/>
          <tpl fld="6" item="2"/>
        </tpls>
      </e>
      <e v="#N/A">
        <tpls c="9">
          <tpl hier="5" item="4"/>
          <tpl hier="6" item="12"/>
          <tpl fld="3" item="0"/>
          <tpl fld="0" item="68"/>
          <tpl hier="40" item="0"/>
          <tpl hier="46" item="3"/>
          <tpl hier="47" item="1"/>
          <tpl hier="48" item="2"/>
          <tpl fld="6" item="1"/>
        </tpls>
      </e>
      <e v="#N/A">
        <tpls c="9">
          <tpl hier="5" item="4"/>
          <tpl hier="6" item="12"/>
          <tpl fld="3" item="0"/>
          <tpl fld="0" item="22"/>
          <tpl hier="40" item="0"/>
          <tpl hier="46" item="3"/>
          <tpl hier="47" item="1"/>
          <tpl hier="48" item="2"/>
          <tpl fld="6" item="0"/>
        </tpls>
      </e>
      <e v="#N/A">
        <tpls c="9">
          <tpl hier="5" item="4"/>
          <tpl hier="6" item="12"/>
          <tpl fld="3" item="0"/>
          <tpl fld="0" item="40"/>
          <tpl hier="40" item="0"/>
          <tpl hier="46" item="3"/>
          <tpl hier="47" item="1"/>
          <tpl hier="48" item="2"/>
          <tpl fld="6" item="0"/>
        </tpls>
      </e>
      <e v="#N/A">
        <tpls c="9">
          <tpl hier="5" item="4"/>
          <tpl hier="6" item="12"/>
          <tpl fld="3" item="0"/>
          <tpl fld="0" item="75"/>
          <tpl hier="40" item="0"/>
          <tpl hier="46" item="3"/>
          <tpl hier="47" item="1"/>
          <tpl hier="48" item="2"/>
          <tpl fld="6" item="2"/>
        </tpls>
      </e>
      <e v="#N/A">
        <tpls c="9">
          <tpl hier="5" item="4"/>
          <tpl hier="6" item="12"/>
          <tpl fld="3" item="0"/>
          <tpl fld="0" item="28"/>
          <tpl hier="40" item="0"/>
          <tpl hier="46" item="3"/>
          <tpl hier="47" item="1"/>
          <tpl hier="48" item="2"/>
          <tpl fld="6" item="1"/>
        </tpls>
      </e>
      <e v="#N/A">
        <tpls c="9">
          <tpl hier="5" item="4"/>
          <tpl hier="6" item="12"/>
          <tpl fld="3" item="0"/>
          <tpl fld="0" item="7"/>
          <tpl hier="40" item="0"/>
          <tpl hier="46" item="3"/>
          <tpl hier="47" item="1"/>
          <tpl hier="48" item="2"/>
          <tpl fld="6" item="2"/>
        </tpls>
      </e>
      <e v="#N/A">
        <tpls c="9">
          <tpl hier="5" item="4"/>
          <tpl hier="6" item="12"/>
          <tpl fld="3" item="0"/>
          <tpl fld="0" item="70"/>
          <tpl hier="40" item="0"/>
          <tpl hier="46" item="3"/>
          <tpl hier="47" item="1"/>
          <tpl hier="48" item="2"/>
          <tpl fld="6" item="1"/>
        </tpls>
      </e>
      <e v="#N/A">
        <tpls c="9">
          <tpl hier="5" item="4"/>
          <tpl hier="6" item="12"/>
          <tpl fld="3" item="0"/>
          <tpl fld="0" item="42"/>
          <tpl hier="40" item="0"/>
          <tpl hier="46" item="3"/>
          <tpl hier="47" item="1"/>
          <tpl hier="48" item="2"/>
          <tpl fld="6" item="1"/>
        </tpls>
      </e>
      <e v="#N/A">
        <tpls c="9">
          <tpl hier="5" item="4"/>
          <tpl hier="6" item="12"/>
          <tpl fld="3" item="0"/>
          <tpl fld="0" item="37"/>
          <tpl hier="40" item="0"/>
          <tpl hier="46" item="3"/>
          <tpl hier="47" item="1"/>
          <tpl hier="48" item="2"/>
          <tpl fld="6" item="1"/>
        </tpls>
      </e>
      <e v="#N/A">
        <tpls c="9">
          <tpl hier="5" item="4"/>
          <tpl hier="6" item="12"/>
          <tpl fld="3" item="0"/>
          <tpl fld="0" item="54"/>
          <tpl hier="40" item="0"/>
          <tpl hier="46" item="3"/>
          <tpl hier="47" item="1"/>
          <tpl hier="48" item="2"/>
          <tpl fld="6" item="1"/>
        </tpls>
      </e>
      <e v="#N/A">
        <tpls c="9">
          <tpl hier="5" item="4"/>
          <tpl hier="6" item="12"/>
          <tpl fld="3" item="0"/>
          <tpl fld="0" item="23"/>
          <tpl hier="40" item="0"/>
          <tpl hier="46" item="3"/>
          <tpl hier="47" item="1"/>
          <tpl hier="48" item="2"/>
          <tpl fld="6" item="1"/>
        </tpls>
      </e>
      <e v="#N/A">
        <tpls c="9">
          <tpl hier="5" item="4"/>
          <tpl hier="6" item="12"/>
          <tpl fld="3" item="0"/>
          <tpl fld="0" item="44"/>
          <tpl hier="40" item="0"/>
          <tpl hier="46" item="3"/>
          <tpl hier="47" item="1"/>
          <tpl hier="48" item="2"/>
          <tpl fld="6" item="0"/>
        </tpls>
      </e>
      <e v="#N/A">
        <tpls c="9">
          <tpl hier="5" item="4"/>
          <tpl hier="6" item="12"/>
          <tpl fld="3" item="0"/>
          <tpl fld="0" item="56"/>
          <tpl hier="40" item="0"/>
          <tpl hier="46" item="3"/>
          <tpl hier="47" item="1"/>
          <tpl hier="48" item="2"/>
          <tpl fld="6" item="1"/>
        </tpls>
      </e>
      <n v="72887918861.740005">
        <tpls c="9">
          <tpl hier="5" item="4"/>
          <tpl hier="6" item="12"/>
          <tpl fld="3" item="0"/>
          <tpl hier="33" item="4294967295"/>
          <tpl hier="40" item="0"/>
          <tpl hier="46" item="3"/>
          <tpl hier="47" item="1"/>
          <tpl hier="48" item="2"/>
          <tpl fld="6" item="2"/>
        </tpls>
      </n>
      <e v="#N/A">
        <tpls c="9">
          <tpl hier="5" item="4"/>
          <tpl hier="6" item="12"/>
          <tpl fld="3" item="0"/>
          <tpl fld="0" item="31"/>
          <tpl hier="40" item="0"/>
          <tpl hier="46" item="3"/>
          <tpl hier="47" item="1"/>
          <tpl hier="48" item="2"/>
          <tpl fld="6" item="1"/>
        </tpls>
      </e>
      <e v="#N/A">
        <tpls c="9">
          <tpl hier="5" item="4"/>
          <tpl hier="6" item="12"/>
          <tpl fld="3" item="0"/>
          <tpl fld="0" item="9"/>
          <tpl hier="40" item="0"/>
          <tpl hier="46" item="3"/>
          <tpl hier="47" item="1"/>
          <tpl hier="48" item="2"/>
          <tpl fld="6" item="0"/>
        </tpls>
      </e>
      <e v="#N/A">
        <tpls c="9">
          <tpl hier="5" item="4"/>
          <tpl hier="6" item="12"/>
          <tpl fld="3" item="0"/>
          <tpl fld="0" item="34"/>
          <tpl hier="40" item="0"/>
          <tpl hier="46" item="3"/>
          <tpl hier="47" item="1"/>
          <tpl hier="48" item="2"/>
          <tpl fld="6" item="2"/>
        </tpls>
      </e>
      <e v="#N/A">
        <tpls c="9">
          <tpl hier="5" item="4"/>
          <tpl hier="6" item="12"/>
          <tpl fld="3" item="0"/>
          <tpl fld="0" item="46"/>
          <tpl hier="40" item="0"/>
          <tpl hier="46" item="3"/>
          <tpl hier="47" item="1"/>
          <tpl hier="48" item="2"/>
          <tpl fld="6" item="2"/>
        </tpls>
      </e>
      <e v="#N/A">
        <tpls c="9">
          <tpl hier="5" item="4"/>
          <tpl hier="6" item="12"/>
          <tpl fld="3" item="0"/>
          <tpl fld="0" item="64"/>
          <tpl hier="40" item="0"/>
          <tpl hier="46" item="3"/>
          <tpl hier="47" item="1"/>
          <tpl hier="48" item="2"/>
          <tpl fld="6" item="0"/>
        </tpls>
      </e>
      <e v="#N/A">
        <tpls c="9">
          <tpl hier="5" item="4"/>
          <tpl hier="6" item="12"/>
          <tpl fld="3" item="0"/>
          <tpl fld="0" item="45"/>
          <tpl hier="40" item="0"/>
          <tpl hier="46" item="3"/>
          <tpl hier="47" item="1"/>
          <tpl hier="48" item="2"/>
          <tpl fld="6" item="2"/>
        </tpls>
      </e>
      <e v="#N/A">
        <tpls c="9">
          <tpl hier="5" item="4"/>
          <tpl hier="6" item="12"/>
          <tpl fld="3" item="0"/>
          <tpl fld="0" item="2"/>
          <tpl hier="40" item="0"/>
          <tpl hier="46" item="3"/>
          <tpl hier="47" item="1"/>
          <tpl hier="48" item="2"/>
          <tpl fld="6" item="1"/>
        </tpls>
      </e>
      <e v="#N/A">
        <tpls c="9">
          <tpl hier="5" item="4"/>
          <tpl hier="6" item="12"/>
          <tpl fld="3" item="0"/>
          <tpl fld="0" item="47"/>
          <tpl hier="40" item="0"/>
          <tpl hier="46" item="3"/>
          <tpl hier="47" item="1"/>
          <tpl hier="48" item="2"/>
          <tpl fld="6" item="2"/>
        </tpls>
      </e>
      <e v="#N/A">
        <tpls c="9">
          <tpl hier="5" item="4"/>
          <tpl hier="6" item="12"/>
          <tpl fld="3" item="0"/>
          <tpl fld="0" item="32"/>
          <tpl hier="40" item="0"/>
          <tpl hier="46" item="3"/>
          <tpl hier="47" item="1"/>
          <tpl hier="48" item="2"/>
          <tpl fld="6" item="2"/>
        </tpls>
      </e>
      <e v="#N/A">
        <tpls c="9">
          <tpl hier="5" item="4"/>
          <tpl hier="6" item="12"/>
          <tpl fld="3" item="0"/>
          <tpl fld="0" item="11"/>
          <tpl hier="40" item="0"/>
          <tpl hier="46" item="3"/>
          <tpl hier="47" item="1"/>
          <tpl hier="48" item="2"/>
          <tpl fld="6" item="2"/>
        </tpls>
      </e>
      <e v="#N/A">
        <tpls c="9">
          <tpl hier="5" item="4"/>
          <tpl hier="6" item="12"/>
          <tpl fld="3" item="0"/>
          <tpl fld="0" item="65"/>
          <tpl hier="40" item="0"/>
          <tpl hier="46" item="3"/>
          <tpl hier="47" item="1"/>
          <tpl hier="48" item="2"/>
          <tpl fld="6" item="1"/>
        </tpls>
      </e>
      <e v="#N/A">
        <tpls c="9">
          <tpl hier="5" item="4"/>
          <tpl hier="6" item="12"/>
          <tpl fld="3" item="0"/>
          <tpl fld="0" item="31"/>
          <tpl hier="40" item="0"/>
          <tpl hier="46" item="3"/>
          <tpl hier="47" item="1"/>
          <tpl hier="48" item="2"/>
          <tpl fld="6" item="0"/>
        </tpls>
      </e>
      <e v="#N/A">
        <tpls c="9">
          <tpl hier="5" item="4"/>
          <tpl hier="6" item="12"/>
          <tpl fld="3" item="0"/>
          <tpl fld="0" item="56"/>
          <tpl hier="40" item="0"/>
          <tpl hier="46" item="3"/>
          <tpl hier="47" item="1"/>
          <tpl hier="48" item="2"/>
          <tpl fld="6" item="2"/>
        </tpls>
      </e>
      <e v="#N/A">
        <tpls c="9">
          <tpl hier="5" item="4"/>
          <tpl hier="6" item="12"/>
          <tpl fld="3" item="0"/>
          <tpl fld="0" item="72"/>
          <tpl hier="40" item="0"/>
          <tpl hier="46" item="3"/>
          <tpl hier="47" item="1"/>
          <tpl hier="48" item="2"/>
          <tpl fld="6" item="1"/>
        </tpls>
      </e>
      <e v="#N/A">
        <tpls c="9">
          <tpl hier="5" item="4"/>
          <tpl hier="6" item="12"/>
          <tpl fld="3" item="0"/>
          <tpl fld="0" item="43"/>
          <tpl hier="40" item="0"/>
          <tpl hier="46" item="3"/>
          <tpl hier="47" item="1"/>
          <tpl hier="48" item="2"/>
          <tpl fld="6" item="2"/>
        </tpls>
      </e>
      <e v="#N/A">
        <tpls c="9">
          <tpl hier="5" item="4"/>
          <tpl hier="6" item="12"/>
          <tpl fld="3" item="0"/>
          <tpl fld="0" item="21"/>
          <tpl hier="40" item="0"/>
          <tpl hier="46" item="3"/>
          <tpl hier="47" item="1"/>
          <tpl hier="48" item="2"/>
          <tpl fld="6" item="1"/>
        </tpls>
      </e>
      <e v="#N/A">
        <tpls c="9">
          <tpl hier="5" item="4"/>
          <tpl hier="6" item="12"/>
          <tpl fld="3" item="0"/>
          <tpl fld="0" item="61"/>
          <tpl hier="40" item="0"/>
          <tpl hier="46" item="3"/>
          <tpl hier="47" item="1"/>
          <tpl hier="48" item="2"/>
          <tpl fld="6" item="0"/>
        </tpls>
      </e>
      <e v="#N/A">
        <tpls c="9">
          <tpl hier="5" item="4"/>
          <tpl hier="6" item="12"/>
          <tpl fld="3" item="0"/>
          <tpl fld="0" item="19"/>
          <tpl hier="40" item="0"/>
          <tpl hier="46" item="3"/>
          <tpl hier="47" item="1"/>
          <tpl hier="48" item="2"/>
          <tpl fld="6" item="2"/>
        </tpls>
      </e>
      <e v="#N/A">
        <tpls c="9">
          <tpl hier="5" item="4"/>
          <tpl hier="6" item="12"/>
          <tpl fld="3" item="0"/>
          <tpl fld="0" item="40"/>
          <tpl hier="40" item="0"/>
          <tpl hier="46" item="3"/>
          <tpl hier="47" item="1"/>
          <tpl hier="48" item="2"/>
          <tpl fld="6" item="1"/>
        </tpls>
      </e>
      <e v="#N/A">
        <tpls c="9">
          <tpl hier="5" item="4"/>
          <tpl hier="6" item="12"/>
          <tpl fld="3" item="0"/>
          <tpl fld="0" item="41"/>
          <tpl hier="40" item="0"/>
          <tpl hier="46" item="3"/>
          <tpl hier="47" item="1"/>
          <tpl hier="48" item="2"/>
          <tpl fld="6" item="0"/>
        </tpls>
      </e>
      <e v="#N/A">
        <tpls c="9">
          <tpl hier="5" item="4"/>
          <tpl hier="6" item="12"/>
          <tpl fld="3" item="0"/>
          <tpl fld="0" item="18"/>
          <tpl hier="40" item="0"/>
          <tpl hier="46" item="3"/>
          <tpl hier="47" item="1"/>
          <tpl hier="48" item="2"/>
          <tpl fld="6" item="0"/>
        </tpls>
      </e>
      <e v="#N/A">
        <tpls c="9">
          <tpl hier="5" item="4"/>
          <tpl hier="6" item="12"/>
          <tpl fld="3" item="0"/>
          <tpl fld="0" item="56"/>
          <tpl hier="40" item="0"/>
          <tpl hier="46" item="3"/>
          <tpl hier="47" item="1"/>
          <tpl hier="48" item="2"/>
          <tpl fld="6" item="0"/>
        </tpls>
      </e>
      <e v="#N/A">
        <tpls c="9">
          <tpl hier="5" item="4"/>
          <tpl hier="6" item="12"/>
          <tpl fld="3" item="0"/>
          <tpl fld="0" item="33"/>
          <tpl hier="40" item="0"/>
          <tpl hier="46" item="3"/>
          <tpl hier="47" item="1"/>
          <tpl hier="48" item="2"/>
          <tpl fld="6" item="1"/>
        </tpls>
      </e>
      <e v="#N/A">
        <tpls c="9">
          <tpl hier="5" item="4"/>
          <tpl hier="6" item="12"/>
          <tpl fld="3" item="0"/>
          <tpl fld="0" item="69"/>
          <tpl hier="40" item="0"/>
          <tpl hier="46" item="3"/>
          <tpl hier="47" item="1"/>
          <tpl hier="48" item="2"/>
          <tpl fld="6" item="2"/>
        </tpls>
      </e>
      <e v="#N/A">
        <tpls c="9">
          <tpl hier="5" item="4"/>
          <tpl hier="6" item="12"/>
          <tpl fld="3" item="0"/>
          <tpl fld="0" item="60"/>
          <tpl hier="40" item="0"/>
          <tpl hier="46" item="3"/>
          <tpl hier="47" item="1"/>
          <tpl hier="48" item="2"/>
          <tpl fld="6" item="2"/>
        </tpls>
      </e>
      <e v="#N/A">
        <tpls c="9">
          <tpl hier="5" item="4"/>
          <tpl hier="6" item="12"/>
          <tpl fld="3" item="0"/>
          <tpl fld="0" item="68"/>
          <tpl hier="40" item="0"/>
          <tpl hier="46" item="3"/>
          <tpl hier="47" item="1"/>
          <tpl hier="48" item="2"/>
          <tpl fld="6" item="2"/>
        </tpls>
      </e>
      <e v="#N/A">
        <tpls c="9">
          <tpl hier="5" item="4"/>
          <tpl hier="6" item="12"/>
          <tpl fld="3" item="0"/>
          <tpl fld="0" item="50"/>
          <tpl hier="40" item="0"/>
          <tpl hier="46" item="3"/>
          <tpl hier="47" item="1"/>
          <tpl hier="48" item="2"/>
          <tpl fld="6" item="0"/>
        </tpls>
      </e>
      <e v="#N/A">
        <tpls c="9">
          <tpl hier="5" item="4"/>
          <tpl hier="6" item="12"/>
          <tpl fld="3" item="0"/>
          <tpl fld="0" item="16"/>
          <tpl hier="40" item="0"/>
          <tpl hier="46" item="3"/>
          <tpl hier="47" item="1"/>
          <tpl hier="48" item="2"/>
          <tpl fld="6" item="2"/>
        </tpls>
      </e>
      <e v="#N/A">
        <tpls c="9">
          <tpl hier="5" item="4"/>
          <tpl hier="6" item="12"/>
          <tpl fld="3" item="0"/>
          <tpl fld="0" item="53"/>
          <tpl hier="40" item="0"/>
          <tpl hier="46" item="3"/>
          <tpl hier="47" item="1"/>
          <tpl hier="48" item="2"/>
          <tpl fld="6" item="1"/>
        </tpls>
      </e>
      <e v="#N/A">
        <tpls c="9">
          <tpl hier="5" item="4"/>
          <tpl hier="6" item="12"/>
          <tpl fld="3" item="0"/>
          <tpl fld="0" item="3"/>
          <tpl hier="40" item="0"/>
          <tpl hier="46" item="3"/>
          <tpl hier="47" item="1"/>
          <tpl hier="48" item="2"/>
          <tpl fld="6" item="2"/>
        </tpls>
      </e>
      <e v="#N/A">
        <tpls c="9">
          <tpl hier="5" item="4"/>
          <tpl hier="6" item="12"/>
          <tpl fld="3" item="0"/>
          <tpl fld="0" item="0"/>
          <tpl hier="40" item="0"/>
          <tpl hier="46" item="3"/>
          <tpl hier="47" item="1"/>
          <tpl hier="48" item="2"/>
          <tpl fld="6" item="2"/>
        </tpls>
      </e>
      <e v="#N/A">
        <tpls c="9">
          <tpl hier="5" item="4"/>
          <tpl hier="6" item="12"/>
          <tpl fld="3" item="0"/>
          <tpl fld="0" item="33"/>
          <tpl hier="40" item="0"/>
          <tpl hier="46" item="3"/>
          <tpl hier="47" item="1"/>
          <tpl hier="48" item="2"/>
          <tpl fld="6" item="0"/>
        </tpls>
      </e>
      <e v="#N/A">
        <tpls c="9">
          <tpl hier="5" item="4"/>
          <tpl hier="6" item="12"/>
          <tpl fld="3" item="0"/>
          <tpl fld="0" item="45"/>
          <tpl hier="40" item="0"/>
          <tpl hier="46" item="3"/>
          <tpl hier="47" item="1"/>
          <tpl hier="48" item="2"/>
          <tpl fld="6" item="0"/>
        </tpls>
      </e>
      <e v="#N/A">
        <tpls c="9">
          <tpl hier="5" item="4"/>
          <tpl hier="6" item="12"/>
          <tpl fld="3" item="0"/>
          <tpl fld="0" item="57"/>
          <tpl hier="40" item="0"/>
          <tpl hier="46" item="3"/>
          <tpl hier="47" item="1"/>
          <tpl hier="48" item="2"/>
          <tpl fld="6" item="2"/>
        </tpls>
      </e>
      <e v="#N/A">
        <tpls c="9">
          <tpl hier="5" item="4"/>
          <tpl hier="6" item="12"/>
          <tpl fld="3" item="0"/>
          <tpl fld="0" item="24"/>
          <tpl hier="40" item="0"/>
          <tpl hier="46" item="3"/>
          <tpl hier="47" item="1"/>
          <tpl hier="48" item="2"/>
          <tpl fld="6" item="1"/>
        </tpls>
      </e>
      <e v="#N/A">
        <tpls c="9">
          <tpl hier="5" item="4"/>
          <tpl hier="6" item="12"/>
          <tpl fld="3" item="0"/>
          <tpl fld="0" item="75"/>
          <tpl hier="40" item="0"/>
          <tpl hier="46" item="3"/>
          <tpl hier="47" item="1"/>
          <tpl hier="48" item="2"/>
          <tpl fld="6" item="0"/>
        </tpls>
      </e>
      <e v="#N/A">
        <tpls c="9">
          <tpl hier="5" item="4"/>
          <tpl hier="6" item="12"/>
          <tpl fld="3" item="0"/>
          <tpl fld="0" item="65"/>
          <tpl hier="40" item="0"/>
          <tpl hier="46" item="3"/>
          <tpl hier="47" item="1"/>
          <tpl hier="48" item="2"/>
          <tpl fld="6" item="2"/>
        </tpls>
      </e>
      <e v="#N/A">
        <tpls c="9">
          <tpl hier="5" item="4"/>
          <tpl hier="6" item="12"/>
          <tpl fld="3" item="0"/>
          <tpl fld="0" item="39"/>
          <tpl hier="40" item="0"/>
          <tpl hier="46" item="3"/>
          <tpl hier="47" item="1"/>
          <tpl hier="48" item="2"/>
          <tpl fld="6" item="2"/>
        </tpls>
      </e>
      <e v="#N/A">
        <tpls c="9">
          <tpl hier="5" item="4"/>
          <tpl hier="6" item="12"/>
          <tpl fld="3" item="0"/>
          <tpl fld="0" item="62"/>
          <tpl hier="40" item="0"/>
          <tpl hier="46" item="3"/>
          <tpl hier="47" item="1"/>
          <tpl hier="48" item="2"/>
          <tpl fld="6" item="0"/>
        </tpls>
      </e>
      <e v="#N/A">
        <tpls c="9">
          <tpl hier="5" item="4"/>
          <tpl hier="6" item="12"/>
          <tpl fld="3" item="0"/>
          <tpl fld="0" item="43"/>
          <tpl hier="40" item="0"/>
          <tpl hier="46" item="3"/>
          <tpl hier="47" item="1"/>
          <tpl hier="48" item="2"/>
          <tpl fld="6" item="0"/>
        </tpls>
      </e>
      <e v="#N/A">
        <tpls c="9">
          <tpl hier="5" item="4"/>
          <tpl hier="6" item="12"/>
          <tpl fld="3" item="0"/>
          <tpl fld="0" item="34"/>
          <tpl hier="40" item="0"/>
          <tpl hier="46" item="3"/>
          <tpl hier="47" item="1"/>
          <tpl hier="48" item="2"/>
          <tpl fld="6" item="1"/>
        </tpls>
      </e>
      <e v="#N/A">
        <tpls c="9">
          <tpl hier="5" item="4"/>
          <tpl hier="6" item="12"/>
          <tpl fld="3" item="0"/>
          <tpl fld="0" item="58"/>
          <tpl hier="40" item="0"/>
          <tpl hier="46" item="3"/>
          <tpl hier="47" item="1"/>
          <tpl hier="48" item="2"/>
          <tpl fld="6" item="0"/>
        </tpls>
      </e>
      <e v="#N/A">
        <tpls c="9">
          <tpl hier="5" item="4"/>
          <tpl hier="6" item="12"/>
          <tpl fld="3" item="0"/>
          <tpl fld="0" item="2"/>
          <tpl hier="40" item="0"/>
          <tpl hier="46" item="3"/>
          <tpl hier="47" item="1"/>
          <tpl hier="48" item="2"/>
          <tpl fld="6" item="2"/>
        </tpls>
      </e>
      <e v="#N/A">
        <tpls c="9">
          <tpl hier="5" item="4"/>
          <tpl hier="6" item="12"/>
          <tpl fld="3" item="0"/>
          <tpl fld="0" item="30"/>
          <tpl hier="40" item="0"/>
          <tpl hier="46" item="3"/>
          <tpl hier="47" item="1"/>
          <tpl hier="48" item="2"/>
          <tpl fld="6" item="2"/>
        </tpls>
      </e>
      <e v="#N/A">
        <tpls c="9">
          <tpl hier="5" item="4"/>
          <tpl hier="6" item="12"/>
          <tpl fld="3" item="0"/>
          <tpl fld="0" item="26"/>
          <tpl hier="40" item="0"/>
          <tpl hier="46" item="3"/>
          <tpl hier="47" item="1"/>
          <tpl hier="48" item="2"/>
          <tpl fld="6" item="2"/>
        </tpls>
      </e>
      <e v="#N/A">
        <tpls c="9">
          <tpl hier="5" item="4"/>
          <tpl hier="6" item="12"/>
          <tpl fld="3" item="0"/>
          <tpl fld="0" item="23"/>
          <tpl hier="40" item="0"/>
          <tpl hier="46" item="3"/>
          <tpl hier="47" item="1"/>
          <tpl hier="48" item="2"/>
          <tpl fld="6" item="0"/>
        </tpls>
      </e>
      <e v="#N/A">
        <tpls c="9">
          <tpl hier="5" item="4"/>
          <tpl hier="6" item="12"/>
          <tpl fld="3" item="0"/>
          <tpl fld="0" item="72"/>
          <tpl hier="40" item="0"/>
          <tpl hier="46" item="3"/>
          <tpl hier="47" item="1"/>
          <tpl hier="48" item="2"/>
          <tpl fld="6" item="0"/>
        </tpls>
      </e>
      <e v="#N/A">
        <tpls c="9">
          <tpl hier="5" item="4"/>
          <tpl hier="6" item="12"/>
          <tpl fld="3" item="0"/>
          <tpl fld="0" item="40"/>
          <tpl hier="40" item="0"/>
          <tpl hier="46" item="3"/>
          <tpl hier="47" item="1"/>
          <tpl hier="48" item="2"/>
          <tpl fld="6" item="2"/>
        </tpls>
      </e>
      <e v="#N/A">
        <tpls c="9">
          <tpl hier="5" item="4"/>
          <tpl hier="6" item="12"/>
          <tpl fld="3" item="0"/>
          <tpl fld="0" item="73"/>
          <tpl hier="40" item="0"/>
          <tpl hier="46" item="3"/>
          <tpl hier="47" item="1"/>
          <tpl hier="48" item="2"/>
          <tpl fld="6" item="2"/>
        </tpls>
      </e>
      <e v="#N/A">
        <tpls c="9">
          <tpl hier="5" item="4"/>
          <tpl hier="6" item="12"/>
          <tpl fld="3" item="0"/>
          <tpl fld="0" item="55"/>
          <tpl hier="40" item="0"/>
          <tpl hier="46" item="3"/>
          <tpl hier="47" item="1"/>
          <tpl hier="48" item="2"/>
          <tpl fld="6" item="2"/>
        </tpls>
      </e>
      <e v="#N/A">
        <tpls c="9">
          <tpl hier="5" item="4"/>
          <tpl hier="6" item="12"/>
          <tpl fld="3" item="0"/>
          <tpl fld="0" item="63"/>
          <tpl hier="40" item="0"/>
          <tpl hier="46" item="3"/>
          <tpl hier="47" item="1"/>
          <tpl hier="48" item="2"/>
          <tpl fld="6" item="2"/>
        </tpls>
      </e>
      <e v="#N/A">
        <tpls c="9">
          <tpl hier="5" item="4"/>
          <tpl hier="6" item="12"/>
          <tpl fld="3" item="0"/>
          <tpl fld="0" item="30"/>
          <tpl hier="40" item="0"/>
          <tpl hier="46" item="3"/>
          <tpl hier="47" item="1"/>
          <tpl hier="48" item="2"/>
          <tpl fld="6" item="1"/>
        </tpls>
      </e>
      <e v="#N/A">
        <tpls c="9">
          <tpl hier="5" item="4"/>
          <tpl hier="6" item="12"/>
          <tpl fld="3" item="0"/>
          <tpl fld="0" item="17"/>
          <tpl hier="40" item="0"/>
          <tpl hier="46" item="3"/>
          <tpl hier="47" item="1"/>
          <tpl hier="48" item="2"/>
          <tpl fld="6" item="1"/>
        </tpls>
      </e>
      <e v="#N/A">
        <tpls c="9">
          <tpl hier="5" item="4"/>
          <tpl hier="6" item="12"/>
          <tpl fld="3" item="0"/>
          <tpl fld="0" item="74"/>
          <tpl hier="40" item="0"/>
          <tpl hier="46" item="3"/>
          <tpl hier="47" item="1"/>
          <tpl hier="48" item="2"/>
          <tpl fld="6" item="1"/>
        </tpls>
      </e>
      <e v="#N/A">
        <tpls c="9">
          <tpl hier="5" item="4"/>
          <tpl hier="6" item="12"/>
          <tpl fld="3" item="0"/>
          <tpl fld="0" item="51"/>
          <tpl hier="40" item="0"/>
          <tpl hier="46" item="3"/>
          <tpl hier="47" item="1"/>
          <tpl hier="48" item="2"/>
          <tpl fld="6" item="1"/>
        </tpls>
      </e>
      <e v="#N/A">
        <tpls c="9">
          <tpl hier="5" item="4"/>
          <tpl hier="6" item="12"/>
          <tpl fld="3" item="0"/>
          <tpl fld="0" item="24"/>
          <tpl hier="40" item="0"/>
          <tpl hier="46" item="3"/>
          <tpl hier="47" item="1"/>
          <tpl hier="48" item="2"/>
          <tpl fld="6" item="0"/>
        </tpls>
      </e>
      <e v="#N/A">
        <tpls c="9">
          <tpl hier="5" item="4"/>
          <tpl hier="6" item="12"/>
          <tpl fld="3" item="0"/>
          <tpl fld="0" item="23"/>
          <tpl hier="40" item="0"/>
          <tpl hier="46" item="3"/>
          <tpl hier="47" item="1"/>
          <tpl hier="48" item="2"/>
          <tpl fld="6" item="2"/>
        </tpls>
      </e>
      <e v="#N/A">
        <tpls c="9">
          <tpl hier="5" item="4"/>
          <tpl hier="6" item="12"/>
          <tpl fld="3" item="0"/>
          <tpl fld="0" item="48"/>
          <tpl hier="40" item="0"/>
          <tpl hier="46" item="3"/>
          <tpl hier="47" item="1"/>
          <tpl hier="48" item="2"/>
          <tpl fld="6" item="0"/>
        </tpls>
      </e>
      <e v="#N/A">
        <tpls c="9">
          <tpl hier="5" item="4"/>
          <tpl hier="6" item="12"/>
          <tpl fld="3" item="0"/>
          <tpl fld="0" item="32"/>
          <tpl hier="40" item="0"/>
          <tpl hier="46" item="3"/>
          <tpl hier="47" item="1"/>
          <tpl hier="48" item="2"/>
          <tpl fld="6" item="0"/>
        </tpls>
      </e>
      <e v="#N/A">
        <tpls c="9">
          <tpl hier="5" item="4"/>
          <tpl hier="6" item="12"/>
          <tpl fld="3" item="0"/>
          <tpl fld="0" item="35"/>
          <tpl hier="40" item="0"/>
          <tpl hier="46" item="3"/>
          <tpl hier="47" item="1"/>
          <tpl hier="48" item="2"/>
          <tpl fld="6" item="1"/>
        </tpls>
      </e>
      <e v="#N/A">
        <tpls c="9">
          <tpl hier="5" item="4"/>
          <tpl hier="6" item="12"/>
          <tpl fld="3" item="0"/>
          <tpl fld="0" item="71"/>
          <tpl hier="40" item="0"/>
          <tpl hier="46" item="3"/>
          <tpl hier="47" item="1"/>
          <tpl hier="48" item="2"/>
          <tpl fld="6" item="2"/>
        </tpls>
      </e>
      <e v="#N/A">
        <tpls c="9">
          <tpl hier="5" item="4"/>
          <tpl hier="6" item="12"/>
          <tpl fld="3" item="0"/>
          <tpl fld="0" item="0"/>
          <tpl hier="40" item="0"/>
          <tpl hier="46" item="3"/>
          <tpl hier="47" item="1"/>
          <tpl hier="48" item="2"/>
          <tpl fld="6" item="1"/>
        </tpls>
      </e>
      <e v="#N/A">
        <tpls c="9">
          <tpl hier="5" item="4"/>
          <tpl hier="6" item="12"/>
          <tpl fld="3" item="0"/>
          <tpl fld="0" item="71"/>
          <tpl hier="40" item="0"/>
          <tpl hier="46" item="3"/>
          <tpl hier="47" item="1"/>
          <tpl hier="48" item="2"/>
          <tpl fld="6" item="1"/>
        </tpls>
      </e>
      <e v="#N/A">
        <tpls c="9">
          <tpl hier="5" item="4"/>
          <tpl hier="6" item="12"/>
          <tpl fld="3" item="0"/>
          <tpl fld="0" item="16"/>
          <tpl hier="40" item="0"/>
          <tpl hier="46" item="3"/>
          <tpl hier="47" item="1"/>
          <tpl hier="48" item="2"/>
          <tpl fld="6" item="1"/>
        </tpls>
      </e>
      <e v="#N/A">
        <tpls c="9">
          <tpl hier="5" item="4"/>
          <tpl hier="6" item="12"/>
          <tpl fld="3" item="0"/>
          <tpl fld="0" item="7"/>
          <tpl hier="40" item="0"/>
          <tpl hier="46" item="3"/>
          <tpl hier="47" item="1"/>
          <tpl hier="48" item="2"/>
          <tpl fld="6" item="0"/>
        </tpls>
      </e>
      <e v="#N/A">
        <tpls c="9">
          <tpl hier="5" item="4"/>
          <tpl hier="6" item="12"/>
          <tpl fld="3" item="0"/>
          <tpl fld="0" item="13"/>
          <tpl hier="40" item="0"/>
          <tpl hier="46" item="3"/>
          <tpl hier="47" item="1"/>
          <tpl hier="48" item="2"/>
          <tpl fld="6" item="1"/>
        </tpls>
      </e>
      <e v="#N/A">
        <tpls c="9">
          <tpl hier="5" item="4"/>
          <tpl hier="6" item="12"/>
          <tpl fld="3" item="0"/>
          <tpl fld="0" item="1"/>
          <tpl hier="40" item="0"/>
          <tpl hier="46" item="3"/>
          <tpl hier="47" item="1"/>
          <tpl hier="48" item="2"/>
          <tpl fld="6" item="1"/>
        </tpls>
      </e>
      <e v="#N/A">
        <tpls c="9">
          <tpl hier="5" item="4"/>
          <tpl hier="6" item="12"/>
          <tpl fld="3" item="0"/>
          <tpl fld="0" item="70"/>
          <tpl hier="40" item="0"/>
          <tpl hier="46" item="3"/>
          <tpl hier="47" item="1"/>
          <tpl hier="48" item="2"/>
          <tpl fld="6" item="2"/>
        </tpls>
      </e>
      <e v="#N/A">
        <tpls c="9">
          <tpl hier="5" item="4"/>
          <tpl hier="6" item="12"/>
          <tpl fld="3" item="0"/>
          <tpl fld="0" item="61"/>
          <tpl hier="40" item="0"/>
          <tpl hier="46" item="3"/>
          <tpl hier="47" item="1"/>
          <tpl hier="48" item="2"/>
          <tpl fld="6" item="1"/>
        </tpls>
      </e>
      <e v="#N/A">
        <tpls c="9">
          <tpl hier="5" item="4"/>
          <tpl hier="6" item="12"/>
          <tpl fld="3" item="0"/>
          <tpl fld="0" item="51"/>
          <tpl hier="40" item="0"/>
          <tpl hier="46" item="3"/>
          <tpl hier="47" item="1"/>
          <tpl hier="48" item="2"/>
          <tpl fld="6" item="2"/>
        </tpls>
      </e>
      <e v="#N/A">
        <tpls c="9">
          <tpl hier="5" item="4"/>
          <tpl hier="6" item="12"/>
          <tpl fld="3" item="0"/>
          <tpl fld="0" item="3"/>
          <tpl hier="40" item="0"/>
          <tpl hier="46" item="3"/>
          <tpl hier="47" item="1"/>
          <tpl hier="48" item="2"/>
          <tpl fld="6" item="1"/>
        </tpls>
      </e>
      <e v="#N/A">
        <tpls c="9">
          <tpl hier="5" item="4"/>
          <tpl hier="6" item="12"/>
          <tpl fld="3" item="0"/>
          <tpl fld="0" item="7"/>
          <tpl hier="40" item="0"/>
          <tpl hier="46" item="3"/>
          <tpl hier="47" item="1"/>
          <tpl hier="48" item="2"/>
          <tpl fld="6" item="1"/>
        </tpls>
      </e>
      <e v="#N/A">
        <tpls c="9">
          <tpl hier="5" item="4"/>
          <tpl hier="6" item="12"/>
          <tpl fld="3" item="0"/>
          <tpl fld="0" item="13"/>
          <tpl hier="40" item="0"/>
          <tpl hier="46" item="3"/>
          <tpl hier="47" item="1"/>
          <tpl hier="48" item="2"/>
          <tpl fld="6" item="0"/>
        </tpls>
      </e>
      <e v="#N/A">
        <tpls c="9">
          <tpl hier="5" item="4"/>
          <tpl hier="6" item="12"/>
          <tpl fld="3" item="0"/>
          <tpl fld="0" item="35"/>
          <tpl hier="40" item="0"/>
          <tpl hier="46" item="3"/>
          <tpl hier="47" item="1"/>
          <tpl hier="48" item="2"/>
          <tpl fld="6" item="0"/>
        </tpls>
      </e>
      <e v="#N/A">
        <tpls c="9">
          <tpl hier="5" item="4"/>
          <tpl hier="6" item="12"/>
          <tpl fld="3" item="0"/>
          <tpl fld="0" item="69"/>
          <tpl hier="40" item="0"/>
          <tpl hier="46" item="3"/>
          <tpl hier="47" item="1"/>
          <tpl hier="48" item="2"/>
          <tpl fld="6" item="0"/>
        </tpls>
      </e>
      <e v="#N/A">
        <tpls c="9">
          <tpl hier="5" item="4"/>
          <tpl hier="6" item="12"/>
          <tpl fld="3" item="0"/>
          <tpl fld="0" item="64"/>
          <tpl hier="40" item="0"/>
          <tpl hier="46" item="3"/>
          <tpl hier="47" item="1"/>
          <tpl hier="48" item="2"/>
          <tpl fld="6" item="2"/>
        </tpls>
      </e>
      <e v="#N/A">
        <tpls c="9">
          <tpl hier="5" item="4"/>
          <tpl hier="6" item="12"/>
          <tpl fld="3" item="0"/>
          <tpl fld="0" item="25"/>
          <tpl hier="40" item="0"/>
          <tpl hier="46" item="3"/>
          <tpl hier="47" item="1"/>
          <tpl hier="48" item="2"/>
          <tpl fld="6" item="0"/>
        </tpls>
      </e>
      <e v="#N/A">
        <tpls c="9">
          <tpl hier="5" item="4"/>
          <tpl hier="6" item="12"/>
          <tpl fld="3" item="0"/>
          <tpl fld="0" item="30"/>
          <tpl hier="40" item="0"/>
          <tpl hier="46" item="3"/>
          <tpl hier="47" item="1"/>
          <tpl hier="48" item="2"/>
          <tpl fld="6" item="0"/>
        </tpls>
      </e>
      <e v="#N/A">
        <tpls c="9">
          <tpl hier="5" item="4"/>
          <tpl hier="6" item="12"/>
          <tpl fld="3" item="0"/>
          <tpl fld="0" item="27"/>
          <tpl hier="40" item="0"/>
          <tpl hier="46" item="3"/>
          <tpl hier="47" item="1"/>
          <tpl hier="48" item="2"/>
          <tpl fld="6" item="0"/>
        </tpls>
      </e>
      <e v="#N/A">
        <tpls c="9">
          <tpl hier="5" item="4"/>
          <tpl hier="6" item="12"/>
          <tpl fld="3" item="0"/>
          <tpl fld="0" item="5"/>
          <tpl hier="40" item="0"/>
          <tpl hier="46" item="3"/>
          <tpl hier="47" item="1"/>
          <tpl hier="48" item="2"/>
          <tpl fld="6" item="1"/>
        </tpls>
      </e>
      <e v="#N/A">
        <tpls c="9">
          <tpl hier="5" item="4"/>
          <tpl hier="6" item="12"/>
          <tpl fld="3" item="0"/>
          <tpl fld="0" item="10"/>
          <tpl hier="40" item="0"/>
          <tpl hier="46" item="3"/>
          <tpl hier="47" item="1"/>
          <tpl hier="48" item="2"/>
          <tpl fld="6" item="1"/>
        </tpls>
      </e>
      <e v="#N/A">
        <tpls c="9">
          <tpl hier="5" item="4"/>
          <tpl hier="6" item="12"/>
          <tpl fld="3" item="0"/>
          <tpl fld="0" item="52"/>
          <tpl hier="40" item="0"/>
          <tpl hier="46" item="3"/>
          <tpl hier="47" item="1"/>
          <tpl hier="48" item="2"/>
          <tpl fld="6" item="0"/>
        </tpls>
      </e>
      <e v="#N/A">
        <tpls c="9">
          <tpl hier="5" item="4"/>
          <tpl hier="6" item="12"/>
          <tpl fld="3" item="0"/>
          <tpl fld="0" item="10"/>
          <tpl hier="40" item="0"/>
          <tpl hier="46" item="3"/>
          <tpl hier="47" item="1"/>
          <tpl hier="48" item="2"/>
          <tpl fld="6" item="0"/>
        </tpls>
      </e>
      <e v="#N/A">
        <tpls c="9">
          <tpl hier="5" item="4"/>
          <tpl hier="6" item="12"/>
          <tpl fld="3" item="0"/>
          <tpl fld="0" item="41"/>
          <tpl hier="40" item="0"/>
          <tpl hier="46" item="3"/>
          <tpl hier="47" item="1"/>
          <tpl hier="48" item="2"/>
          <tpl fld="6" item="2"/>
        </tpls>
      </e>
      <e v="#N/A">
        <tpls c="9">
          <tpl hier="5" item="4"/>
          <tpl hier="6" item="12"/>
          <tpl fld="3" item="0"/>
          <tpl fld="0" item="49"/>
          <tpl hier="40" item="0"/>
          <tpl hier="46" item="3"/>
          <tpl hier="47" item="1"/>
          <tpl hier="48" item="2"/>
          <tpl fld="6" item="1"/>
        </tpls>
      </e>
      <n v="36188010806.800095">
        <tpls c="9">
          <tpl hier="5" item="4"/>
          <tpl hier="6" item="12"/>
          <tpl fld="3" item="0"/>
          <tpl hier="33" item="4294967295"/>
          <tpl hier="40" item="0"/>
          <tpl hier="46" item="3"/>
          <tpl hier="47" item="1"/>
          <tpl hier="48" item="2"/>
          <tpl fld="6" item="0"/>
        </tpls>
      </n>
      <e v="#N/A">
        <tpls c="9">
          <tpl hier="5" item="4"/>
          <tpl hier="6" item="12"/>
          <tpl fld="3" item="0"/>
          <tpl fld="0" item="26"/>
          <tpl hier="40" item="0"/>
          <tpl hier="46" item="3"/>
          <tpl hier="47" item="1"/>
          <tpl hier="48" item="2"/>
          <tpl fld="6" item="1"/>
        </tpls>
      </e>
      <e v="#N/A">
        <tpls c="9">
          <tpl hier="5" item="4"/>
          <tpl hier="6" item="12"/>
          <tpl fld="3" item="0"/>
          <tpl fld="0" item="36"/>
          <tpl hier="40" item="0"/>
          <tpl hier="46" item="3"/>
          <tpl hier="47" item="1"/>
          <tpl hier="48" item="2"/>
          <tpl fld="6" item="0"/>
        </tpls>
      </e>
      <e v="#N/A">
        <tpls c="9">
          <tpl hier="5" item="4"/>
          <tpl hier="6" item="12"/>
          <tpl fld="3" item="0"/>
          <tpl fld="0" item="55"/>
          <tpl hier="40" item="0"/>
          <tpl hier="46" item="3"/>
          <tpl hier="47" item="1"/>
          <tpl hier="48" item="2"/>
          <tpl fld="6" item="0"/>
        </tpls>
      </e>
      <e v="#N/A">
        <tpls c="9">
          <tpl hier="5" item="4"/>
          <tpl hier="6" item="12"/>
          <tpl fld="3" item="0"/>
          <tpl fld="0" item="45"/>
          <tpl hier="40" item="0"/>
          <tpl hier="46" item="3"/>
          <tpl hier="47" item="1"/>
          <tpl hier="48" item="2"/>
          <tpl fld="6" item="1"/>
        </tpls>
      </e>
      <e v="#N/A">
        <tpls c="9">
          <tpl hier="5" item="4"/>
          <tpl hier="6" item="12"/>
          <tpl fld="3" item="0"/>
          <tpl fld="0" item="5"/>
          <tpl hier="40" item="0"/>
          <tpl hier="46" item="3"/>
          <tpl hier="47" item="1"/>
          <tpl hier="48" item="2"/>
          <tpl fld="6" item="2"/>
        </tpls>
      </e>
      <e v="#N/A">
        <tpls c="9">
          <tpl hier="5" item="4"/>
          <tpl hier="6" item="12"/>
          <tpl fld="3" item="0"/>
          <tpl fld="0" item="14"/>
          <tpl hier="40" item="0"/>
          <tpl hier="46" item="3"/>
          <tpl hier="47" item="1"/>
          <tpl hier="48" item="2"/>
          <tpl fld="6" item="1"/>
        </tpls>
      </e>
      <e v="#N/A">
        <tpls c="9">
          <tpl hier="5" item="4"/>
          <tpl hier="6" item="12"/>
          <tpl fld="3" item="0"/>
          <tpl fld="0" item="29"/>
          <tpl hier="40" item="0"/>
          <tpl hier="46" item="3"/>
          <tpl hier="47" item="1"/>
          <tpl hier="48" item="2"/>
          <tpl fld="6" item="2"/>
        </tpls>
      </e>
      <e v="#N/A">
        <tpls c="9">
          <tpl hier="5" item="4"/>
          <tpl hier="6" item="12"/>
          <tpl fld="3" item="0"/>
          <tpl fld="0" item="14"/>
          <tpl hier="40" item="0"/>
          <tpl hier="46" item="3"/>
          <tpl hier="47" item="1"/>
          <tpl hier="48" item="2"/>
          <tpl fld="6" item="2"/>
        </tpls>
      </e>
      <e v="#N/A">
        <tpls c="9">
          <tpl hier="5" item="4"/>
          <tpl hier="6" item="12"/>
          <tpl fld="3" item="0"/>
          <tpl fld="0" item="71"/>
          <tpl hier="40" item="0"/>
          <tpl hier="46" item="3"/>
          <tpl hier="47" item="1"/>
          <tpl hier="48" item="2"/>
          <tpl fld="6" item="0"/>
        </tpls>
      </e>
      <e v="#N/A">
        <tpls c="9">
          <tpl hier="5" item="4"/>
          <tpl hier="6" item="12"/>
          <tpl fld="3" item="0"/>
          <tpl fld="0" item="74"/>
          <tpl hier="40" item="0"/>
          <tpl hier="46" item="3"/>
          <tpl hier="47" item="1"/>
          <tpl hier="48" item="2"/>
          <tpl fld="6" item="0"/>
        </tpls>
      </e>
      <e v="#N/A">
        <tpls c="9">
          <tpl hier="5" item="4"/>
          <tpl hier="6" item="12"/>
          <tpl fld="3" item="0"/>
          <tpl fld="0" item="39"/>
          <tpl hier="40" item="0"/>
          <tpl hier="46" item="3"/>
          <tpl hier="47" item="1"/>
          <tpl hier="48" item="2"/>
          <tpl fld="6" item="1"/>
        </tpls>
      </e>
      <e v="#N/A">
        <tpls c="9">
          <tpl hier="5" item="4"/>
          <tpl hier="6" item="12"/>
          <tpl fld="3" item="0"/>
          <tpl fld="0" item="10"/>
          <tpl hier="40" item="0"/>
          <tpl hier="46" item="3"/>
          <tpl hier="47" item="1"/>
          <tpl hier="48" item="2"/>
          <tpl fld="6" item="2"/>
        </tpls>
      </e>
      <e v="#N/A">
        <tpls c="9">
          <tpl hier="5" item="4"/>
          <tpl hier="6" item="12"/>
          <tpl fld="3" item="0"/>
          <tpl fld="0" item="3"/>
          <tpl hier="40" item="0"/>
          <tpl hier="46" item="3"/>
          <tpl hier="47" item="1"/>
          <tpl hier="48" item="2"/>
          <tpl fld="6" item="0"/>
        </tpls>
      </e>
      <e v="#N/A">
        <tpls c="9">
          <tpl hier="5" item="4"/>
          <tpl hier="6" item="12"/>
          <tpl fld="3" item="0"/>
          <tpl fld="0" item="50"/>
          <tpl hier="40" item="0"/>
          <tpl hier="46" item="3"/>
          <tpl hier="47" item="1"/>
          <tpl hier="48" item="2"/>
          <tpl fld="6" item="2"/>
        </tpls>
      </e>
      <e v="#N/A">
        <tpls c="9">
          <tpl hier="5" item="4"/>
          <tpl hier="6" item="12"/>
          <tpl fld="3" item="0"/>
          <tpl fld="0" item="52"/>
          <tpl hier="40" item="0"/>
          <tpl hier="46" item="3"/>
          <tpl hier="47" item="1"/>
          <tpl hier="48" item="2"/>
          <tpl fld="6" item="2"/>
        </tpls>
      </e>
      <e v="#N/A">
        <tpls c="9">
          <tpl hier="5" item="4"/>
          <tpl hier="6" item="12"/>
          <tpl fld="3" item="0"/>
          <tpl fld="0" item="12"/>
          <tpl hier="40" item="0"/>
          <tpl hier="46" item="3"/>
          <tpl hier="47" item="1"/>
          <tpl hier="48" item="2"/>
          <tpl fld="6" item="0"/>
        </tpls>
      </e>
      <e v="#N/A">
        <tpls c="9">
          <tpl hier="5" item="4"/>
          <tpl hier="6" item="12"/>
          <tpl fld="3" item="0"/>
          <tpl fld="0" item="25"/>
          <tpl hier="40" item="0"/>
          <tpl hier="46" item="3"/>
          <tpl hier="47" item="1"/>
          <tpl hier="48" item="2"/>
          <tpl fld="6" item="2"/>
        </tpls>
      </e>
      <e v="#N/A">
        <tpls c="9">
          <tpl hier="5" item="4"/>
          <tpl hier="6" item="12"/>
          <tpl fld="3" item="0"/>
          <tpl fld="0" item="15"/>
          <tpl hier="40" item="0"/>
          <tpl hier="46" item="3"/>
          <tpl hier="47" item="1"/>
          <tpl hier="48" item="2"/>
          <tpl fld="6" item="2"/>
        </tpls>
      </e>
      <e v="#N/A">
        <tpls c="9">
          <tpl hier="5" item="4"/>
          <tpl hier="6" item="12"/>
          <tpl fld="3" item="0"/>
          <tpl fld="0" item="12"/>
          <tpl hier="40" item="0"/>
          <tpl hier="46" item="3"/>
          <tpl hier="47" item="1"/>
          <tpl hier="48" item="2"/>
          <tpl fld="6" item="1"/>
        </tpls>
      </e>
      <e v="#N/A">
        <tpls c="9">
          <tpl hier="5" item="4"/>
          <tpl hier="6" item="12"/>
          <tpl fld="3" item="0"/>
          <tpl fld="0" item="38"/>
          <tpl hier="40" item="0"/>
          <tpl hier="46" item="3"/>
          <tpl hier="47" item="1"/>
          <tpl hier="48" item="2"/>
          <tpl fld="6" item="0"/>
        </tpls>
      </e>
      <e v="#N/A">
        <tpls c="9">
          <tpl hier="5" item="4"/>
          <tpl hier="6" item="12"/>
          <tpl fld="3" item="0"/>
          <tpl fld="0" item="62"/>
          <tpl hier="40" item="0"/>
          <tpl hier="46" item="3"/>
          <tpl hier="47" item="1"/>
          <tpl hier="48" item="2"/>
          <tpl fld="6" item="2"/>
        </tpls>
      </e>
      <e v="#N/A">
        <tpls c="9">
          <tpl hier="5" item="4"/>
          <tpl hier="6" item="12"/>
          <tpl fld="3" item="0"/>
          <tpl fld="0" item="4"/>
          <tpl hier="40" item="0"/>
          <tpl hier="46" item="3"/>
          <tpl hier="47" item="1"/>
          <tpl hier="48" item="2"/>
          <tpl fld="6" item="1"/>
        </tpls>
      </e>
      <e v="#N/A">
        <tpls c="9">
          <tpl hier="5" item="4"/>
          <tpl hier="6" item="12"/>
          <tpl fld="3" item="0"/>
          <tpl fld="0" item="46"/>
          <tpl hier="40" item="0"/>
          <tpl hier="46" item="3"/>
          <tpl hier="47" item="1"/>
          <tpl hier="48" item="2"/>
          <tpl fld="6" item="0"/>
        </tpls>
      </e>
      <e v="#N/A">
        <tpls c="9">
          <tpl hier="5" item="4"/>
          <tpl hier="6" item="12"/>
          <tpl fld="3" item="0"/>
          <tpl fld="0" item="65"/>
          <tpl hier="40" item="0"/>
          <tpl hier="46" item="3"/>
          <tpl hier="47" item="1"/>
          <tpl hier="48" item="2"/>
          <tpl fld="6" item="0"/>
        </tpls>
      </e>
      <e v="#N/A">
        <tpls c="9">
          <tpl hier="5" item="4"/>
          <tpl hier="6" item="12"/>
          <tpl fld="3" item="0"/>
          <tpl fld="0" item="67"/>
          <tpl hier="40" item="0"/>
          <tpl hier="46" item="3"/>
          <tpl hier="47" item="1"/>
          <tpl hier="48" item="2"/>
          <tpl fld="6" item="1"/>
        </tpls>
      </e>
      <e v="#N/A">
        <tpls c="9">
          <tpl hier="5" item="4"/>
          <tpl hier="6" item="12"/>
          <tpl fld="3" item="0"/>
          <tpl fld="0" item="72"/>
          <tpl hier="40" item="0"/>
          <tpl hier="46" item="3"/>
          <tpl hier="47" item="1"/>
          <tpl hier="48" item="2"/>
          <tpl fld="6" item="2"/>
        </tpls>
      </e>
      <e v="#N/A">
        <tpls c="9">
          <tpl hier="5" item="4"/>
          <tpl hier="6" item="12"/>
          <tpl fld="3" item="0"/>
          <tpl fld="0" item="60"/>
          <tpl hier="40" item="0"/>
          <tpl hier="46" item="3"/>
          <tpl hier="47" item="1"/>
          <tpl hier="48" item="2"/>
          <tpl fld="6" item="0"/>
        </tpls>
      </e>
      <e v="#N/A">
        <tpls c="9">
          <tpl hier="5" item="4"/>
          <tpl hier="6" item="12"/>
          <tpl fld="3" item="0"/>
          <tpl fld="0" item="59"/>
          <tpl hier="40" item="0"/>
          <tpl hier="46" item="3"/>
          <tpl hier="47" item="1"/>
          <tpl hier="48" item="2"/>
          <tpl fld="6" item="1"/>
        </tpls>
      </e>
      <e v="#N/A">
        <tpls c="9">
          <tpl hier="5" item="4"/>
          <tpl hier="6" item="12"/>
          <tpl fld="3" item="0"/>
          <tpl fld="0" item="73"/>
          <tpl hier="40" item="0"/>
          <tpl hier="46" item="3"/>
          <tpl hier="47" item="1"/>
          <tpl hier="48" item="2"/>
          <tpl fld="6" item="0"/>
        </tpls>
      </e>
      <e v="#N/A">
        <tpls c="9">
          <tpl hier="5" item="4"/>
          <tpl hier="6" item="12"/>
          <tpl fld="3" item="0"/>
          <tpl fld="0" item="11"/>
          <tpl hier="40" item="0"/>
          <tpl hier="46" item="3"/>
          <tpl hier="47" item="1"/>
          <tpl hier="48" item="2"/>
          <tpl fld="6" item="1"/>
        </tpls>
      </e>
      <e v="#N/A">
        <tpls c="9">
          <tpl hier="5" item="4"/>
          <tpl hier="6" item="12"/>
          <tpl fld="3" item="0"/>
          <tpl fld="0" item="21"/>
          <tpl hier="40" item="0"/>
          <tpl hier="46" item="3"/>
          <tpl hier="47" item="1"/>
          <tpl hier="48" item="2"/>
          <tpl fld="6" item="2"/>
        </tpls>
      </e>
      <e v="#N/A">
        <tpls c="9">
          <tpl hier="5" item="4"/>
          <tpl hier="6" item="12"/>
          <tpl fld="3" item="0"/>
          <tpl fld="0" item="37"/>
          <tpl hier="40" item="0"/>
          <tpl hier="46" item="3"/>
          <tpl hier="47" item="1"/>
          <tpl hier="48" item="2"/>
          <tpl fld="6" item="0"/>
        </tpls>
      </e>
      <e v="#N/A">
        <tpls c="9">
          <tpl hier="5" item="4"/>
          <tpl hier="6" item="12"/>
          <tpl fld="3" item="0"/>
          <tpl fld="0" item="75"/>
          <tpl hier="40" item="0"/>
          <tpl hier="46" item="3"/>
          <tpl hier="47" item="1"/>
          <tpl hier="48" item="2"/>
          <tpl fld="6" item="1"/>
        </tpls>
      </e>
      <e v="#N/A">
        <tpls c="9">
          <tpl hier="5" item="4"/>
          <tpl hier="6" item="12"/>
          <tpl fld="3" item="0"/>
          <tpl fld="0" item="57"/>
          <tpl hier="40" item="0"/>
          <tpl hier="46" item="3"/>
          <tpl hier="47" item="1"/>
          <tpl hier="48" item="2"/>
          <tpl fld="6" item="0"/>
        </tpls>
      </e>
      <e v="#N/A">
        <tpls c="9">
          <tpl hier="5" item="4"/>
          <tpl hier="6" item="12"/>
          <tpl fld="3" item="0"/>
          <tpl fld="0" item="32"/>
          <tpl hier="40" item="0"/>
          <tpl hier="46" item="3"/>
          <tpl hier="47" item="1"/>
          <tpl hier="48" item="2"/>
          <tpl fld="6" item="1"/>
        </tpls>
      </e>
      <e v="#N/A">
        <tpls c="9">
          <tpl hier="5" item="4"/>
          <tpl hier="6" item="12"/>
          <tpl fld="3" item="0"/>
          <tpl fld="0" item="31"/>
          <tpl hier="40" item="0"/>
          <tpl hier="46" item="3"/>
          <tpl hier="47" item="1"/>
          <tpl hier="48" item="2"/>
          <tpl fld="6" item="2"/>
        </tpls>
      </e>
      <e v="#N/A">
        <tpls c="9">
          <tpl hier="5" item="4"/>
          <tpl hier="6" item="12"/>
          <tpl fld="3" item="0"/>
          <tpl fld="0" item="21"/>
          <tpl hier="40" item="0"/>
          <tpl hier="46" item="3"/>
          <tpl hier="47" item="1"/>
          <tpl hier="48" item="2"/>
          <tpl fld="6" item="0"/>
        </tpls>
      </e>
      <e v="#N/A">
        <tpls c="9">
          <tpl hier="5" item="4"/>
          <tpl hier="6" item="12"/>
          <tpl fld="3" item="0"/>
          <tpl fld="0" item="47"/>
          <tpl hier="40" item="0"/>
          <tpl hier="46" item="3"/>
          <tpl hier="47" item="1"/>
          <tpl hier="48" item="2"/>
          <tpl fld="6" item="0"/>
        </tpls>
      </e>
      <e v="#N/A">
        <tpls c="9">
          <tpl hier="5" item="4"/>
          <tpl hier="6" item="12"/>
          <tpl fld="3" item="0"/>
          <tpl fld="0" item="62"/>
          <tpl hier="40" item="0"/>
          <tpl hier="46" item="3"/>
          <tpl hier="47" item="1"/>
          <tpl hier="48" item="2"/>
          <tpl fld="6" item="1"/>
        </tpls>
      </e>
      <e v="#N/A">
        <tpls c="9">
          <tpl hier="5" item="4"/>
          <tpl hier="6" item="12"/>
          <tpl fld="3" item="0"/>
          <tpl fld="0" item="69"/>
          <tpl hier="40" item="0"/>
          <tpl hier="46" item="3"/>
          <tpl hier="47" item="1"/>
          <tpl hier="48" item="2"/>
          <tpl fld="6" item="1"/>
        </tpls>
      </e>
      <e v="#N/A">
        <tpls c="9">
          <tpl hier="5" item="4"/>
          <tpl hier="6" item="12"/>
          <tpl fld="3" item="0"/>
          <tpl fld="0" item="9"/>
          <tpl hier="40" item="0"/>
          <tpl hier="46" item="3"/>
          <tpl hier="47" item="1"/>
          <tpl hier="48" item="2"/>
          <tpl fld="6" item="2"/>
        </tpls>
      </e>
      <e v="#N/A">
        <tpls c="9">
          <tpl hier="5" item="4"/>
          <tpl hier="6" item="12"/>
          <tpl fld="3" item="0"/>
          <tpl fld="0" item="4"/>
          <tpl hier="40" item="0"/>
          <tpl hier="46" item="3"/>
          <tpl hier="47" item="1"/>
          <tpl hier="48" item="2"/>
          <tpl fld="6" item="2"/>
        </tpls>
      </e>
      <e v="#N/A">
        <tpls c="9">
          <tpl hier="5" item="4"/>
          <tpl hier="6" item="12"/>
          <tpl fld="3" item="0"/>
          <tpl fld="0" item="42"/>
          <tpl hier="40" item="0"/>
          <tpl hier="46" item="3"/>
          <tpl hier="47" item="1"/>
          <tpl hier="48" item="2"/>
          <tpl fld="6" item="2"/>
        </tpls>
      </e>
      <e v="#N/A">
        <tpls c="9">
          <tpl hier="5" item="4"/>
          <tpl hier="6" item="12"/>
          <tpl fld="3" item="0"/>
          <tpl fld="0" item="2"/>
          <tpl hier="40" item="0"/>
          <tpl hier="46" item="3"/>
          <tpl hier="47" item="1"/>
          <tpl hier="48" item="2"/>
          <tpl fld="6" item="0"/>
        </tpls>
      </e>
      <e v="#N/A">
        <tpls c="9">
          <tpl hier="5" item="4"/>
          <tpl hier="6" item="12"/>
          <tpl fld="3" item="0"/>
          <tpl fld="0" item="35"/>
          <tpl hier="40" item="0"/>
          <tpl hier="46" item="3"/>
          <tpl hier="47" item="1"/>
          <tpl hier="48" item="2"/>
          <tpl fld="6" item="2"/>
        </tpls>
      </e>
      <e v="#N/A">
        <tpls c="9">
          <tpl hier="5" item="4"/>
          <tpl hier="6" item="12"/>
          <tpl fld="3" item="0"/>
          <tpl fld="0" item="6"/>
          <tpl hier="40" item="0"/>
          <tpl hier="46" item="3"/>
          <tpl hier="47" item="1"/>
          <tpl hier="48" item="2"/>
          <tpl fld="6" item="0"/>
        </tpls>
      </e>
      <e v="#N/A">
        <tpls c="9">
          <tpl hier="5" item="4"/>
          <tpl hier="6" item="12"/>
          <tpl fld="3" item="0"/>
          <tpl fld="0" item="18"/>
          <tpl hier="40" item="0"/>
          <tpl hier="46" item="3"/>
          <tpl hier="47" item="1"/>
          <tpl hier="48" item="2"/>
          <tpl fld="6" item="2"/>
        </tpls>
      </e>
      <e v="#N/A">
        <tpls c="9">
          <tpl hier="5" item="4"/>
          <tpl hier="6" item="12"/>
          <tpl fld="3" item="0"/>
          <tpl fld="0" item="59"/>
          <tpl hier="40" item="0"/>
          <tpl hier="46" item="3"/>
          <tpl hier="47" item="1"/>
          <tpl hier="48" item="2"/>
          <tpl fld="6" item="0"/>
        </tpls>
      </e>
      <e v="#N/A">
        <tpls c="9">
          <tpl hier="5" item="4"/>
          <tpl hier="6" item="12"/>
          <tpl fld="3" item="0"/>
          <tpl fld="0" item="55"/>
          <tpl hier="40" item="0"/>
          <tpl hier="46" item="3"/>
          <tpl hier="47" item="1"/>
          <tpl hier="48" item="2"/>
          <tpl fld="6" item="1"/>
        </tpls>
      </e>
      <e v="#N/A">
        <tpls c="9">
          <tpl hier="5" item="4"/>
          <tpl hier="6" item="12"/>
          <tpl fld="3" item="0"/>
          <tpl fld="0" item="14"/>
          <tpl hier="40" item="0"/>
          <tpl hier="46" item="3"/>
          <tpl hier="47" item="1"/>
          <tpl hier="48" item="2"/>
          <tpl fld="6" item="0"/>
        </tpls>
      </e>
      <e v="#N/A">
        <tpls c="9">
          <tpl hier="5" item="4"/>
          <tpl hier="6" item="12"/>
          <tpl fld="3" item="0"/>
          <tpl fld="0" item="28"/>
          <tpl hier="40" item="0"/>
          <tpl hier="46" item="3"/>
          <tpl hier="47" item="1"/>
          <tpl hier="48" item="2"/>
          <tpl fld="6" item="0"/>
        </tpls>
      </e>
      <e v="#N/A">
        <tpls c="9">
          <tpl hier="5" item="4"/>
          <tpl hier="6" item="12"/>
          <tpl fld="3" item="0"/>
          <tpl fld="0" item="15"/>
          <tpl hier="40" item="0"/>
          <tpl hier="46" item="3"/>
          <tpl hier="47" item="1"/>
          <tpl hier="48" item="2"/>
          <tpl fld="6" item="0"/>
        </tpls>
      </e>
      <e v="#N/A">
        <tpls c="9">
          <tpl hier="5" item="4"/>
          <tpl hier="6" item="12"/>
          <tpl fld="3" item="0"/>
          <tpl fld="0" item="59"/>
          <tpl hier="40" item="0"/>
          <tpl hier="46" item="3"/>
          <tpl hier="47" item="1"/>
          <tpl hier="48" item="2"/>
          <tpl fld="6" item="2"/>
        </tpls>
      </e>
      <e v="#N/A">
        <tpls c="9">
          <tpl hier="5" item="4"/>
          <tpl hier="6" item="12"/>
          <tpl fld="3" item="0"/>
          <tpl fld="0" item="61"/>
          <tpl hier="40" item="0"/>
          <tpl hier="46" item="3"/>
          <tpl hier="47" item="1"/>
          <tpl hier="48" item="2"/>
          <tpl fld="6" item="2"/>
        </tpls>
      </e>
      <e v="#N/A">
        <tpls c="9">
          <tpl hier="5" item="4"/>
          <tpl hier="6" item="12"/>
          <tpl fld="3" item="0"/>
          <tpl fld="0" item="52"/>
          <tpl hier="40" item="0"/>
          <tpl hier="46" item="3"/>
          <tpl hier="47" item="1"/>
          <tpl hier="48" item="2"/>
          <tpl fld="6" item="1"/>
        </tpls>
      </e>
      <e v="#N/A">
        <tpls c="9">
          <tpl hier="5" item="4"/>
          <tpl hier="6" item="12"/>
          <tpl fld="3" item="0"/>
          <tpl fld="0" item="27"/>
          <tpl hier="40" item="0"/>
          <tpl hier="46" item="3"/>
          <tpl hier="47" item="1"/>
          <tpl hier="48" item="2"/>
          <tpl fld="6" item="1"/>
        </tpls>
      </e>
      <e v="#N/A">
        <tpls c="9">
          <tpl hier="5" item="4"/>
          <tpl hier="6" item="12"/>
          <tpl fld="3" item="0"/>
          <tpl fld="0" item="1"/>
          <tpl hier="40" item="0"/>
          <tpl hier="46" item="3"/>
          <tpl hier="47" item="1"/>
          <tpl hier="48" item="2"/>
          <tpl fld="6" item="0"/>
        </tpls>
      </e>
      <e v="#N/A">
        <tpls c="9">
          <tpl hier="5" item="4"/>
          <tpl hier="6" item="12"/>
          <tpl fld="3" item="0"/>
          <tpl fld="0" item="39"/>
          <tpl hier="40" item="0"/>
          <tpl hier="46" item="3"/>
          <tpl hier="47" item="1"/>
          <tpl hier="48" item="2"/>
          <tpl fld="6" item="0"/>
        </tpls>
      </e>
      <e v="#N/A">
        <tpls c="9">
          <tpl hier="5" item="4"/>
          <tpl hier="6" item="12"/>
          <tpl fld="3" item="0"/>
          <tpl fld="0" item="66"/>
          <tpl hier="40" item="0"/>
          <tpl hier="46" item="3"/>
          <tpl hier="47" item="1"/>
          <tpl hier="48" item="2"/>
          <tpl fld="6" item="0"/>
        </tpls>
      </e>
      <e v="#N/A">
        <tpls c="9">
          <tpl hier="5" item="4"/>
          <tpl hier="6" item="12"/>
          <tpl fld="3" item="0"/>
          <tpl fld="0" item="27"/>
          <tpl hier="40" item="0"/>
          <tpl hier="46" item="3"/>
          <tpl hier="47" item="1"/>
          <tpl hier="48" item="2"/>
          <tpl fld="6" item="2"/>
        </tpls>
      </e>
      <e v="#N/A">
        <tpls c="9">
          <tpl hier="5" item="4"/>
          <tpl hier="6" item="12"/>
          <tpl fld="3" item="0"/>
          <tpl fld="0" item="38"/>
          <tpl hier="40" item="0"/>
          <tpl hier="46" item="3"/>
          <tpl hier="47" item="1"/>
          <tpl hier="48" item="2"/>
          <tpl fld="6" item="1"/>
        </tpls>
      </e>
      <e v="#N/A">
        <tpls c="9">
          <tpl hier="5" item="4"/>
          <tpl hier="6" item="12"/>
          <tpl fld="3" item="0"/>
          <tpl fld="0" item="6"/>
          <tpl hier="40" item="0"/>
          <tpl hier="46" item="3"/>
          <tpl hier="47" item="1"/>
          <tpl hier="48" item="2"/>
          <tpl fld="6" item="1"/>
        </tpls>
      </e>
      <e v="#N/A">
        <tpls c="9">
          <tpl hier="5" item="4"/>
          <tpl hier="6" item="12"/>
          <tpl fld="3" item="0"/>
          <tpl fld="0" item="22"/>
          <tpl hier="40" item="0"/>
          <tpl hier="46" item="3"/>
          <tpl hier="47" item="1"/>
          <tpl hier="48" item="2"/>
          <tpl fld="6" item="1"/>
        </tpls>
      </e>
      <e v="#N/A">
        <tpls c="9">
          <tpl hier="5" item="4"/>
          <tpl hier="6" item="12"/>
          <tpl fld="3" item="0"/>
          <tpl fld="0" item="73"/>
          <tpl hier="40" item="0"/>
          <tpl hier="46" item="3"/>
          <tpl hier="47" item="1"/>
          <tpl hier="48" item="2"/>
          <tpl fld="6" item="1"/>
        </tpls>
      </e>
      <e v="#N/A">
        <tpls c="9">
          <tpl hier="5" item="4"/>
          <tpl hier="6" item="12"/>
          <tpl fld="3" item="0"/>
          <tpl fld="0" item="54"/>
          <tpl hier="40" item="0"/>
          <tpl hier="46" item="3"/>
          <tpl hier="47" item="1"/>
          <tpl hier="48" item="2"/>
          <tpl fld="6" item="2"/>
        </tpls>
      </e>
      <e v="#N/A">
        <tpls c="9">
          <tpl hier="5" item="4"/>
          <tpl hier="6" item="12"/>
          <tpl fld="3" item="0"/>
          <tpl fld="0" item="5"/>
          <tpl hier="40" item="0"/>
          <tpl hier="46" item="3"/>
          <tpl hier="47" item="1"/>
          <tpl hier="48" item="2"/>
          <tpl fld="6" item="0"/>
        </tpls>
      </e>
      <e v="#N/A">
        <tpls c="9">
          <tpl hier="5" item="4"/>
          <tpl hier="6" item="12"/>
          <tpl fld="3" item="0"/>
          <tpl fld="0" item="22"/>
          <tpl hier="40" item="0"/>
          <tpl hier="46" item="3"/>
          <tpl hier="47" item="1"/>
          <tpl hier="48" item="2"/>
          <tpl fld="6" item="2"/>
        </tpls>
      </e>
      <e v="#N/A">
        <tpls c="9">
          <tpl hier="5" item="4"/>
          <tpl hier="6" item="12"/>
          <tpl fld="3" item="0"/>
          <tpl fld="0" item="63"/>
          <tpl hier="40" item="0"/>
          <tpl hier="46" item="3"/>
          <tpl hier="47" item="1"/>
          <tpl hier="48" item="2"/>
          <tpl fld="6" item="1"/>
        </tpls>
      </e>
      <e v="#N/A">
        <tpls c="9">
          <tpl hier="5" item="4"/>
          <tpl hier="6" item="12"/>
          <tpl fld="3" item="0"/>
          <tpl fld="0" item="49"/>
          <tpl hier="40" item="0"/>
          <tpl hier="46" item="3"/>
          <tpl hier="47" item="1"/>
          <tpl hier="48" item="2"/>
          <tpl fld="6" item="0"/>
        </tpls>
      </e>
      <e v="#N/A">
        <tpls c="9">
          <tpl hier="5" item="4"/>
          <tpl hier="6" item="12"/>
          <tpl fld="3" item="0"/>
          <tpl fld="0" item="44"/>
          <tpl hier="40" item="0"/>
          <tpl hier="46" item="3"/>
          <tpl hier="47" item="1"/>
          <tpl hier="48" item="2"/>
          <tpl fld="6" item="2"/>
        </tpls>
      </e>
      <e v="#N/A">
        <tpls c="9">
          <tpl hier="5" item="4"/>
          <tpl hier="6" item="12"/>
          <tpl fld="3" item="0"/>
          <tpl fld="0" item="18"/>
          <tpl hier="40" item="0"/>
          <tpl hier="46" item="3"/>
          <tpl hier="47" item="1"/>
          <tpl hier="48" item="2"/>
          <tpl fld="6" item="1"/>
        </tpls>
      </e>
      <e v="#N/A">
        <tpls c="9">
          <tpl hier="5" item="4"/>
          <tpl hier="6" item="12"/>
          <tpl fld="3" item="0"/>
          <tpl fld="0" item="66"/>
          <tpl hier="40" item="0"/>
          <tpl hier="46" item="3"/>
          <tpl hier="47" item="1"/>
          <tpl hier="48" item="2"/>
          <tpl fld="6" item="1"/>
        </tpls>
      </e>
      <e v="#N/A">
        <tpls c="9">
          <tpl hier="5" item="4"/>
          <tpl hier="6" item="12"/>
          <tpl fld="3" item="0"/>
          <tpl fld="0" item="24"/>
          <tpl hier="40" item="0"/>
          <tpl hier="46" item="3"/>
          <tpl hier="47" item="1"/>
          <tpl hier="48" item="2"/>
          <tpl fld="6" item="2"/>
        </tpls>
      </e>
      <e v="#N/A">
        <tpls c="9">
          <tpl hier="5" item="4"/>
          <tpl hier="6" item="12"/>
          <tpl fld="3" item="0"/>
          <tpl fld="0" item="34"/>
          <tpl hier="40" item="0"/>
          <tpl hier="46" item="3"/>
          <tpl hier="47" item="1"/>
          <tpl hier="48" item="2"/>
          <tpl fld="6" item="0"/>
        </tpls>
      </e>
      <e v="#N/A">
        <tpls c="9">
          <tpl hier="5" item="4"/>
          <tpl hier="6" item="12"/>
          <tpl fld="3" item="0"/>
          <tpl fld="0" item="15"/>
          <tpl hier="40" item="0"/>
          <tpl hier="46" item="3"/>
          <tpl hier="47" item="1"/>
          <tpl hier="48" item="2"/>
          <tpl fld="6" item="1"/>
        </tpls>
      </e>
      <e v="#N/A">
        <tpls c="9">
          <tpl hier="5" item="4"/>
          <tpl hier="6" item="12"/>
          <tpl fld="3" item="0"/>
          <tpl fld="0" item="63"/>
          <tpl hier="40" item="0"/>
          <tpl hier="46" item="3"/>
          <tpl hier="47" item="1"/>
          <tpl hier="48" item="2"/>
          <tpl fld="6" item="0"/>
        </tpls>
      </e>
      <e v="#N/A">
        <tpls c="9">
          <tpl hier="5" item="4"/>
          <tpl hier="6" item="12"/>
          <tpl fld="3" item="0"/>
          <tpl fld="0" item="6"/>
          <tpl hier="40" item="0"/>
          <tpl hier="46" item="3"/>
          <tpl hier="47" item="1"/>
          <tpl hier="48" item="2"/>
          <tpl fld="6" item="2"/>
        </tpls>
      </e>
      <e v="#N/A">
        <tpls c="9">
          <tpl hier="5" item="4"/>
          <tpl hier="6" item="12"/>
          <tpl fld="3" item="0"/>
          <tpl fld="0" item="53"/>
          <tpl hier="40" item="0"/>
          <tpl hier="46" item="3"/>
          <tpl hier="47" item="1"/>
          <tpl hier="48" item="2"/>
          <tpl fld="6" item="2"/>
        </tpls>
      </e>
      <e v="#N/A">
        <tpls c="9">
          <tpl hier="5" item="4"/>
          <tpl hier="6" item="12"/>
          <tpl fld="3" item="0"/>
          <tpl fld="0" item="68"/>
          <tpl hier="40" item="0"/>
          <tpl hier="46" item="3"/>
          <tpl hier="47" item="1"/>
          <tpl hier="48" item="2"/>
          <tpl fld="6" item="0"/>
        </tpls>
      </e>
      <e v="#N/A">
        <tpls c="9">
          <tpl hier="5" item="4"/>
          <tpl hier="6" item="12"/>
          <tpl fld="3" item="0"/>
          <tpl fld="0" item="1"/>
          <tpl hier="40" item="0"/>
          <tpl hier="46" item="3"/>
          <tpl hier="47" item="1"/>
          <tpl hier="48" item="2"/>
          <tpl fld="6" item="2"/>
        </tpls>
      </e>
      <e v="#N/A">
        <tpls c="9">
          <tpl hier="5" item="4"/>
          <tpl hier="6" item="12"/>
          <tpl fld="3" item="0"/>
          <tpl fld="0" item="67"/>
          <tpl hier="40" item="0"/>
          <tpl hier="46" item="3"/>
          <tpl hier="47" item="1"/>
          <tpl hier="48" item="2"/>
          <tpl fld="6" item="2"/>
        </tpls>
      </e>
      <e v="#N/A">
        <tpls c="9">
          <tpl hier="5" item="4"/>
          <tpl hier="6" item="12"/>
          <tpl fld="3" item="0"/>
          <tpl fld="0" item="19"/>
          <tpl hier="40" item="0"/>
          <tpl hier="46" item="3"/>
          <tpl hier="47" item="1"/>
          <tpl hier="48" item="2"/>
          <tpl fld="6" item="1"/>
        </tpls>
      </e>
      <e v="#N/A">
        <tpls c="9">
          <tpl hier="5" item="4"/>
          <tpl hier="6" item="12"/>
          <tpl fld="3" item="0"/>
          <tpl fld="0" item="66"/>
          <tpl hier="40" item="0"/>
          <tpl hier="46" item="3"/>
          <tpl hier="47" item="1"/>
          <tpl hier="48" item="2"/>
          <tpl fld="6" item="2"/>
        </tpls>
      </e>
      <e v="#N/A">
        <tpls c="9">
          <tpl hier="5" item="4"/>
          <tpl hier="6" item="12"/>
          <tpl fld="3" item="0"/>
          <tpl fld="0" item="29"/>
          <tpl hier="40" item="0"/>
          <tpl hier="46" item="3"/>
          <tpl hier="47" item="1"/>
          <tpl hier="48" item="2"/>
          <tpl fld="6" item="1"/>
        </tpls>
      </e>
      <e v="#N/A">
        <tpls c="9">
          <tpl hier="5" item="4"/>
          <tpl hier="6" item="12"/>
          <tpl fld="3" item="0"/>
          <tpl fld="0" item="64"/>
          <tpl hier="40" item="0"/>
          <tpl hier="46" item="3"/>
          <tpl hier="47" item="1"/>
          <tpl hier="48" item="2"/>
          <tpl fld="6" item="1"/>
        </tpls>
      </e>
      <e v="#N/A">
        <tpls c="9">
          <tpl hier="5" item="4"/>
          <tpl hier="6" item="12"/>
          <tpl fld="3" item="0"/>
          <tpl fld="0" item="38"/>
          <tpl hier="40" item="0"/>
          <tpl hier="46" item="3"/>
          <tpl hier="47" item="1"/>
          <tpl hier="48" item="2"/>
          <tpl fld="6" item="2"/>
        </tpls>
      </e>
      <e v="#N/A">
        <tpls c="9">
          <tpl hier="5" item="4"/>
          <tpl hier="6" item="12"/>
          <tpl fld="3" item="0"/>
          <tpl fld="0" item="25"/>
          <tpl hier="40" item="0"/>
          <tpl hier="46" item="3"/>
          <tpl hier="47" item="1"/>
          <tpl hier="48" item="2"/>
          <tpl fld="6" item="1"/>
        </tpls>
      </e>
      <e v="#N/A">
        <tpls c="9">
          <tpl hier="5" item="4"/>
          <tpl hier="6" item="12"/>
          <tpl fld="3" item="0"/>
          <tpl fld="0" item="48"/>
          <tpl hier="40" item="0"/>
          <tpl hier="46" item="3"/>
          <tpl hier="47" item="1"/>
          <tpl hier="48" item="2"/>
          <tpl fld="6" item="1"/>
        </tpls>
      </e>
      <n v="109076009836.09001" in="0">
        <tpls c="9">
          <tpl hier="5" item="4"/>
          <tpl hier="6" item="12"/>
          <tpl fld="3" item="0"/>
          <tpl hier="33" item="4294967295"/>
          <tpl hier="40" item="0"/>
          <tpl hier="46" item="3"/>
          <tpl hier="47" item="1"/>
          <tpl hier="48" item="2"/>
          <tpl fld="6" item="1"/>
        </tpls>
      </n>
      <e v="#N/A">
        <tpls c="9">
          <tpl hier="5" item="4"/>
          <tpl hier="6" item="12"/>
          <tpl fld="3" item="0"/>
          <tpl fld="0" item="20"/>
          <tpl hier="40" item="0"/>
          <tpl hier="46" item="3"/>
          <tpl hier="47" item="1"/>
          <tpl hier="48" item="2"/>
          <tpl fld="6" item="2"/>
        </tpls>
      </e>
      <e v="#N/A">
        <tpls c="9">
          <tpl hier="5" item="4"/>
          <tpl hier="6" item="12"/>
          <tpl fld="3" item="0"/>
          <tpl fld="0" item="58"/>
          <tpl hier="40" item="0"/>
          <tpl hier="46" item="3"/>
          <tpl hier="47" item="1"/>
          <tpl hier="48" item="2"/>
          <tpl fld="6" item="1"/>
        </tpls>
      </e>
      <e v="#N/A">
        <tpls c="9">
          <tpl hier="5" item="4"/>
          <tpl hier="6" item="12"/>
          <tpl fld="3" item="0"/>
          <tpl fld="0" item="57"/>
          <tpl hier="40" item="0"/>
          <tpl hier="46" item="3"/>
          <tpl hier="47" item="1"/>
          <tpl hier="48" item="2"/>
          <tpl fld="6" item="1"/>
        </tpls>
      </e>
      <e v="#N/A">
        <tpls c="9">
          <tpl hier="5" item="4"/>
          <tpl hier="6" item="12"/>
          <tpl fld="3" item="0"/>
          <tpl fld="0" item="36"/>
          <tpl hier="40" item="0"/>
          <tpl hier="46" item="3"/>
          <tpl hier="47" item="1"/>
          <tpl hier="48" item="2"/>
          <tpl fld="6" item="2"/>
        </tpls>
      </e>
      <e v="#N/A">
        <tpls c="9">
          <tpl hier="5" item="4"/>
          <tpl hier="6" item="12"/>
          <tpl fld="3" item="0"/>
          <tpl fld="0" item="50"/>
          <tpl hier="40" item="0"/>
          <tpl hier="46" item="3"/>
          <tpl hier="47" item="1"/>
          <tpl hier="48" item="2"/>
          <tpl fld="6" item="1"/>
        </tpls>
      </e>
      <e v="#N/A">
        <tpls c="9">
          <tpl hier="5" item="4"/>
          <tpl hier="6" item="12"/>
          <tpl fld="3" item="0"/>
          <tpl fld="0" item="29"/>
          <tpl hier="40" item="0"/>
          <tpl hier="46" item="3"/>
          <tpl hier="47" item="1"/>
          <tpl hier="48" item="2"/>
          <tpl fld="6" item="0"/>
        </tpls>
      </e>
      <e v="#N/A">
        <tpls c="9">
          <tpl hier="5" item="4"/>
          <tpl hier="6" item="12"/>
          <tpl fld="3" item="0"/>
          <tpl fld="0" item="53"/>
          <tpl hier="40" item="0"/>
          <tpl hier="46" item="3"/>
          <tpl hier="47" item="1"/>
          <tpl hier="48" item="2"/>
          <tpl fld="6" item="0"/>
        </tpls>
      </e>
      <e v="#N/A">
        <tpls c="9">
          <tpl hier="5" item="4"/>
          <tpl hier="6" item="12"/>
          <tpl fld="3" item="0"/>
          <tpl fld="0" item="11"/>
          <tpl hier="40" item="0"/>
          <tpl hier="46" item="3"/>
          <tpl hier="47" item="1"/>
          <tpl hier="48" item="2"/>
          <tpl fld="6" item="0"/>
        </tpls>
      </e>
      <e v="#N/A">
        <tpls c="9">
          <tpl hier="5" item="4"/>
          <tpl hier="6" item="12"/>
          <tpl fld="3" item="0"/>
          <tpl fld="0" item="54"/>
          <tpl hier="40" item="0"/>
          <tpl hier="46" item="3"/>
          <tpl hier="47" item="1"/>
          <tpl hier="48" item="2"/>
          <tpl fld="6" item="0"/>
        </tpls>
      </e>
      <e v="#N/A">
        <tpls c="9">
          <tpl hier="5" item="4"/>
          <tpl hier="6" item="12"/>
          <tpl fld="3" item="0"/>
          <tpl fld="0" item="8"/>
          <tpl hier="40" item="0"/>
          <tpl hier="46" item="3"/>
          <tpl hier="47" item="1"/>
          <tpl hier="48" item="2"/>
          <tpl fld="6" item="2"/>
        </tpls>
      </e>
      <e v="#N/A">
        <tpls c="9">
          <tpl hier="5" item="4"/>
          <tpl hier="6" item="12"/>
          <tpl fld="3" item="0"/>
          <tpl fld="0" item="60"/>
          <tpl hier="40" item="0"/>
          <tpl hier="46" item="3"/>
          <tpl hier="47" item="1"/>
          <tpl hier="48" item="2"/>
          <tpl fld="6" item="1"/>
        </tpls>
      </e>
      <e v="#N/A">
        <tpls c="9">
          <tpl hier="5" item="4"/>
          <tpl hier="6" item="12"/>
          <tpl fld="3" item="0"/>
          <tpl fld="0" item="9"/>
          <tpl hier="40" item="0"/>
          <tpl hier="46" item="3"/>
          <tpl hier="47" item="1"/>
          <tpl hier="48" item="2"/>
          <tpl fld="6" item="1"/>
        </tpls>
      </e>
      <e v="#N/A">
        <tpls c="9">
          <tpl hier="5" item="4"/>
          <tpl hier="6" item="12"/>
          <tpl fld="3" item="0"/>
          <tpl fld="0" item="44"/>
          <tpl hier="40" item="0"/>
          <tpl hier="46" item="3"/>
          <tpl hier="47" item="1"/>
          <tpl hier="48" item="2"/>
          <tpl fld="6" item="1"/>
        </tpls>
      </e>
      <e v="#N/A">
        <tpls c="9">
          <tpl hier="5" item="4"/>
          <tpl hier="6" item="12"/>
          <tpl fld="3" item="0"/>
          <tpl fld="0" item="47"/>
          <tpl hier="40" item="0"/>
          <tpl hier="46" item="3"/>
          <tpl hier="47" item="1"/>
          <tpl hier="48" item="2"/>
          <tpl fld="6" item="1"/>
        </tpls>
      </e>
      <e v="#N/A">
        <tpls c="9">
          <tpl hier="5" item="4"/>
          <tpl hier="6" item="12"/>
          <tpl fld="3" item="0"/>
          <tpl fld="0" item="12"/>
          <tpl hier="40" item="0"/>
          <tpl hier="46" item="3"/>
          <tpl hier="47" item="1"/>
          <tpl hier="48" item="2"/>
          <tpl fld="6" item="2"/>
        </tpls>
      </e>
      <e v="#N/A">
        <tpls c="9">
          <tpl hier="5" item="4"/>
          <tpl hier="6" item="12"/>
          <tpl fld="3" item="0"/>
          <tpl fld="0" item="58"/>
          <tpl hier="40" item="0"/>
          <tpl hier="46" item="3"/>
          <tpl hier="47" item="1"/>
          <tpl hier="48" item="2"/>
          <tpl fld="6" item="2"/>
        </tpls>
      </e>
      <e v="#N/A">
        <tpls c="9">
          <tpl hier="5" item="4"/>
          <tpl hier="6" item="12"/>
          <tpl fld="3" item="0"/>
          <tpl fld="0" item="43"/>
          <tpl hier="40" item="0"/>
          <tpl hier="46" item="3"/>
          <tpl hier="47" item="1"/>
          <tpl hier="48" item="2"/>
          <tpl fld="6" item="1"/>
        </tpls>
      </e>
      <e v="#N/A">
        <tpls c="9">
          <tpl hier="5" item="4"/>
          <tpl hier="6" item="12"/>
          <tpl fld="3" item="0"/>
          <tpl fld="0" item="20"/>
          <tpl hier="40" item="0"/>
          <tpl hier="46" item="3"/>
          <tpl hier="47" item="1"/>
          <tpl hier="48" item="2"/>
          <tpl fld="6" item="0"/>
        </tpls>
      </e>
      <e v="#N/A">
        <tpls c="9">
          <tpl hier="5" item="4"/>
          <tpl hier="6" item="12"/>
          <tpl fld="3" item="0"/>
          <tpl fld="0" item="8"/>
          <tpl hier="40" item="0"/>
          <tpl hier="46" item="3"/>
          <tpl hier="47" item="1"/>
          <tpl hier="48" item="2"/>
          <tpl fld="6" item="1"/>
        </tpls>
      </e>
      <e v="#N/A">
        <tpls c="9">
          <tpl hier="5" item="4"/>
          <tpl hier="6" item="12"/>
          <tpl fld="3" item="0"/>
          <tpl fld="0" item="4"/>
          <tpl hier="40" item="0"/>
          <tpl hier="46" item="3"/>
          <tpl hier="47" item="1"/>
          <tpl hier="48" item="2"/>
          <tpl fld="6" item="0"/>
        </tpls>
      </e>
      <e v="#N/A">
        <tpls c="9">
          <tpl hier="5" item="4"/>
          <tpl hier="6" item="12"/>
          <tpl fld="3" item="0"/>
          <tpl fld="0" item="16"/>
          <tpl hier="40" item="0"/>
          <tpl hier="46" item="3"/>
          <tpl hier="47" item="1"/>
          <tpl hier="48" item="2"/>
          <tpl fld="6" item="0"/>
        </tpls>
      </e>
      <e v="#N/A">
        <tpls c="9">
          <tpl hier="5" item="4"/>
          <tpl hier="6" item="12"/>
          <tpl fld="3" item="0"/>
          <tpl fld="0" item="26"/>
          <tpl hier="40" item="0"/>
          <tpl hier="46" item="3"/>
          <tpl hier="47" item="1"/>
          <tpl hier="48" item="2"/>
          <tpl fld="6" item="0"/>
        </tpls>
      </e>
      <e v="#N/A">
        <tpls c="9">
          <tpl hier="5" item="4"/>
          <tpl hier="6" item="12"/>
          <tpl fld="3" item="0"/>
          <tpl fld="0" item="46"/>
          <tpl hier="40" item="0"/>
          <tpl hier="46" item="3"/>
          <tpl hier="47" item="1"/>
          <tpl hier="48" item="2"/>
          <tpl fld="6" item="1"/>
        </tpls>
      </e>
      <e v="#N/A">
        <tpls c="9">
          <tpl hier="5" item="4"/>
          <tpl hier="6" item="12"/>
          <tpl fld="3" item="0"/>
          <tpl fld="0" item="28"/>
          <tpl hier="40" item="0"/>
          <tpl hier="46" item="3"/>
          <tpl hier="47" item="1"/>
          <tpl hier="48" item="2"/>
          <tpl fld="6" item="2"/>
        </tpls>
      </e>
      <e v="#N/A">
        <tpls c="9">
          <tpl hier="5" item="4"/>
          <tpl hier="6" item="12"/>
          <tpl fld="3" item="0"/>
          <tpl fld="0" item="17"/>
          <tpl hier="40" item="0"/>
          <tpl hier="46" item="3"/>
          <tpl hier="47" item="1"/>
          <tpl hier="48" item="2"/>
          <tpl fld="6" item="2"/>
        </tpls>
      </e>
      <e v="#N/A">
        <tpls c="9">
          <tpl hier="5" item="4"/>
          <tpl hier="6" item="12"/>
          <tpl fld="3" item="0"/>
          <tpl fld="0" item="8"/>
          <tpl hier="40" item="0"/>
          <tpl hier="46" item="3"/>
          <tpl hier="47" item="1"/>
          <tpl hier="48" item="2"/>
          <tpl fld="6" item="0"/>
        </tpls>
      </e>
      <e v="#N/A">
        <tpls c="9">
          <tpl hier="5" item="4"/>
          <tpl hier="6" item="12"/>
          <tpl fld="3" item="0"/>
          <tpl fld="0" item="19"/>
          <tpl hier="40" item="0"/>
          <tpl hier="46" item="3"/>
          <tpl hier="47" item="1"/>
          <tpl hier="48" item="2"/>
          <tpl fld="6" item="0"/>
        </tpls>
      </e>
      <e v="#N/A">
        <tpls c="9">
          <tpl hier="5" item="4"/>
          <tpl hier="6" item="12"/>
          <tpl fld="3" item="0"/>
          <tpl fld="0" item="42"/>
          <tpl hier="40" item="0"/>
          <tpl hier="46" item="3"/>
          <tpl hier="47" item="1"/>
          <tpl hier="48" item="2"/>
          <tpl fld="6" item="0"/>
        </tpls>
      </e>
      <e v="#N/A">
        <tpls c="9">
          <tpl hier="5" item="4"/>
          <tpl hier="6" item="12"/>
          <tpl fld="3" item="0"/>
          <tpl fld="0" item="13"/>
          <tpl hier="40" item="0"/>
          <tpl hier="46" item="3"/>
          <tpl hier="47" item="1"/>
          <tpl hier="48" item="2"/>
          <tpl fld="6" item="2"/>
        </tpls>
      </e>
      <e v="#N/A">
        <tpls c="9">
          <tpl hier="5" item="4"/>
          <tpl hier="6" item="12"/>
          <tpl fld="3" item="0"/>
          <tpl fld="0" item="36"/>
          <tpl hier="40" item="0"/>
          <tpl hier="46" item="3"/>
          <tpl hier="47" item="1"/>
          <tpl hier="48" item="2"/>
          <tpl fld="6" item="1"/>
        </tpls>
      </e>
      <e v="#N/A">
        <tpls c="9">
          <tpl hier="5" item="4"/>
          <tpl hier="6" item="13"/>
          <tpl fld="3" item="0"/>
          <tpl fld="0" item="48"/>
          <tpl hier="40" item="0"/>
          <tpl hier="46" item="3"/>
          <tpl hier="47" item="1"/>
          <tpl hier="48" item="2"/>
          <tpl fld="6" item="2"/>
        </tpls>
      </e>
      <e v="#N/A">
        <tpls c="9">
          <tpl hier="5" item="4"/>
          <tpl hier="6" item="13"/>
          <tpl fld="3" item="0"/>
          <tpl fld="0" item="37"/>
          <tpl hier="40" item="0"/>
          <tpl hier="46" item="3"/>
          <tpl hier="47" item="1"/>
          <tpl hier="48" item="2"/>
          <tpl fld="6" item="2"/>
        </tpls>
      </e>
      <e v="#N/A">
        <tpls c="9">
          <tpl hier="5" item="4"/>
          <tpl hier="6" item="13"/>
          <tpl fld="3" item="0"/>
          <tpl fld="0" item="41"/>
          <tpl hier="40" item="0"/>
          <tpl hier="46" item="3"/>
          <tpl hier="47" item="1"/>
          <tpl hier="48" item="2"/>
          <tpl fld="6" item="1"/>
        </tpls>
      </e>
      <e v="#N/A">
        <tpls c="9">
          <tpl hier="5" item="4"/>
          <tpl hier="6" item="13"/>
          <tpl fld="3" item="0"/>
          <tpl fld="0" item="74"/>
          <tpl hier="40" item="0"/>
          <tpl hier="46" item="3"/>
          <tpl hier="47" item="1"/>
          <tpl hier="48" item="2"/>
          <tpl fld="6" item="2"/>
        </tpls>
      </e>
      <e v="#N/A">
        <tpls c="9">
          <tpl hier="5" item="4"/>
          <tpl hier="6" item="13"/>
          <tpl fld="3" item="0"/>
          <tpl fld="0" item="51"/>
          <tpl hier="40" item="0"/>
          <tpl hier="46" item="3"/>
          <tpl hier="47" item="1"/>
          <tpl hier="48" item="2"/>
          <tpl fld="6" item="0"/>
        </tpls>
      </e>
      <e v="#N/A">
        <tpls c="9">
          <tpl hier="5" item="4"/>
          <tpl hier="6" item="13"/>
          <tpl fld="3" item="0"/>
          <tpl fld="0" item="20"/>
          <tpl hier="40" item="0"/>
          <tpl hier="46" item="3"/>
          <tpl hier="47" item="1"/>
          <tpl hier="48" item="2"/>
          <tpl fld="6" item="1"/>
        </tpls>
      </e>
      <e v="#N/A">
        <tpls c="9">
          <tpl hier="5" item="4"/>
          <tpl hier="6" item="13"/>
          <tpl fld="3" item="0"/>
          <tpl fld="0" item="49"/>
          <tpl hier="40" item="0"/>
          <tpl hier="46" item="3"/>
          <tpl hier="47" item="1"/>
          <tpl hier="48" item="2"/>
          <tpl fld="6" item="2"/>
        </tpls>
      </e>
      <e v="#N/A">
        <tpls c="9">
          <tpl hier="5" item="4"/>
          <tpl hier="6" item="13"/>
          <tpl fld="3" item="0"/>
          <tpl fld="0" item="17"/>
          <tpl hier="40" item="0"/>
          <tpl hier="46" item="3"/>
          <tpl hier="47" item="1"/>
          <tpl hier="48" item="2"/>
          <tpl fld="6" item="0"/>
        </tpls>
      </e>
      <e v="#N/A">
        <tpls c="9">
          <tpl hier="5" item="4"/>
          <tpl hier="6" item="13"/>
          <tpl fld="3" item="0"/>
          <tpl fld="0" item="0"/>
          <tpl hier="40" item="0"/>
          <tpl hier="46" item="3"/>
          <tpl hier="47" item="1"/>
          <tpl hier="48" item="2"/>
          <tpl fld="6" item="0"/>
        </tpls>
      </e>
      <e v="#N/A">
        <tpls c="9">
          <tpl hier="5" item="4"/>
          <tpl hier="6" item="13"/>
          <tpl fld="3" item="0"/>
          <tpl fld="0" item="67"/>
          <tpl hier="40" item="0"/>
          <tpl hier="46" item="3"/>
          <tpl hier="47" item="1"/>
          <tpl hier="48" item="2"/>
          <tpl fld="6" item="0"/>
        </tpls>
      </e>
      <e v="#N/A">
        <tpls c="9">
          <tpl hier="5" item="4"/>
          <tpl hier="6" item="13"/>
          <tpl fld="3" item="0"/>
          <tpl fld="0" item="70"/>
          <tpl hier="40" item="0"/>
          <tpl hier="46" item="3"/>
          <tpl hier="47" item="1"/>
          <tpl hier="48" item="2"/>
          <tpl fld="6" item="0"/>
        </tpls>
      </e>
      <e v="#N/A">
        <tpls c="9">
          <tpl hier="5" item="4"/>
          <tpl hier="6" item="13"/>
          <tpl fld="3" item="0"/>
          <tpl fld="0" item="33"/>
          <tpl hier="40" item="0"/>
          <tpl hier="46" item="3"/>
          <tpl hier="47" item="1"/>
          <tpl hier="48" item="2"/>
          <tpl fld="6" item="2"/>
        </tpls>
      </e>
      <e v="#N/A">
        <tpls c="9">
          <tpl hier="5" item="4"/>
          <tpl hier="6" item="13"/>
          <tpl fld="3" item="0"/>
          <tpl fld="0" item="68"/>
          <tpl hier="40" item="0"/>
          <tpl hier="46" item="3"/>
          <tpl hier="47" item="1"/>
          <tpl hier="48" item="2"/>
          <tpl fld="6" item="1"/>
        </tpls>
      </e>
      <e v="#N/A">
        <tpls c="9">
          <tpl hier="5" item="4"/>
          <tpl hier="6" item="13"/>
          <tpl fld="3" item="0"/>
          <tpl fld="0" item="22"/>
          <tpl hier="40" item="0"/>
          <tpl hier="46" item="3"/>
          <tpl hier="47" item="1"/>
          <tpl hier="48" item="2"/>
          <tpl fld="6" item="0"/>
        </tpls>
      </e>
      <e v="#N/A">
        <tpls c="9">
          <tpl hier="5" item="4"/>
          <tpl hier="6" item="13"/>
          <tpl fld="3" item="0"/>
          <tpl fld="0" item="40"/>
          <tpl hier="40" item="0"/>
          <tpl hier="46" item="3"/>
          <tpl hier="47" item="1"/>
          <tpl hier="48" item="2"/>
          <tpl fld="6" item="0"/>
        </tpls>
      </e>
      <e v="#N/A">
        <tpls c="9">
          <tpl hier="5" item="4"/>
          <tpl hier="6" item="13"/>
          <tpl fld="3" item="0"/>
          <tpl fld="0" item="75"/>
          <tpl hier="40" item="0"/>
          <tpl hier="46" item="3"/>
          <tpl hier="47" item="1"/>
          <tpl hier="48" item="2"/>
          <tpl fld="6" item="2"/>
        </tpls>
      </e>
      <e v="#N/A">
        <tpls c="9">
          <tpl hier="5" item="4"/>
          <tpl hier="6" item="13"/>
          <tpl fld="3" item="0"/>
          <tpl fld="0" item="28"/>
          <tpl hier="40" item="0"/>
          <tpl hier="46" item="3"/>
          <tpl hier="47" item="1"/>
          <tpl hier="48" item="2"/>
          <tpl fld="6" item="1"/>
        </tpls>
      </e>
      <e v="#N/A">
        <tpls c="9">
          <tpl hier="5" item="4"/>
          <tpl hier="6" item="13"/>
          <tpl fld="3" item="0"/>
          <tpl fld="0" item="7"/>
          <tpl hier="40" item="0"/>
          <tpl hier="46" item="3"/>
          <tpl hier="47" item="1"/>
          <tpl hier="48" item="2"/>
          <tpl fld="6" item="2"/>
        </tpls>
      </e>
      <e v="#N/A">
        <tpls c="9">
          <tpl hier="5" item="4"/>
          <tpl hier="6" item="13"/>
          <tpl fld="3" item="0"/>
          <tpl fld="0" item="70"/>
          <tpl hier="40" item="0"/>
          <tpl hier="46" item="3"/>
          <tpl hier="47" item="1"/>
          <tpl hier="48" item="2"/>
          <tpl fld="6" item="1"/>
        </tpls>
      </e>
      <e v="#N/A">
        <tpls c="9">
          <tpl hier="5" item="4"/>
          <tpl hier="6" item="13"/>
          <tpl fld="3" item="0"/>
          <tpl fld="0" item="42"/>
          <tpl hier="40" item="0"/>
          <tpl hier="46" item="3"/>
          <tpl hier="47" item="1"/>
          <tpl hier="48" item="2"/>
          <tpl fld="6" item="1"/>
        </tpls>
      </e>
      <e v="#N/A">
        <tpls c="9">
          <tpl hier="5" item="4"/>
          <tpl hier="6" item="13"/>
          <tpl fld="3" item="0"/>
          <tpl fld="0" item="37"/>
          <tpl hier="40" item="0"/>
          <tpl hier="46" item="3"/>
          <tpl hier="47" item="1"/>
          <tpl hier="48" item="2"/>
          <tpl fld="6" item="1"/>
        </tpls>
      </e>
      <e v="#N/A">
        <tpls c="9">
          <tpl hier="5" item="4"/>
          <tpl hier="6" item="13"/>
          <tpl fld="3" item="0"/>
          <tpl fld="0" item="54"/>
          <tpl hier="40" item="0"/>
          <tpl hier="46" item="3"/>
          <tpl hier="47" item="1"/>
          <tpl hier="48" item="2"/>
          <tpl fld="6" item="1"/>
        </tpls>
      </e>
      <e v="#N/A">
        <tpls c="9">
          <tpl hier="5" item="4"/>
          <tpl hier="6" item="13"/>
          <tpl fld="3" item="0"/>
          <tpl fld="0" item="23"/>
          <tpl hier="40" item="0"/>
          <tpl hier="46" item="3"/>
          <tpl hier="47" item="1"/>
          <tpl hier="48" item="2"/>
          <tpl fld="6" item="1"/>
        </tpls>
      </e>
      <e v="#N/A">
        <tpls c="9">
          <tpl hier="5" item="4"/>
          <tpl hier="6" item="13"/>
          <tpl fld="3" item="0"/>
          <tpl fld="0" item="44"/>
          <tpl hier="40" item="0"/>
          <tpl hier="46" item="3"/>
          <tpl hier="47" item="1"/>
          <tpl hier="48" item="2"/>
          <tpl fld="6" item="0"/>
        </tpls>
      </e>
      <e v="#N/A">
        <tpls c="9">
          <tpl hier="5" item="4"/>
          <tpl hier="6" item="13"/>
          <tpl fld="3" item="0"/>
          <tpl fld="0" item="56"/>
          <tpl hier="40" item="0"/>
          <tpl hier="46" item="3"/>
          <tpl hier="47" item="1"/>
          <tpl hier="48" item="2"/>
          <tpl fld="6" item="1"/>
        </tpls>
      </e>
      <n v="72954959411.5">
        <tpls c="9">
          <tpl hier="5" item="4"/>
          <tpl hier="6" item="13"/>
          <tpl fld="3" item="0"/>
          <tpl hier="33" item="4294967295"/>
          <tpl hier="40" item="0"/>
          <tpl hier="46" item="3"/>
          <tpl hier="47" item="1"/>
          <tpl hier="48" item="2"/>
          <tpl fld="6" item="2"/>
        </tpls>
      </n>
      <e v="#N/A">
        <tpls c="9">
          <tpl hier="5" item="4"/>
          <tpl hier="6" item="13"/>
          <tpl fld="3" item="0"/>
          <tpl fld="0" item="31"/>
          <tpl hier="40" item="0"/>
          <tpl hier="46" item="3"/>
          <tpl hier="47" item="1"/>
          <tpl hier="48" item="2"/>
          <tpl fld="6" item="1"/>
        </tpls>
      </e>
      <e v="#N/A">
        <tpls c="9">
          <tpl hier="5" item="4"/>
          <tpl hier="6" item="13"/>
          <tpl fld="3" item="0"/>
          <tpl fld="0" item="9"/>
          <tpl hier="40" item="0"/>
          <tpl hier="46" item="3"/>
          <tpl hier="47" item="1"/>
          <tpl hier="48" item="2"/>
          <tpl fld="6" item="0"/>
        </tpls>
      </e>
      <e v="#N/A">
        <tpls c="9">
          <tpl hier="5" item="4"/>
          <tpl hier="6" item="13"/>
          <tpl fld="3" item="0"/>
          <tpl fld="0" item="34"/>
          <tpl hier="40" item="0"/>
          <tpl hier="46" item="3"/>
          <tpl hier="47" item="1"/>
          <tpl hier="48" item="2"/>
          <tpl fld="6" item="2"/>
        </tpls>
      </e>
      <e v="#N/A">
        <tpls c="9">
          <tpl hier="5" item="4"/>
          <tpl hier="6" item="13"/>
          <tpl fld="3" item="0"/>
          <tpl fld="0" item="46"/>
          <tpl hier="40" item="0"/>
          <tpl hier="46" item="3"/>
          <tpl hier="47" item="1"/>
          <tpl hier="48" item="2"/>
          <tpl fld="6" item="2"/>
        </tpls>
      </e>
      <e v="#N/A">
        <tpls c="9">
          <tpl hier="5" item="4"/>
          <tpl hier="6" item="13"/>
          <tpl fld="3" item="0"/>
          <tpl fld="0" item="64"/>
          <tpl hier="40" item="0"/>
          <tpl hier="46" item="3"/>
          <tpl hier="47" item="1"/>
          <tpl hier="48" item="2"/>
          <tpl fld="6" item="0"/>
        </tpls>
      </e>
      <e v="#N/A">
        <tpls c="9">
          <tpl hier="5" item="4"/>
          <tpl hier="6" item="13"/>
          <tpl fld="3" item="0"/>
          <tpl fld="0" item="45"/>
          <tpl hier="40" item="0"/>
          <tpl hier="46" item="3"/>
          <tpl hier="47" item="1"/>
          <tpl hier="48" item="2"/>
          <tpl fld="6" item="2"/>
        </tpls>
      </e>
      <e v="#N/A">
        <tpls c="9">
          <tpl hier="5" item="4"/>
          <tpl hier="6" item="13"/>
          <tpl fld="3" item="0"/>
          <tpl fld="0" item="2"/>
          <tpl hier="40" item="0"/>
          <tpl hier="46" item="3"/>
          <tpl hier="47" item="1"/>
          <tpl hier="48" item="2"/>
          <tpl fld="6" item="1"/>
        </tpls>
      </e>
      <e v="#N/A">
        <tpls c="9">
          <tpl hier="5" item="4"/>
          <tpl hier="6" item="13"/>
          <tpl fld="3" item="0"/>
          <tpl fld="0" item="47"/>
          <tpl hier="40" item="0"/>
          <tpl hier="46" item="3"/>
          <tpl hier="47" item="1"/>
          <tpl hier="48" item="2"/>
          <tpl fld="6" item="2"/>
        </tpls>
      </e>
      <e v="#N/A">
        <tpls c="9">
          <tpl hier="5" item="4"/>
          <tpl hier="6" item="13"/>
          <tpl fld="3" item="0"/>
          <tpl fld="0" item="32"/>
          <tpl hier="40" item="0"/>
          <tpl hier="46" item="3"/>
          <tpl hier="47" item="1"/>
          <tpl hier="48" item="2"/>
          <tpl fld="6" item="2"/>
        </tpls>
      </e>
      <e v="#N/A">
        <tpls c="9">
          <tpl hier="5" item="4"/>
          <tpl hier="6" item="13"/>
          <tpl fld="3" item="0"/>
          <tpl fld="0" item="11"/>
          <tpl hier="40" item="0"/>
          <tpl hier="46" item="3"/>
          <tpl hier="47" item="1"/>
          <tpl hier="48" item="2"/>
          <tpl fld="6" item="2"/>
        </tpls>
      </e>
      <e v="#N/A">
        <tpls c="9">
          <tpl hier="5" item="4"/>
          <tpl hier="6" item="13"/>
          <tpl fld="3" item="0"/>
          <tpl fld="0" item="65"/>
          <tpl hier="40" item="0"/>
          <tpl hier="46" item="3"/>
          <tpl hier="47" item="1"/>
          <tpl hier="48" item="2"/>
          <tpl fld="6" item="1"/>
        </tpls>
      </e>
      <e v="#N/A">
        <tpls c="9">
          <tpl hier="5" item="4"/>
          <tpl hier="6" item="13"/>
          <tpl fld="3" item="0"/>
          <tpl fld="0" item="31"/>
          <tpl hier="40" item="0"/>
          <tpl hier="46" item="3"/>
          <tpl hier="47" item="1"/>
          <tpl hier="48" item="2"/>
          <tpl fld="6" item="0"/>
        </tpls>
      </e>
      <e v="#N/A">
        <tpls c="9">
          <tpl hier="5" item="4"/>
          <tpl hier="6" item="13"/>
          <tpl fld="3" item="0"/>
          <tpl fld="0" item="56"/>
          <tpl hier="40" item="0"/>
          <tpl hier="46" item="3"/>
          <tpl hier="47" item="1"/>
          <tpl hier="48" item="2"/>
          <tpl fld="6" item="2"/>
        </tpls>
      </e>
      <e v="#N/A">
        <tpls c="9">
          <tpl hier="5" item="4"/>
          <tpl hier="6" item="13"/>
          <tpl fld="3" item="0"/>
          <tpl fld="0" item="72"/>
          <tpl hier="40" item="0"/>
          <tpl hier="46" item="3"/>
          <tpl hier="47" item="1"/>
          <tpl hier="48" item="2"/>
          <tpl fld="6" item="1"/>
        </tpls>
      </e>
      <e v="#N/A">
        <tpls c="9">
          <tpl hier="5" item="4"/>
          <tpl hier="6" item="13"/>
          <tpl fld="3" item="0"/>
          <tpl fld="0" item="43"/>
          <tpl hier="40" item="0"/>
          <tpl hier="46" item="3"/>
          <tpl hier="47" item="1"/>
          <tpl hier="48" item="2"/>
          <tpl fld="6" item="2"/>
        </tpls>
      </e>
      <e v="#N/A">
        <tpls c="9">
          <tpl hier="5" item="4"/>
          <tpl hier="6" item="13"/>
          <tpl fld="3" item="0"/>
          <tpl fld="0" item="21"/>
          <tpl hier="40" item="0"/>
          <tpl hier="46" item="3"/>
          <tpl hier="47" item="1"/>
          <tpl hier="48" item="2"/>
          <tpl fld="6" item="1"/>
        </tpls>
      </e>
      <e v="#N/A">
        <tpls c="9">
          <tpl hier="5" item="4"/>
          <tpl hier="6" item="13"/>
          <tpl fld="3" item="0"/>
          <tpl fld="0" item="61"/>
          <tpl hier="40" item="0"/>
          <tpl hier="46" item="3"/>
          <tpl hier="47" item="1"/>
          <tpl hier="48" item="2"/>
          <tpl fld="6" item="0"/>
        </tpls>
      </e>
      <e v="#N/A">
        <tpls c="9">
          <tpl hier="5" item="4"/>
          <tpl hier="6" item="13"/>
          <tpl fld="3" item="0"/>
          <tpl fld="0" item="19"/>
          <tpl hier="40" item="0"/>
          <tpl hier="46" item="3"/>
          <tpl hier="47" item="1"/>
          <tpl hier="48" item="2"/>
          <tpl fld="6" item="2"/>
        </tpls>
      </e>
      <e v="#N/A">
        <tpls c="9">
          <tpl hier="5" item="4"/>
          <tpl hier="6" item="13"/>
          <tpl fld="3" item="0"/>
          <tpl fld="0" item="40"/>
          <tpl hier="40" item="0"/>
          <tpl hier="46" item="3"/>
          <tpl hier="47" item="1"/>
          <tpl hier="48" item="2"/>
          <tpl fld="6" item="1"/>
        </tpls>
      </e>
      <e v="#N/A">
        <tpls c="9">
          <tpl hier="5" item="4"/>
          <tpl hier="6" item="13"/>
          <tpl fld="3" item="0"/>
          <tpl fld="0" item="41"/>
          <tpl hier="40" item="0"/>
          <tpl hier="46" item="3"/>
          <tpl hier="47" item="1"/>
          <tpl hier="48" item="2"/>
          <tpl fld="6" item="0"/>
        </tpls>
      </e>
      <e v="#N/A">
        <tpls c="9">
          <tpl hier="5" item="4"/>
          <tpl hier="6" item="13"/>
          <tpl fld="3" item="0"/>
          <tpl fld="0" item="18"/>
          <tpl hier="40" item="0"/>
          <tpl hier="46" item="3"/>
          <tpl hier="47" item="1"/>
          <tpl hier="48" item="2"/>
          <tpl fld="6" item="0"/>
        </tpls>
      </e>
      <e v="#N/A">
        <tpls c="9">
          <tpl hier="5" item="4"/>
          <tpl hier="6" item="13"/>
          <tpl fld="3" item="0"/>
          <tpl fld="0" item="56"/>
          <tpl hier="40" item="0"/>
          <tpl hier="46" item="3"/>
          <tpl hier="47" item="1"/>
          <tpl hier="48" item="2"/>
          <tpl fld="6" item="0"/>
        </tpls>
      </e>
      <e v="#N/A">
        <tpls c="9">
          <tpl hier="5" item="4"/>
          <tpl hier="6" item="13"/>
          <tpl fld="3" item="0"/>
          <tpl fld="0" item="33"/>
          <tpl hier="40" item="0"/>
          <tpl hier="46" item="3"/>
          <tpl hier="47" item="1"/>
          <tpl hier="48" item="2"/>
          <tpl fld="6" item="1"/>
        </tpls>
      </e>
      <e v="#N/A">
        <tpls c="9">
          <tpl hier="5" item="4"/>
          <tpl hier="6" item="13"/>
          <tpl fld="3" item="0"/>
          <tpl fld="0" item="69"/>
          <tpl hier="40" item="0"/>
          <tpl hier="46" item="3"/>
          <tpl hier="47" item="1"/>
          <tpl hier="48" item="2"/>
          <tpl fld="6" item="2"/>
        </tpls>
      </e>
      <e v="#N/A">
        <tpls c="9">
          <tpl hier="5" item="4"/>
          <tpl hier="6" item="13"/>
          <tpl fld="3" item="0"/>
          <tpl fld="0" item="60"/>
          <tpl hier="40" item="0"/>
          <tpl hier="46" item="3"/>
          <tpl hier="47" item="1"/>
          <tpl hier="48" item="2"/>
          <tpl fld="6" item="2"/>
        </tpls>
      </e>
      <e v="#N/A">
        <tpls c="9">
          <tpl hier="5" item="4"/>
          <tpl hier="6" item="13"/>
          <tpl fld="3" item="0"/>
          <tpl fld="0" item="68"/>
          <tpl hier="40" item="0"/>
          <tpl hier="46" item="3"/>
          <tpl hier="47" item="1"/>
          <tpl hier="48" item="2"/>
          <tpl fld="6" item="2"/>
        </tpls>
      </e>
      <e v="#N/A">
        <tpls c="9">
          <tpl hier="5" item="4"/>
          <tpl hier="6" item="13"/>
          <tpl fld="3" item="0"/>
          <tpl fld="0" item="50"/>
          <tpl hier="40" item="0"/>
          <tpl hier="46" item="3"/>
          <tpl hier="47" item="1"/>
          <tpl hier="48" item="2"/>
          <tpl fld="6" item="0"/>
        </tpls>
      </e>
      <e v="#N/A">
        <tpls c="9">
          <tpl hier="5" item="4"/>
          <tpl hier="6" item="13"/>
          <tpl fld="3" item="0"/>
          <tpl fld="0" item="16"/>
          <tpl hier="40" item="0"/>
          <tpl hier="46" item="3"/>
          <tpl hier="47" item="1"/>
          <tpl hier="48" item="2"/>
          <tpl fld="6" item="2"/>
        </tpls>
      </e>
      <e v="#N/A">
        <tpls c="9">
          <tpl hier="5" item="4"/>
          <tpl hier="6" item="13"/>
          <tpl fld="3" item="0"/>
          <tpl fld="0" item="53"/>
          <tpl hier="40" item="0"/>
          <tpl hier="46" item="3"/>
          <tpl hier="47" item="1"/>
          <tpl hier="48" item="2"/>
          <tpl fld="6" item="1"/>
        </tpls>
      </e>
      <e v="#N/A">
        <tpls c="9">
          <tpl hier="5" item="4"/>
          <tpl hier="6" item="13"/>
          <tpl fld="3" item="0"/>
          <tpl fld="0" item="3"/>
          <tpl hier="40" item="0"/>
          <tpl hier="46" item="3"/>
          <tpl hier="47" item="1"/>
          <tpl hier="48" item="2"/>
          <tpl fld="6" item="2"/>
        </tpls>
      </e>
      <e v="#N/A">
        <tpls c="9">
          <tpl hier="5" item="4"/>
          <tpl hier="6" item="13"/>
          <tpl fld="3" item="0"/>
          <tpl fld="0" item="0"/>
          <tpl hier="40" item="0"/>
          <tpl hier="46" item="3"/>
          <tpl hier="47" item="1"/>
          <tpl hier="48" item="2"/>
          <tpl fld="6" item="2"/>
        </tpls>
      </e>
      <e v="#N/A">
        <tpls c="9">
          <tpl hier="5" item="4"/>
          <tpl hier="6" item="13"/>
          <tpl fld="3" item="0"/>
          <tpl fld="0" item="33"/>
          <tpl hier="40" item="0"/>
          <tpl hier="46" item="3"/>
          <tpl hier="47" item="1"/>
          <tpl hier="48" item="2"/>
          <tpl fld="6" item="0"/>
        </tpls>
      </e>
      <e v="#N/A">
        <tpls c="9">
          <tpl hier="5" item="4"/>
          <tpl hier="6" item="13"/>
          <tpl fld="3" item="0"/>
          <tpl fld="0" item="45"/>
          <tpl hier="40" item="0"/>
          <tpl hier="46" item="3"/>
          <tpl hier="47" item="1"/>
          <tpl hier="48" item="2"/>
          <tpl fld="6" item="0"/>
        </tpls>
      </e>
      <e v="#N/A">
        <tpls c="9">
          <tpl hier="5" item="4"/>
          <tpl hier="6" item="13"/>
          <tpl fld="3" item="0"/>
          <tpl fld="0" item="57"/>
          <tpl hier="40" item="0"/>
          <tpl hier="46" item="3"/>
          <tpl hier="47" item="1"/>
          <tpl hier="48" item="2"/>
          <tpl fld="6" item="2"/>
        </tpls>
      </e>
      <e v="#N/A">
        <tpls c="9">
          <tpl hier="5" item="4"/>
          <tpl hier="6" item="13"/>
          <tpl fld="3" item="0"/>
          <tpl fld="0" item="24"/>
          <tpl hier="40" item="0"/>
          <tpl hier="46" item="3"/>
          <tpl hier="47" item="1"/>
          <tpl hier="48" item="2"/>
          <tpl fld="6" item="1"/>
        </tpls>
      </e>
      <e v="#N/A">
        <tpls c="9">
          <tpl hier="5" item="4"/>
          <tpl hier="6" item="13"/>
          <tpl fld="3" item="0"/>
          <tpl fld="0" item="75"/>
          <tpl hier="40" item="0"/>
          <tpl hier="46" item="3"/>
          <tpl hier="47" item="1"/>
          <tpl hier="48" item="2"/>
          <tpl fld="6" item="0"/>
        </tpls>
      </e>
      <e v="#N/A">
        <tpls c="9">
          <tpl hier="5" item="4"/>
          <tpl hier="6" item="13"/>
          <tpl fld="3" item="0"/>
          <tpl fld="0" item="65"/>
          <tpl hier="40" item="0"/>
          <tpl hier="46" item="3"/>
          <tpl hier="47" item="1"/>
          <tpl hier="48" item="2"/>
          <tpl fld="6" item="2"/>
        </tpls>
      </e>
      <e v="#N/A">
        <tpls c="9">
          <tpl hier="5" item="4"/>
          <tpl hier="6" item="13"/>
          <tpl fld="3" item="0"/>
          <tpl fld="0" item="39"/>
          <tpl hier="40" item="0"/>
          <tpl hier="46" item="3"/>
          <tpl hier="47" item="1"/>
          <tpl hier="48" item="2"/>
          <tpl fld="6" item="2"/>
        </tpls>
      </e>
      <e v="#N/A">
        <tpls c="9">
          <tpl hier="5" item="4"/>
          <tpl hier="6" item="13"/>
          <tpl fld="3" item="0"/>
          <tpl fld="0" item="62"/>
          <tpl hier="40" item="0"/>
          <tpl hier="46" item="3"/>
          <tpl hier="47" item="1"/>
          <tpl hier="48" item="2"/>
          <tpl fld="6" item="0"/>
        </tpls>
      </e>
      <e v="#N/A">
        <tpls c="9">
          <tpl hier="5" item="4"/>
          <tpl hier="6" item="13"/>
          <tpl fld="3" item="0"/>
          <tpl fld="0" item="43"/>
          <tpl hier="40" item="0"/>
          <tpl hier="46" item="3"/>
          <tpl hier="47" item="1"/>
          <tpl hier="48" item="2"/>
          <tpl fld="6" item="0"/>
        </tpls>
      </e>
      <e v="#N/A">
        <tpls c="9">
          <tpl hier="5" item="4"/>
          <tpl hier="6" item="13"/>
          <tpl fld="3" item="0"/>
          <tpl fld="0" item="34"/>
          <tpl hier="40" item="0"/>
          <tpl hier="46" item="3"/>
          <tpl hier="47" item="1"/>
          <tpl hier="48" item="2"/>
          <tpl fld="6" item="1"/>
        </tpls>
      </e>
      <e v="#N/A">
        <tpls c="9">
          <tpl hier="5" item="4"/>
          <tpl hier="6" item="13"/>
          <tpl fld="3" item="0"/>
          <tpl fld="0" item="58"/>
          <tpl hier="40" item="0"/>
          <tpl hier="46" item="3"/>
          <tpl hier="47" item="1"/>
          <tpl hier="48" item="2"/>
          <tpl fld="6" item="0"/>
        </tpls>
      </e>
      <e v="#N/A">
        <tpls c="9">
          <tpl hier="5" item="4"/>
          <tpl hier="6" item="13"/>
          <tpl fld="3" item="0"/>
          <tpl fld="0" item="2"/>
          <tpl hier="40" item="0"/>
          <tpl hier="46" item="3"/>
          <tpl hier="47" item="1"/>
          <tpl hier="48" item="2"/>
          <tpl fld="6" item="2"/>
        </tpls>
      </e>
      <e v="#N/A">
        <tpls c="9">
          <tpl hier="5" item="4"/>
          <tpl hier="6" item="13"/>
          <tpl fld="3" item="0"/>
          <tpl fld="0" item="30"/>
          <tpl hier="40" item="0"/>
          <tpl hier="46" item="3"/>
          <tpl hier="47" item="1"/>
          <tpl hier="48" item="2"/>
          <tpl fld="6" item="2"/>
        </tpls>
      </e>
      <e v="#N/A">
        <tpls c="9">
          <tpl hier="5" item="4"/>
          <tpl hier="6" item="13"/>
          <tpl fld="3" item="0"/>
          <tpl fld="0" item="26"/>
          <tpl hier="40" item="0"/>
          <tpl hier="46" item="3"/>
          <tpl hier="47" item="1"/>
          <tpl hier="48" item="2"/>
          <tpl fld="6" item="2"/>
        </tpls>
      </e>
      <e v="#N/A">
        <tpls c="9">
          <tpl hier="5" item="4"/>
          <tpl hier="6" item="13"/>
          <tpl fld="3" item="0"/>
          <tpl fld="0" item="23"/>
          <tpl hier="40" item="0"/>
          <tpl hier="46" item="3"/>
          <tpl hier="47" item="1"/>
          <tpl hier="48" item="2"/>
          <tpl fld="6" item="0"/>
        </tpls>
      </e>
      <e v="#N/A">
        <tpls c="9">
          <tpl hier="5" item="4"/>
          <tpl hier="6" item="13"/>
          <tpl fld="3" item="0"/>
          <tpl fld="0" item="72"/>
          <tpl hier="40" item="0"/>
          <tpl hier="46" item="3"/>
          <tpl hier="47" item="1"/>
          <tpl hier="48" item="2"/>
          <tpl fld="6" item="0"/>
        </tpls>
      </e>
      <e v="#N/A">
        <tpls c="9">
          <tpl hier="5" item="4"/>
          <tpl hier="6" item="13"/>
          <tpl fld="3" item="0"/>
          <tpl fld="0" item="40"/>
          <tpl hier="40" item="0"/>
          <tpl hier="46" item="3"/>
          <tpl hier="47" item="1"/>
          <tpl hier="48" item="2"/>
          <tpl fld="6" item="2"/>
        </tpls>
      </e>
      <e v="#N/A">
        <tpls c="9">
          <tpl hier="5" item="4"/>
          <tpl hier="6" item="13"/>
          <tpl fld="3" item="0"/>
          <tpl fld="0" item="73"/>
          <tpl hier="40" item="0"/>
          <tpl hier="46" item="3"/>
          <tpl hier="47" item="1"/>
          <tpl hier="48" item="2"/>
          <tpl fld="6" item="2"/>
        </tpls>
      </e>
      <e v="#N/A">
        <tpls c="9">
          <tpl hier="5" item="4"/>
          <tpl hier="6" item="13"/>
          <tpl fld="3" item="0"/>
          <tpl fld="0" item="55"/>
          <tpl hier="40" item="0"/>
          <tpl hier="46" item="3"/>
          <tpl hier="47" item="1"/>
          <tpl hier="48" item="2"/>
          <tpl fld="6" item="2"/>
        </tpls>
      </e>
      <e v="#N/A">
        <tpls c="9">
          <tpl hier="5" item="4"/>
          <tpl hier="6" item="13"/>
          <tpl fld="3" item="0"/>
          <tpl fld="0" item="63"/>
          <tpl hier="40" item="0"/>
          <tpl hier="46" item="3"/>
          <tpl hier="47" item="1"/>
          <tpl hier="48" item="2"/>
          <tpl fld="6" item="2"/>
        </tpls>
      </e>
      <e v="#N/A">
        <tpls c="9">
          <tpl hier="5" item="4"/>
          <tpl hier="6" item="13"/>
          <tpl fld="3" item="0"/>
          <tpl fld="0" item="30"/>
          <tpl hier="40" item="0"/>
          <tpl hier="46" item="3"/>
          <tpl hier="47" item="1"/>
          <tpl hier="48" item="2"/>
          <tpl fld="6" item="1"/>
        </tpls>
      </e>
      <e v="#N/A">
        <tpls c="9">
          <tpl hier="5" item="4"/>
          <tpl hier="6" item="13"/>
          <tpl fld="3" item="0"/>
          <tpl fld="0" item="17"/>
          <tpl hier="40" item="0"/>
          <tpl hier="46" item="3"/>
          <tpl hier="47" item="1"/>
          <tpl hier="48" item="2"/>
          <tpl fld="6" item="1"/>
        </tpls>
      </e>
      <e v="#N/A">
        <tpls c="9">
          <tpl hier="5" item="4"/>
          <tpl hier="6" item="13"/>
          <tpl fld="3" item="0"/>
          <tpl fld="0" item="74"/>
          <tpl hier="40" item="0"/>
          <tpl hier="46" item="3"/>
          <tpl hier="47" item="1"/>
          <tpl hier="48" item="2"/>
          <tpl fld="6" item="1"/>
        </tpls>
      </e>
      <e v="#N/A">
        <tpls c="9">
          <tpl hier="5" item="4"/>
          <tpl hier="6" item="13"/>
          <tpl fld="3" item="0"/>
          <tpl fld="0" item="51"/>
          <tpl hier="40" item="0"/>
          <tpl hier="46" item="3"/>
          <tpl hier="47" item="1"/>
          <tpl hier="48" item="2"/>
          <tpl fld="6" item="1"/>
        </tpls>
      </e>
      <e v="#N/A">
        <tpls c="9">
          <tpl hier="5" item="4"/>
          <tpl hier="6" item="13"/>
          <tpl fld="3" item="0"/>
          <tpl fld="0" item="24"/>
          <tpl hier="40" item="0"/>
          <tpl hier="46" item="3"/>
          <tpl hier="47" item="1"/>
          <tpl hier="48" item="2"/>
          <tpl fld="6" item="0"/>
        </tpls>
      </e>
      <e v="#N/A">
        <tpls c="9">
          <tpl hier="5" item="4"/>
          <tpl hier="6" item="13"/>
          <tpl fld="3" item="0"/>
          <tpl fld="0" item="23"/>
          <tpl hier="40" item="0"/>
          <tpl hier="46" item="3"/>
          <tpl hier="47" item="1"/>
          <tpl hier="48" item="2"/>
          <tpl fld="6" item="2"/>
        </tpls>
      </e>
      <e v="#N/A">
        <tpls c="9">
          <tpl hier="5" item="4"/>
          <tpl hier="6" item="13"/>
          <tpl fld="3" item="0"/>
          <tpl fld="0" item="48"/>
          <tpl hier="40" item="0"/>
          <tpl hier="46" item="3"/>
          <tpl hier="47" item="1"/>
          <tpl hier="48" item="2"/>
          <tpl fld="6" item="0"/>
        </tpls>
      </e>
      <e v="#N/A">
        <tpls c="9">
          <tpl hier="5" item="4"/>
          <tpl hier="6" item="13"/>
          <tpl fld="3" item="0"/>
          <tpl fld="0" item="32"/>
          <tpl hier="40" item="0"/>
          <tpl hier="46" item="3"/>
          <tpl hier="47" item="1"/>
          <tpl hier="48" item="2"/>
          <tpl fld="6" item="0"/>
        </tpls>
      </e>
      <e v="#N/A">
        <tpls c="9">
          <tpl hier="5" item="4"/>
          <tpl hier="6" item="13"/>
          <tpl fld="3" item="0"/>
          <tpl fld="0" item="35"/>
          <tpl hier="40" item="0"/>
          <tpl hier="46" item="3"/>
          <tpl hier="47" item="1"/>
          <tpl hier="48" item="2"/>
          <tpl fld="6" item="1"/>
        </tpls>
      </e>
      <e v="#N/A">
        <tpls c="9">
          <tpl hier="5" item="4"/>
          <tpl hier="6" item="13"/>
          <tpl fld="3" item="0"/>
          <tpl fld="0" item="71"/>
          <tpl hier="40" item="0"/>
          <tpl hier="46" item="3"/>
          <tpl hier="47" item="1"/>
          <tpl hier="48" item="2"/>
          <tpl fld="6" item="2"/>
        </tpls>
      </e>
      <e v="#N/A">
        <tpls c="9">
          <tpl hier="5" item="4"/>
          <tpl hier="6" item="13"/>
          <tpl fld="3" item="0"/>
          <tpl fld="0" item="0"/>
          <tpl hier="40" item="0"/>
          <tpl hier="46" item="3"/>
          <tpl hier="47" item="1"/>
          <tpl hier="48" item="2"/>
          <tpl fld="6" item="1"/>
        </tpls>
      </e>
      <e v="#N/A">
        <tpls c="9">
          <tpl hier="5" item="4"/>
          <tpl hier="6" item="13"/>
          <tpl fld="3" item="0"/>
          <tpl fld="0" item="71"/>
          <tpl hier="40" item="0"/>
          <tpl hier="46" item="3"/>
          <tpl hier="47" item="1"/>
          <tpl hier="48" item="2"/>
          <tpl fld="6" item="1"/>
        </tpls>
      </e>
      <e v="#N/A">
        <tpls c="9">
          <tpl hier="5" item="4"/>
          <tpl hier="6" item="13"/>
          <tpl fld="3" item="0"/>
          <tpl fld="0" item="16"/>
          <tpl hier="40" item="0"/>
          <tpl hier="46" item="3"/>
          <tpl hier="47" item="1"/>
          <tpl hier="48" item="2"/>
          <tpl fld="6" item="1"/>
        </tpls>
      </e>
      <e v="#N/A">
        <tpls c="9">
          <tpl hier="5" item="4"/>
          <tpl hier="6" item="13"/>
          <tpl fld="3" item="0"/>
          <tpl fld="0" item="7"/>
          <tpl hier="40" item="0"/>
          <tpl hier="46" item="3"/>
          <tpl hier="47" item="1"/>
          <tpl hier="48" item="2"/>
          <tpl fld="6" item="0"/>
        </tpls>
      </e>
      <e v="#N/A">
        <tpls c="9">
          <tpl hier="5" item="4"/>
          <tpl hier="6" item="13"/>
          <tpl fld="3" item="0"/>
          <tpl fld="0" item="13"/>
          <tpl hier="40" item="0"/>
          <tpl hier="46" item="3"/>
          <tpl hier="47" item="1"/>
          <tpl hier="48" item="2"/>
          <tpl fld="6" item="1"/>
        </tpls>
      </e>
      <e v="#N/A">
        <tpls c="9">
          <tpl hier="5" item="4"/>
          <tpl hier="6" item="13"/>
          <tpl fld="3" item="0"/>
          <tpl fld="0" item="1"/>
          <tpl hier="40" item="0"/>
          <tpl hier="46" item="3"/>
          <tpl hier="47" item="1"/>
          <tpl hier="48" item="2"/>
          <tpl fld="6" item="1"/>
        </tpls>
      </e>
      <e v="#N/A">
        <tpls c="9">
          <tpl hier="5" item="4"/>
          <tpl hier="6" item="13"/>
          <tpl fld="3" item="0"/>
          <tpl fld="0" item="70"/>
          <tpl hier="40" item="0"/>
          <tpl hier="46" item="3"/>
          <tpl hier="47" item="1"/>
          <tpl hier="48" item="2"/>
          <tpl fld="6" item="2"/>
        </tpls>
      </e>
      <e v="#N/A">
        <tpls c="9">
          <tpl hier="5" item="4"/>
          <tpl hier="6" item="13"/>
          <tpl fld="3" item="0"/>
          <tpl fld="0" item="61"/>
          <tpl hier="40" item="0"/>
          <tpl hier="46" item="3"/>
          <tpl hier="47" item="1"/>
          <tpl hier="48" item="2"/>
          <tpl fld="6" item="1"/>
        </tpls>
      </e>
      <e v="#N/A">
        <tpls c="9">
          <tpl hier="5" item="4"/>
          <tpl hier="6" item="13"/>
          <tpl fld="3" item="0"/>
          <tpl fld="0" item="51"/>
          <tpl hier="40" item="0"/>
          <tpl hier="46" item="3"/>
          <tpl hier="47" item="1"/>
          <tpl hier="48" item="2"/>
          <tpl fld="6" item="2"/>
        </tpls>
      </e>
      <e v="#N/A">
        <tpls c="9">
          <tpl hier="5" item="4"/>
          <tpl hier="6" item="13"/>
          <tpl fld="3" item="0"/>
          <tpl fld="0" item="3"/>
          <tpl hier="40" item="0"/>
          <tpl hier="46" item="3"/>
          <tpl hier="47" item="1"/>
          <tpl hier="48" item="2"/>
          <tpl fld="6" item="1"/>
        </tpls>
      </e>
      <e v="#N/A">
        <tpls c="9">
          <tpl hier="5" item="4"/>
          <tpl hier="6" item="13"/>
          <tpl fld="3" item="0"/>
          <tpl fld="0" item="7"/>
          <tpl hier="40" item="0"/>
          <tpl hier="46" item="3"/>
          <tpl hier="47" item="1"/>
          <tpl hier="48" item="2"/>
          <tpl fld="6" item="1"/>
        </tpls>
      </e>
      <e v="#N/A">
        <tpls c="9">
          <tpl hier="5" item="4"/>
          <tpl hier="6" item="13"/>
          <tpl fld="3" item="0"/>
          <tpl fld="0" item="13"/>
          <tpl hier="40" item="0"/>
          <tpl hier="46" item="3"/>
          <tpl hier="47" item="1"/>
          <tpl hier="48" item="2"/>
          <tpl fld="6" item="0"/>
        </tpls>
      </e>
      <e v="#N/A">
        <tpls c="9">
          <tpl hier="5" item="4"/>
          <tpl hier="6" item="13"/>
          <tpl fld="3" item="0"/>
          <tpl fld="0" item="35"/>
          <tpl hier="40" item="0"/>
          <tpl hier="46" item="3"/>
          <tpl hier="47" item="1"/>
          <tpl hier="48" item="2"/>
          <tpl fld="6" item="0"/>
        </tpls>
      </e>
      <e v="#N/A">
        <tpls c="9">
          <tpl hier="5" item="4"/>
          <tpl hier="6" item="13"/>
          <tpl fld="3" item="0"/>
          <tpl fld="0" item="69"/>
          <tpl hier="40" item="0"/>
          <tpl hier="46" item="3"/>
          <tpl hier="47" item="1"/>
          <tpl hier="48" item="2"/>
          <tpl fld="6" item="0"/>
        </tpls>
      </e>
      <e v="#N/A">
        <tpls c="9">
          <tpl hier="5" item="4"/>
          <tpl hier="6" item="13"/>
          <tpl fld="3" item="0"/>
          <tpl fld="0" item="64"/>
          <tpl hier="40" item="0"/>
          <tpl hier="46" item="3"/>
          <tpl hier="47" item="1"/>
          <tpl hier="48" item="2"/>
          <tpl fld="6" item="2"/>
        </tpls>
      </e>
      <e v="#N/A">
        <tpls c="9">
          <tpl hier="5" item="4"/>
          <tpl hier="6" item="13"/>
          <tpl fld="3" item="0"/>
          <tpl fld="0" item="25"/>
          <tpl hier="40" item="0"/>
          <tpl hier="46" item="3"/>
          <tpl hier="47" item="1"/>
          <tpl hier="48" item="2"/>
          <tpl fld="6" item="0"/>
        </tpls>
      </e>
      <e v="#N/A">
        <tpls c="9">
          <tpl hier="5" item="4"/>
          <tpl hier="6" item="13"/>
          <tpl fld="3" item="0"/>
          <tpl fld="0" item="30"/>
          <tpl hier="40" item="0"/>
          <tpl hier="46" item="3"/>
          <tpl hier="47" item="1"/>
          <tpl hier="48" item="2"/>
          <tpl fld="6" item="0"/>
        </tpls>
      </e>
      <e v="#N/A">
        <tpls c="9">
          <tpl hier="5" item="4"/>
          <tpl hier="6" item="13"/>
          <tpl fld="3" item="0"/>
          <tpl fld="0" item="27"/>
          <tpl hier="40" item="0"/>
          <tpl hier="46" item="3"/>
          <tpl hier="47" item="1"/>
          <tpl hier="48" item="2"/>
          <tpl fld="6" item="0"/>
        </tpls>
      </e>
      <e v="#N/A">
        <tpls c="9">
          <tpl hier="5" item="4"/>
          <tpl hier="6" item="13"/>
          <tpl fld="3" item="0"/>
          <tpl fld="0" item="5"/>
          <tpl hier="40" item="0"/>
          <tpl hier="46" item="3"/>
          <tpl hier="47" item="1"/>
          <tpl hier="48" item="2"/>
          <tpl fld="6" item="1"/>
        </tpls>
      </e>
      <e v="#N/A">
        <tpls c="9">
          <tpl hier="5" item="4"/>
          <tpl hier="6" item="13"/>
          <tpl fld="3" item="0"/>
          <tpl fld="0" item="10"/>
          <tpl hier="40" item="0"/>
          <tpl hier="46" item="3"/>
          <tpl hier="47" item="1"/>
          <tpl hier="48" item="2"/>
          <tpl fld="6" item="1"/>
        </tpls>
      </e>
      <e v="#N/A">
        <tpls c="9">
          <tpl hier="5" item="4"/>
          <tpl hier="6" item="13"/>
          <tpl fld="3" item="0"/>
          <tpl fld="0" item="52"/>
          <tpl hier="40" item="0"/>
          <tpl hier="46" item="3"/>
          <tpl hier="47" item="1"/>
          <tpl hier="48" item="2"/>
          <tpl fld="6" item="0"/>
        </tpls>
      </e>
      <e v="#N/A">
        <tpls c="9">
          <tpl hier="5" item="4"/>
          <tpl hier="6" item="13"/>
          <tpl fld="3" item="0"/>
          <tpl fld="0" item="10"/>
          <tpl hier="40" item="0"/>
          <tpl hier="46" item="3"/>
          <tpl hier="47" item="1"/>
          <tpl hier="48" item="2"/>
          <tpl fld="6" item="0"/>
        </tpls>
      </e>
      <e v="#N/A">
        <tpls c="9">
          <tpl hier="5" item="4"/>
          <tpl hier="6" item="13"/>
          <tpl fld="3" item="0"/>
          <tpl fld="0" item="41"/>
          <tpl hier="40" item="0"/>
          <tpl hier="46" item="3"/>
          <tpl hier="47" item="1"/>
          <tpl hier="48" item="2"/>
          <tpl fld="6" item="2"/>
        </tpls>
      </e>
      <e v="#N/A">
        <tpls c="9">
          <tpl hier="5" item="4"/>
          <tpl hier="6" item="13"/>
          <tpl fld="3" item="0"/>
          <tpl fld="0" item="49"/>
          <tpl hier="40" item="0"/>
          <tpl hier="46" item="3"/>
          <tpl hier="47" item="1"/>
          <tpl hier="48" item="2"/>
          <tpl fld="6" item="1"/>
        </tpls>
      </e>
      <n v="36418247643.900009">
        <tpls c="9">
          <tpl hier="5" item="4"/>
          <tpl hier="6" item="13"/>
          <tpl fld="3" item="0"/>
          <tpl hier="33" item="4294967295"/>
          <tpl hier="40" item="0"/>
          <tpl hier="46" item="3"/>
          <tpl hier="47" item="1"/>
          <tpl hier="48" item="2"/>
          <tpl fld="6" item="0"/>
        </tpls>
      </n>
      <e v="#N/A">
        <tpls c="9">
          <tpl hier="5" item="4"/>
          <tpl hier="6" item="13"/>
          <tpl fld="3" item="0"/>
          <tpl fld="0" item="26"/>
          <tpl hier="40" item="0"/>
          <tpl hier="46" item="3"/>
          <tpl hier="47" item="1"/>
          <tpl hier="48" item="2"/>
          <tpl fld="6" item="1"/>
        </tpls>
      </e>
      <e v="#N/A">
        <tpls c="9">
          <tpl hier="5" item="4"/>
          <tpl hier="6" item="13"/>
          <tpl fld="3" item="0"/>
          <tpl fld="0" item="36"/>
          <tpl hier="40" item="0"/>
          <tpl hier="46" item="3"/>
          <tpl hier="47" item="1"/>
          <tpl hier="48" item="2"/>
          <tpl fld="6" item="0"/>
        </tpls>
      </e>
      <e v="#N/A">
        <tpls c="9">
          <tpl hier="5" item="4"/>
          <tpl hier="6" item="13"/>
          <tpl fld="3" item="0"/>
          <tpl fld="0" item="55"/>
          <tpl hier="40" item="0"/>
          <tpl hier="46" item="3"/>
          <tpl hier="47" item="1"/>
          <tpl hier="48" item="2"/>
          <tpl fld="6" item="0"/>
        </tpls>
      </e>
      <e v="#N/A">
        <tpls c="9">
          <tpl hier="5" item="4"/>
          <tpl hier="6" item="13"/>
          <tpl fld="3" item="0"/>
          <tpl fld="0" item="45"/>
          <tpl hier="40" item="0"/>
          <tpl hier="46" item="3"/>
          <tpl hier="47" item="1"/>
          <tpl hier="48" item="2"/>
          <tpl fld="6" item="1"/>
        </tpls>
      </e>
      <e v="#N/A">
        <tpls c="9">
          <tpl hier="5" item="4"/>
          <tpl hier="6" item="13"/>
          <tpl fld="3" item="0"/>
          <tpl fld="0" item="5"/>
          <tpl hier="40" item="0"/>
          <tpl hier="46" item="3"/>
          <tpl hier="47" item="1"/>
          <tpl hier="48" item="2"/>
          <tpl fld="6" item="2"/>
        </tpls>
      </e>
      <e v="#N/A">
        <tpls c="9">
          <tpl hier="5" item="4"/>
          <tpl hier="6" item="13"/>
          <tpl fld="3" item="0"/>
          <tpl fld="0" item="14"/>
          <tpl hier="40" item="0"/>
          <tpl hier="46" item="3"/>
          <tpl hier="47" item="1"/>
          <tpl hier="48" item="2"/>
          <tpl fld="6" item="1"/>
        </tpls>
      </e>
      <e v="#N/A">
        <tpls c="9">
          <tpl hier="5" item="4"/>
          <tpl hier="6" item="13"/>
          <tpl fld="3" item="0"/>
          <tpl fld="0" item="29"/>
          <tpl hier="40" item="0"/>
          <tpl hier="46" item="3"/>
          <tpl hier="47" item="1"/>
          <tpl hier="48" item="2"/>
          <tpl fld="6" item="2"/>
        </tpls>
      </e>
      <e v="#N/A">
        <tpls c="9">
          <tpl hier="5" item="4"/>
          <tpl hier="6" item="13"/>
          <tpl fld="3" item="0"/>
          <tpl fld="0" item="14"/>
          <tpl hier="40" item="0"/>
          <tpl hier="46" item="3"/>
          <tpl hier="47" item="1"/>
          <tpl hier="48" item="2"/>
          <tpl fld="6" item="2"/>
        </tpls>
      </e>
      <e v="#N/A">
        <tpls c="9">
          <tpl hier="5" item="4"/>
          <tpl hier="6" item="13"/>
          <tpl fld="3" item="0"/>
          <tpl fld="0" item="71"/>
          <tpl hier="40" item="0"/>
          <tpl hier="46" item="3"/>
          <tpl hier="47" item="1"/>
          <tpl hier="48" item="2"/>
          <tpl fld="6" item="0"/>
        </tpls>
      </e>
      <e v="#N/A">
        <tpls c="9">
          <tpl hier="5" item="4"/>
          <tpl hier="6" item="13"/>
          <tpl fld="3" item="0"/>
          <tpl fld="0" item="74"/>
          <tpl hier="40" item="0"/>
          <tpl hier="46" item="3"/>
          <tpl hier="47" item="1"/>
          <tpl hier="48" item="2"/>
          <tpl fld="6" item="0"/>
        </tpls>
      </e>
      <e v="#N/A">
        <tpls c="9">
          <tpl hier="5" item="4"/>
          <tpl hier="6" item="13"/>
          <tpl fld="3" item="0"/>
          <tpl fld="0" item="39"/>
          <tpl hier="40" item="0"/>
          <tpl hier="46" item="3"/>
          <tpl hier="47" item="1"/>
          <tpl hier="48" item="2"/>
          <tpl fld="6" item="1"/>
        </tpls>
      </e>
      <e v="#N/A">
        <tpls c="9">
          <tpl hier="5" item="4"/>
          <tpl hier="6" item="13"/>
          <tpl fld="3" item="0"/>
          <tpl fld="0" item="10"/>
          <tpl hier="40" item="0"/>
          <tpl hier="46" item="3"/>
          <tpl hier="47" item="1"/>
          <tpl hier="48" item="2"/>
          <tpl fld="6" item="2"/>
        </tpls>
      </e>
      <e v="#N/A">
        <tpls c="9">
          <tpl hier="5" item="4"/>
          <tpl hier="6" item="13"/>
          <tpl fld="3" item="0"/>
          <tpl fld="0" item="3"/>
          <tpl hier="40" item="0"/>
          <tpl hier="46" item="3"/>
          <tpl hier="47" item="1"/>
          <tpl hier="48" item="2"/>
          <tpl fld="6" item="0"/>
        </tpls>
      </e>
      <e v="#N/A">
        <tpls c="9">
          <tpl hier="5" item="4"/>
          <tpl hier="6" item="13"/>
          <tpl fld="3" item="0"/>
          <tpl fld="0" item="50"/>
          <tpl hier="40" item="0"/>
          <tpl hier="46" item="3"/>
          <tpl hier="47" item="1"/>
          <tpl hier="48" item="2"/>
          <tpl fld="6" item="2"/>
        </tpls>
      </e>
      <e v="#N/A">
        <tpls c="9">
          <tpl hier="5" item="4"/>
          <tpl hier="6" item="13"/>
          <tpl fld="3" item="0"/>
          <tpl fld="0" item="52"/>
          <tpl hier="40" item="0"/>
          <tpl hier="46" item="3"/>
          <tpl hier="47" item="1"/>
          <tpl hier="48" item="2"/>
          <tpl fld="6" item="2"/>
        </tpls>
      </e>
      <e v="#N/A">
        <tpls c="9">
          <tpl hier="5" item="4"/>
          <tpl hier="6" item="13"/>
          <tpl fld="3" item="0"/>
          <tpl fld="0" item="12"/>
          <tpl hier="40" item="0"/>
          <tpl hier="46" item="3"/>
          <tpl hier="47" item="1"/>
          <tpl hier="48" item="2"/>
          <tpl fld="6" item="0"/>
        </tpls>
      </e>
      <e v="#N/A">
        <tpls c="9">
          <tpl hier="5" item="4"/>
          <tpl hier="6" item="13"/>
          <tpl fld="3" item="0"/>
          <tpl fld="0" item="25"/>
          <tpl hier="40" item="0"/>
          <tpl hier="46" item="3"/>
          <tpl hier="47" item="1"/>
          <tpl hier="48" item="2"/>
          <tpl fld="6" item="2"/>
        </tpls>
      </e>
      <e v="#N/A">
        <tpls c="9">
          <tpl hier="5" item="4"/>
          <tpl hier="6" item="13"/>
          <tpl fld="3" item="0"/>
          <tpl fld="0" item="15"/>
          <tpl hier="40" item="0"/>
          <tpl hier="46" item="3"/>
          <tpl hier="47" item="1"/>
          <tpl hier="48" item="2"/>
          <tpl fld="6" item="2"/>
        </tpls>
      </e>
      <e v="#N/A">
        <tpls c="9">
          <tpl hier="5" item="4"/>
          <tpl hier="6" item="13"/>
          <tpl fld="3" item="0"/>
          <tpl fld="0" item="12"/>
          <tpl hier="40" item="0"/>
          <tpl hier="46" item="3"/>
          <tpl hier="47" item="1"/>
          <tpl hier="48" item="2"/>
          <tpl fld="6" item="1"/>
        </tpls>
      </e>
      <e v="#N/A">
        <tpls c="9">
          <tpl hier="5" item="4"/>
          <tpl hier="6" item="13"/>
          <tpl fld="3" item="0"/>
          <tpl fld="0" item="38"/>
          <tpl hier="40" item="0"/>
          <tpl hier="46" item="3"/>
          <tpl hier="47" item="1"/>
          <tpl hier="48" item="2"/>
          <tpl fld="6" item="0"/>
        </tpls>
      </e>
      <e v="#N/A">
        <tpls c="9">
          <tpl hier="5" item="4"/>
          <tpl hier="6" item="13"/>
          <tpl fld="3" item="0"/>
          <tpl fld="0" item="62"/>
          <tpl hier="40" item="0"/>
          <tpl hier="46" item="3"/>
          <tpl hier="47" item="1"/>
          <tpl hier="48" item="2"/>
          <tpl fld="6" item="2"/>
        </tpls>
      </e>
      <e v="#N/A">
        <tpls c="9">
          <tpl hier="5" item="4"/>
          <tpl hier="6" item="13"/>
          <tpl fld="3" item="0"/>
          <tpl fld="0" item="4"/>
          <tpl hier="40" item="0"/>
          <tpl hier="46" item="3"/>
          <tpl hier="47" item="1"/>
          <tpl hier="48" item="2"/>
          <tpl fld="6" item="1"/>
        </tpls>
      </e>
      <e v="#N/A">
        <tpls c="9">
          <tpl hier="5" item="4"/>
          <tpl hier="6" item="13"/>
          <tpl fld="3" item="0"/>
          <tpl fld="0" item="46"/>
          <tpl hier="40" item="0"/>
          <tpl hier="46" item="3"/>
          <tpl hier="47" item="1"/>
          <tpl hier="48" item="2"/>
          <tpl fld="6" item="0"/>
        </tpls>
      </e>
      <e v="#N/A">
        <tpls c="9">
          <tpl hier="5" item="4"/>
          <tpl hier="6" item="13"/>
          <tpl fld="3" item="0"/>
          <tpl fld="0" item="65"/>
          <tpl hier="40" item="0"/>
          <tpl hier="46" item="3"/>
          <tpl hier="47" item="1"/>
          <tpl hier="48" item="2"/>
          <tpl fld="6" item="0"/>
        </tpls>
      </e>
      <e v="#N/A">
        <tpls c="9">
          <tpl hier="5" item="4"/>
          <tpl hier="6" item="13"/>
          <tpl fld="3" item="0"/>
          <tpl fld="0" item="67"/>
          <tpl hier="40" item="0"/>
          <tpl hier="46" item="3"/>
          <tpl hier="47" item="1"/>
          <tpl hier="48" item="2"/>
          <tpl fld="6" item="1"/>
        </tpls>
      </e>
      <e v="#N/A">
        <tpls c="9">
          <tpl hier="5" item="4"/>
          <tpl hier="6" item="13"/>
          <tpl fld="3" item="0"/>
          <tpl fld="0" item="72"/>
          <tpl hier="40" item="0"/>
          <tpl hier="46" item="3"/>
          <tpl hier="47" item="1"/>
          <tpl hier="48" item="2"/>
          <tpl fld="6" item="2"/>
        </tpls>
      </e>
      <e v="#N/A">
        <tpls c="9">
          <tpl hier="5" item="4"/>
          <tpl hier="6" item="13"/>
          <tpl fld="3" item="0"/>
          <tpl fld="0" item="60"/>
          <tpl hier="40" item="0"/>
          <tpl hier="46" item="3"/>
          <tpl hier="47" item="1"/>
          <tpl hier="48" item="2"/>
          <tpl fld="6" item="0"/>
        </tpls>
      </e>
      <e v="#N/A">
        <tpls c="9">
          <tpl hier="5" item="4"/>
          <tpl hier="6" item="13"/>
          <tpl fld="3" item="0"/>
          <tpl fld="0" item="59"/>
          <tpl hier="40" item="0"/>
          <tpl hier="46" item="3"/>
          <tpl hier="47" item="1"/>
          <tpl hier="48" item="2"/>
          <tpl fld="6" item="1"/>
        </tpls>
      </e>
      <e v="#N/A">
        <tpls c="9">
          <tpl hier="5" item="4"/>
          <tpl hier="6" item="13"/>
          <tpl fld="3" item="0"/>
          <tpl fld="0" item="73"/>
          <tpl hier="40" item="0"/>
          <tpl hier="46" item="3"/>
          <tpl hier="47" item="1"/>
          <tpl hier="48" item="2"/>
          <tpl fld="6" item="0"/>
        </tpls>
      </e>
      <e v="#N/A">
        <tpls c="9">
          <tpl hier="5" item="4"/>
          <tpl hier="6" item="13"/>
          <tpl fld="3" item="0"/>
          <tpl fld="0" item="11"/>
          <tpl hier="40" item="0"/>
          <tpl hier="46" item="3"/>
          <tpl hier="47" item="1"/>
          <tpl hier="48" item="2"/>
          <tpl fld="6" item="1"/>
        </tpls>
      </e>
      <e v="#N/A">
        <tpls c="9">
          <tpl hier="5" item="4"/>
          <tpl hier="6" item="13"/>
          <tpl fld="3" item="0"/>
          <tpl fld="0" item="21"/>
          <tpl hier="40" item="0"/>
          <tpl hier="46" item="3"/>
          <tpl hier="47" item="1"/>
          <tpl hier="48" item="2"/>
          <tpl fld="6" item="2"/>
        </tpls>
      </e>
      <e v="#N/A">
        <tpls c="9">
          <tpl hier="5" item="4"/>
          <tpl hier="6" item="13"/>
          <tpl fld="3" item="0"/>
          <tpl fld="0" item="37"/>
          <tpl hier="40" item="0"/>
          <tpl hier="46" item="3"/>
          <tpl hier="47" item="1"/>
          <tpl hier="48" item="2"/>
          <tpl fld="6" item="0"/>
        </tpls>
      </e>
      <e v="#N/A">
        <tpls c="9">
          <tpl hier="5" item="4"/>
          <tpl hier="6" item="13"/>
          <tpl fld="3" item="0"/>
          <tpl fld="0" item="75"/>
          <tpl hier="40" item="0"/>
          <tpl hier="46" item="3"/>
          <tpl hier="47" item="1"/>
          <tpl hier="48" item="2"/>
          <tpl fld="6" item="1"/>
        </tpls>
      </e>
      <e v="#N/A">
        <tpls c="9">
          <tpl hier="5" item="4"/>
          <tpl hier="6" item="13"/>
          <tpl fld="3" item="0"/>
          <tpl fld="0" item="57"/>
          <tpl hier="40" item="0"/>
          <tpl hier="46" item="3"/>
          <tpl hier="47" item="1"/>
          <tpl hier="48" item="2"/>
          <tpl fld="6" item="0"/>
        </tpls>
      </e>
      <e v="#N/A">
        <tpls c="9">
          <tpl hier="5" item="4"/>
          <tpl hier="6" item="13"/>
          <tpl fld="3" item="0"/>
          <tpl fld="0" item="32"/>
          <tpl hier="40" item="0"/>
          <tpl hier="46" item="3"/>
          <tpl hier="47" item="1"/>
          <tpl hier="48" item="2"/>
          <tpl fld="6" item="1"/>
        </tpls>
      </e>
      <e v="#N/A">
        <tpls c="9">
          <tpl hier="5" item="4"/>
          <tpl hier="6" item="13"/>
          <tpl fld="3" item="0"/>
          <tpl fld="0" item="31"/>
          <tpl hier="40" item="0"/>
          <tpl hier="46" item="3"/>
          <tpl hier="47" item="1"/>
          <tpl hier="48" item="2"/>
          <tpl fld="6" item="2"/>
        </tpls>
      </e>
      <e v="#N/A">
        <tpls c="9">
          <tpl hier="5" item="4"/>
          <tpl hier="6" item="13"/>
          <tpl fld="3" item="0"/>
          <tpl fld="0" item="21"/>
          <tpl hier="40" item="0"/>
          <tpl hier="46" item="3"/>
          <tpl hier="47" item="1"/>
          <tpl hier="48" item="2"/>
          <tpl fld="6" item="0"/>
        </tpls>
      </e>
      <e v="#N/A">
        <tpls c="9">
          <tpl hier="5" item="4"/>
          <tpl hier="6" item="13"/>
          <tpl fld="3" item="0"/>
          <tpl fld="0" item="47"/>
          <tpl hier="40" item="0"/>
          <tpl hier="46" item="3"/>
          <tpl hier="47" item="1"/>
          <tpl hier="48" item="2"/>
          <tpl fld="6" item="0"/>
        </tpls>
      </e>
      <e v="#N/A">
        <tpls c="9">
          <tpl hier="5" item="4"/>
          <tpl hier="6" item="13"/>
          <tpl fld="3" item="0"/>
          <tpl fld="0" item="62"/>
          <tpl hier="40" item="0"/>
          <tpl hier="46" item="3"/>
          <tpl hier="47" item="1"/>
          <tpl hier="48" item="2"/>
          <tpl fld="6" item="1"/>
        </tpls>
      </e>
      <e v="#N/A">
        <tpls c="9">
          <tpl hier="5" item="4"/>
          <tpl hier="6" item="13"/>
          <tpl fld="3" item="0"/>
          <tpl fld="0" item="69"/>
          <tpl hier="40" item="0"/>
          <tpl hier="46" item="3"/>
          <tpl hier="47" item="1"/>
          <tpl hier="48" item="2"/>
          <tpl fld="6" item="1"/>
        </tpls>
      </e>
      <e v="#N/A">
        <tpls c="9">
          <tpl hier="5" item="4"/>
          <tpl hier="6" item="13"/>
          <tpl fld="3" item="0"/>
          <tpl fld="0" item="9"/>
          <tpl hier="40" item="0"/>
          <tpl hier="46" item="3"/>
          <tpl hier="47" item="1"/>
          <tpl hier="48" item="2"/>
          <tpl fld="6" item="2"/>
        </tpls>
      </e>
      <e v="#N/A">
        <tpls c="9">
          <tpl hier="5" item="4"/>
          <tpl hier="6" item="13"/>
          <tpl fld="3" item="0"/>
          <tpl fld="0" item="4"/>
          <tpl hier="40" item="0"/>
          <tpl hier="46" item="3"/>
          <tpl hier="47" item="1"/>
          <tpl hier="48" item="2"/>
          <tpl fld="6" item="2"/>
        </tpls>
      </e>
      <e v="#N/A">
        <tpls c="9">
          <tpl hier="5" item="4"/>
          <tpl hier="6" item="13"/>
          <tpl fld="3" item="0"/>
          <tpl fld="0" item="42"/>
          <tpl hier="40" item="0"/>
          <tpl hier="46" item="3"/>
          <tpl hier="47" item="1"/>
          <tpl hier="48" item="2"/>
          <tpl fld="6" item="2"/>
        </tpls>
      </e>
      <e v="#N/A">
        <tpls c="9">
          <tpl hier="5" item="4"/>
          <tpl hier="6" item="13"/>
          <tpl fld="3" item="0"/>
          <tpl fld="0" item="2"/>
          <tpl hier="40" item="0"/>
          <tpl hier="46" item="3"/>
          <tpl hier="47" item="1"/>
          <tpl hier="48" item="2"/>
          <tpl fld="6" item="0"/>
        </tpls>
      </e>
      <e v="#N/A">
        <tpls c="9">
          <tpl hier="5" item="4"/>
          <tpl hier="6" item="13"/>
          <tpl fld="3" item="0"/>
          <tpl fld="0" item="35"/>
          <tpl hier="40" item="0"/>
          <tpl hier="46" item="3"/>
          <tpl hier="47" item="1"/>
          <tpl hier="48" item="2"/>
          <tpl fld="6" item="2"/>
        </tpls>
      </e>
      <e v="#N/A">
        <tpls c="9">
          <tpl hier="5" item="4"/>
          <tpl hier="6" item="13"/>
          <tpl fld="3" item="0"/>
          <tpl fld="0" item="6"/>
          <tpl hier="40" item="0"/>
          <tpl hier="46" item="3"/>
          <tpl hier="47" item="1"/>
          <tpl hier="48" item="2"/>
          <tpl fld="6" item="0"/>
        </tpls>
      </e>
      <e v="#N/A">
        <tpls c="9">
          <tpl hier="5" item="4"/>
          <tpl hier="6" item="13"/>
          <tpl fld="3" item="0"/>
          <tpl fld="0" item="18"/>
          <tpl hier="40" item="0"/>
          <tpl hier="46" item="3"/>
          <tpl hier="47" item="1"/>
          <tpl hier="48" item="2"/>
          <tpl fld="6" item="2"/>
        </tpls>
      </e>
      <e v="#N/A">
        <tpls c="9">
          <tpl hier="5" item="4"/>
          <tpl hier="6" item="13"/>
          <tpl fld="3" item="0"/>
          <tpl fld="0" item="59"/>
          <tpl hier="40" item="0"/>
          <tpl hier="46" item="3"/>
          <tpl hier="47" item="1"/>
          <tpl hier="48" item="2"/>
          <tpl fld="6" item="0"/>
        </tpls>
      </e>
      <e v="#N/A">
        <tpls c="9">
          <tpl hier="5" item="4"/>
          <tpl hier="6" item="13"/>
          <tpl fld="3" item="0"/>
          <tpl fld="0" item="55"/>
          <tpl hier="40" item="0"/>
          <tpl hier="46" item="3"/>
          <tpl hier="47" item="1"/>
          <tpl hier="48" item="2"/>
          <tpl fld="6" item="1"/>
        </tpls>
      </e>
      <e v="#N/A">
        <tpls c="9">
          <tpl hier="5" item="4"/>
          <tpl hier="6" item="13"/>
          <tpl fld="3" item="0"/>
          <tpl fld="0" item="14"/>
          <tpl hier="40" item="0"/>
          <tpl hier="46" item="3"/>
          <tpl hier="47" item="1"/>
          <tpl hier="48" item="2"/>
          <tpl fld="6" item="0"/>
        </tpls>
      </e>
      <e v="#N/A">
        <tpls c="9">
          <tpl hier="5" item="4"/>
          <tpl hier="6" item="13"/>
          <tpl fld="3" item="0"/>
          <tpl fld="0" item="28"/>
          <tpl hier="40" item="0"/>
          <tpl hier="46" item="3"/>
          <tpl hier="47" item="1"/>
          <tpl hier="48" item="2"/>
          <tpl fld="6" item="0"/>
        </tpls>
      </e>
      <e v="#N/A">
        <tpls c="9">
          <tpl hier="5" item="4"/>
          <tpl hier="6" item="13"/>
          <tpl fld="3" item="0"/>
          <tpl fld="0" item="15"/>
          <tpl hier="40" item="0"/>
          <tpl hier="46" item="3"/>
          <tpl hier="47" item="1"/>
          <tpl hier="48" item="2"/>
          <tpl fld="6" item="0"/>
        </tpls>
      </e>
      <e v="#N/A">
        <tpls c="9">
          <tpl hier="5" item="4"/>
          <tpl hier="6" item="13"/>
          <tpl fld="3" item="0"/>
          <tpl fld="0" item="59"/>
          <tpl hier="40" item="0"/>
          <tpl hier="46" item="3"/>
          <tpl hier="47" item="1"/>
          <tpl hier="48" item="2"/>
          <tpl fld="6" item="2"/>
        </tpls>
      </e>
      <e v="#N/A">
        <tpls c="9">
          <tpl hier="5" item="4"/>
          <tpl hier="6" item="13"/>
          <tpl fld="3" item="0"/>
          <tpl fld="0" item="61"/>
          <tpl hier="40" item="0"/>
          <tpl hier="46" item="3"/>
          <tpl hier="47" item="1"/>
          <tpl hier="48" item="2"/>
          <tpl fld="6" item="2"/>
        </tpls>
      </e>
      <e v="#N/A">
        <tpls c="9">
          <tpl hier="5" item="4"/>
          <tpl hier="6" item="13"/>
          <tpl fld="3" item="0"/>
          <tpl fld="0" item="52"/>
          <tpl hier="40" item="0"/>
          <tpl hier="46" item="3"/>
          <tpl hier="47" item="1"/>
          <tpl hier="48" item="2"/>
          <tpl fld="6" item="1"/>
        </tpls>
      </e>
      <e v="#N/A">
        <tpls c="9">
          <tpl hier="5" item="4"/>
          <tpl hier="6" item="13"/>
          <tpl fld="3" item="0"/>
          <tpl fld="0" item="27"/>
          <tpl hier="40" item="0"/>
          <tpl hier="46" item="3"/>
          <tpl hier="47" item="1"/>
          <tpl hier="48" item="2"/>
          <tpl fld="6" item="1"/>
        </tpls>
      </e>
      <e v="#N/A">
        <tpls c="9">
          <tpl hier="5" item="4"/>
          <tpl hier="6" item="13"/>
          <tpl fld="3" item="0"/>
          <tpl fld="0" item="1"/>
          <tpl hier="40" item="0"/>
          <tpl hier="46" item="3"/>
          <tpl hier="47" item="1"/>
          <tpl hier="48" item="2"/>
          <tpl fld="6" item="0"/>
        </tpls>
      </e>
      <e v="#N/A">
        <tpls c="9">
          <tpl hier="5" item="4"/>
          <tpl hier="6" item="13"/>
          <tpl fld="3" item="0"/>
          <tpl fld="0" item="39"/>
          <tpl hier="40" item="0"/>
          <tpl hier="46" item="3"/>
          <tpl hier="47" item="1"/>
          <tpl hier="48" item="2"/>
          <tpl fld="6" item="0"/>
        </tpls>
      </e>
      <e v="#N/A">
        <tpls c="9">
          <tpl hier="5" item="4"/>
          <tpl hier="6" item="13"/>
          <tpl fld="3" item="0"/>
          <tpl fld="0" item="66"/>
          <tpl hier="40" item="0"/>
          <tpl hier="46" item="3"/>
          <tpl hier="47" item="1"/>
          <tpl hier="48" item="2"/>
          <tpl fld="6" item="0"/>
        </tpls>
      </e>
      <e v="#N/A">
        <tpls c="9">
          <tpl hier="5" item="4"/>
          <tpl hier="6" item="13"/>
          <tpl fld="3" item="0"/>
          <tpl fld="0" item="27"/>
          <tpl hier="40" item="0"/>
          <tpl hier="46" item="3"/>
          <tpl hier="47" item="1"/>
          <tpl hier="48" item="2"/>
          <tpl fld="6" item="2"/>
        </tpls>
      </e>
      <e v="#N/A">
        <tpls c="9">
          <tpl hier="5" item="4"/>
          <tpl hier="6" item="13"/>
          <tpl fld="3" item="0"/>
          <tpl fld="0" item="38"/>
          <tpl hier="40" item="0"/>
          <tpl hier="46" item="3"/>
          <tpl hier="47" item="1"/>
          <tpl hier="48" item="2"/>
          <tpl fld="6" item="1"/>
        </tpls>
      </e>
      <e v="#N/A">
        <tpls c="9">
          <tpl hier="5" item="4"/>
          <tpl hier="6" item="13"/>
          <tpl fld="3" item="0"/>
          <tpl fld="0" item="6"/>
          <tpl hier="40" item="0"/>
          <tpl hier="46" item="3"/>
          <tpl hier="47" item="1"/>
          <tpl hier="48" item="2"/>
          <tpl fld="6" item="1"/>
        </tpls>
      </e>
      <e v="#N/A">
        <tpls c="9">
          <tpl hier="5" item="4"/>
          <tpl hier="6" item="13"/>
          <tpl fld="3" item="0"/>
          <tpl fld="0" item="22"/>
          <tpl hier="40" item="0"/>
          <tpl hier="46" item="3"/>
          <tpl hier="47" item="1"/>
          <tpl hier="48" item="2"/>
          <tpl fld="6" item="1"/>
        </tpls>
      </e>
      <e v="#N/A">
        <tpls c="9">
          <tpl hier="5" item="4"/>
          <tpl hier="6" item="13"/>
          <tpl fld="3" item="0"/>
          <tpl fld="0" item="73"/>
          <tpl hier="40" item="0"/>
          <tpl hier="46" item="3"/>
          <tpl hier="47" item="1"/>
          <tpl hier="48" item="2"/>
          <tpl fld="6" item="1"/>
        </tpls>
      </e>
      <e v="#N/A">
        <tpls c="9">
          <tpl hier="5" item="4"/>
          <tpl hier="6" item="13"/>
          <tpl fld="3" item="0"/>
          <tpl fld="0" item="54"/>
          <tpl hier="40" item="0"/>
          <tpl hier="46" item="3"/>
          <tpl hier="47" item="1"/>
          <tpl hier="48" item="2"/>
          <tpl fld="6" item="2"/>
        </tpls>
      </e>
      <e v="#N/A">
        <tpls c="9">
          <tpl hier="5" item="4"/>
          <tpl hier="6" item="13"/>
          <tpl fld="3" item="0"/>
          <tpl fld="0" item="5"/>
          <tpl hier="40" item="0"/>
          <tpl hier="46" item="3"/>
          <tpl hier="47" item="1"/>
          <tpl hier="48" item="2"/>
          <tpl fld="6" item="0"/>
        </tpls>
      </e>
      <e v="#N/A">
        <tpls c="9">
          <tpl hier="5" item="4"/>
          <tpl hier="6" item="13"/>
          <tpl fld="3" item="0"/>
          <tpl fld="0" item="22"/>
          <tpl hier="40" item="0"/>
          <tpl hier="46" item="3"/>
          <tpl hier="47" item="1"/>
          <tpl hier="48" item="2"/>
          <tpl fld="6" item="2"/>
        </tpls>
      </e>
      <e v="#N/A">
        <tpls c="9">
          <tpl hier="5" item="4"/>
          <tpl hier="6" item="13"/>
          <tpl fld="3" item="0"/>
          <tpl fld="0" item="63"/>
          <tpl hier="40" item="0"/>
          <tpl hier="46" item="3"/>
          <tpl hier="47" item="1"/>
          <tpl hier="48" item="2"/>
          <tpl fld="6" item="1"/>
        </tpls>
      </e>
      <e v="#N/A">
        <tpls c="9">
          <tpl hier="5" item="4"/>
          <tpl hier="6" item="13"/>
          <tpl fld="3" item="0"/>
          <tpl fld="0" item="49"/>
          <tpl hier="40" item="0"/>
          <tpl hier="46" item="3"/>
          <tpl hier="47" item="1"/>
          <tpl hier="48" item="2"/>
          <tpl fld="6" item="0"/>
        </tpls>
      </e>
      <e v="#N/A">
        <tpls c="9">
          <tpl hier="5" item="4"/>
          <tpl hier="6" item="13"/>
          <tpl fld="3" item="0"/>
          <tpl fld="0" item="44"/>
          <tpl hier="40" item="0"/>
          <tpl hier="46" item="3"/>
          <tpl hier="47" item="1"/>
          <tpl hier="48" item="2"/>
          <tpl fld="6" item="2"/>
        </tpls>
      </e>
      <e v="#N/A">
        <tpls c="9">
          <tpl hier="5" item="4"/>
          <tpl hier="6" item="13"/>
          <tpl fld="3" item="0"/>
          <tpl fld="0" item="18"/>
          <tpl hier="40" item="0"/>
          <tpl hier="46" item="3"/>
          <tpl hier="47" item="1"/>
          <tpl hier="48" item="2"/>
          <tpl fld="6" item="1"/>
        </tpls>
      </e>
      <e v="#N/A">
        <tpls c="9">
          <tpl hier="5" item="4"/>
          <tpl hier="6" item="13"/>
          <tpl fld="3" item="0"/>
          <tpl fld="0" item="66"/>
          <tpl hier="40" item="0"/>
          <tpl hier="46" item="3"/>
          <tpl hier="47" item="1"/>
          <tpl hier="48" item="2"/>
          <tpl fld="6" item="1"/>
        </tpls>
      </e>
      <e v="#N/A">
        <tpls c="9">
          <tpl hier="5" item="4"/>
          <tpl hier="6" item="13"/>
          <tpl fld="3" item="0"/>
          <tpl fld="0" item="24"/>
          <tpl hier="40" item="0"/>
          <tpl hier="46" item="3"/>
          <tpl hier="47" item="1"/>
          <tpl hier="48" item="2"/>
          <tpl fld="6" item="2"/>
        </tpls>
      </e>
      <e v="#N/A">
        <tpls c="9">
          <tpl hier="5" item="4"/>
          <tpl hier="6" item="13"/>
          <tpl fld="3" item="0"/>
          <tpl fld="0" item="34"/>
          <tpl hier="40" item="0"/>
          <tpl hier="46" item="3"/>
          <tpl hier="47" item="1"/>
          <tpl hier="48" item="2"/>
          <tpl fld="6" item="0"/>
        </tpls>
      </e>
      <e v="#N/A">
        <tpls c="9">
          <tpl hier="5" item="4"/>
          <tpl hier="6" item="13"/>
          <tpl fld="3" item="0"/>
          <tpl fld="0" item="15"/>
          <tpl hier="40" item="0"/>
          <tpl hier="46" item="3"/>
          <tpl hier="47" item="1"/>
          <tpl hier="48" item="2"/>
          <tpl fld="6" item="1"/>
        </tpls>
      </e>
      <e v="#N/A">
        <tpls c="9">
          <tpl hier="5" item="4"/>
          <tpl hier="6" item="13"/>
          <tpl fld="3" item="0"/>
          <tpl fld="0" item="63"/>
          <tpl hier="40" item="0"/>
          <tpl hier="46" item="3"/>
          <tpl hier="47" item="1"/>
          <tpl hier="48" item="2"/>
          <tpl fld="6" item="0"/>
        </tpls>
      </e>
      <e v="#N/A">
        <tpls c="9">
          <tpl hier="5" item="4"/>
          <tpl hier="6" item="13"/>
          <tpl fld="3" item="0"/>
          <tpl fld="0" item="6"/>
          <tpl hier="40" item="0"/>
          <tpl hier="46" item="3"/>
          <tpl hier="47" item="1"/>
          <tpl hier="48" item="2"/>
          <tpl fld="6" item="2"/>
        </tpls>
      </e>
      <e v="#N/A">
        <tpls c="9">
          <tpl hier="5" item="4"/>
          <tpl hier="6" item="13"/>
          <tpl fld="3" item="0"/>
          <tpl fld="0" item="53"/>
          <tpl hier="40" item="0"/>
          <tpl hier="46" item="3"/>
          <tpl hier="47" item="1"/>
          <tpl hier="48" item="2"/>
          <tpl fld="6" item="2"/>
        </tpls>
      </e>
      <e v="#N/A">
        <tpls c="9">
          <tpl hier="5" item="4"/>
          <tpl hier="6" item="13"/>
          <tpl fld="3" item="0"/>
          <tpl fld="0" item="68"/>
          <tpl hier="40" item="0"/>
          <tpl hier="46" item="3"/>
          <tpl hier="47" item="1"/>
          <tpl hier="48" item="2"/>
          <tpl fld="6" item="0"/>
        </tpls>
      </e>
      <e v="#N/A">
        <tpls c="9">
          <tpl hier="5" item="4"/>
          <tpl hier="6" item="13"/>
          <tpl fld="3" item="0"/>
          <tpl fld="0" item="1"/>
          <tpl hier="40" item="0"/>
          <tpl hier="46" item="3"/>
          <tpl hier="47" item="1"/>
          <tpl hier="48" item="2"/>
          <tpl fld="6" item="2"/>
        </tpls>
      </e>
      <e v="#N/A">
        <tpls c="9">
          <tpl hier="5" item="4"/>
          <tpl hier="6" item="13"/>
          <tpl fld="3" item="0"/>
          <tpl fld="0" item="67"/>
          <tpl hier="40" item="0"/>
          <tpl hier="46" item="3"/>
          <tpl hier="47" item="1"/>
          <tpl hier="48" item="2"/>
          <tpl fld="6" item="2"/>
        </tpls>
      </e>
      <e v="#N/A">
        <tpls c="9">
          <tpl hier="5" item="4"/>
          <tpl hier="6" item="13"/>
          <tpl fld="3" item="0"/>
          <tpl fld="0" item="19"/>
          <tpl hier="40" item="0"/>
          <tpl hier="46" item="3"/>
          <tpl hier="47" item="1"/>
          <tpl hier="48" item="2"/>
          <tpl fld="6" item="1"/>
        </tpls>
      </e>
      <e v="#N/A">
        <tpls c="9">
          <tpl hier="5" item="4"/>
          <tpl hier="6" item="13"/>
          <tpl fld="3" item="0"/>
          <tpl fld="0" item="66"/>
          <tpl hier="40" item="0"/>
          <tpl hier="46" item="3"/>
          <tpl hier="47" item="1"/>
          <tpl hier="48" item="2"/>
          <tpl fld="6" item="2"/>
        </tpls>
      </e>
      <e v="#N/A">
        <tpls c="9">
          <tpl hier="5" item="4"/>
          <tpl hier="6" item="13"/>
          <tpl fld="3" item="0"/>
          <tpl fld="0" item="29"/>
          <tpl hier="40" item="0"/>
          <tpl hier="46" item="3"/>
          <tpl hier="47" item="1"/>
          <tpl hier="48" item="2"/>
          <tpl fld="6" item="1"/>
        </tpls>
      </e>
      <e v="#N/A">
        <tpls c="9">
          <tpl hier="5" item="4"/>
          <tpl hier="6" item="13"/>
          <tpl fld="3" item="0"/>
          <tpl fld="0" item="64"/>
          <tpl hier="40" item="0"/>
          <tpl hier="46" item="3"/>
          <tpl hier="47" item="1"/>
          <tpl hier="48" item="2"/>
          <tpl fld="6" item="1"/>
        </tpls>
      </e>
      <e v="#N/A">
        <tpls c="9">
          <tpl hier="5" item="4"/>
          <tpl hier="6" item="13"/>
          <tpl fld="3" item="0"/>
          <tpl fld="0" item="38"/>
          <tpl hier="40" item="0"/>
          <tpl hier="46" item="3"/>
          <tpl hier="47" item="1"/>
          <tpl hier="48" item="2"/>
          <tpl fld="6" item="2"/>
        </tpls>
      </e>
      <e v="#N/A">
        <tpls c="9">
          <tpl hier="5" item="4"/>
          <tpl hier="6" item="13"/>
          <tpl fld="3" item="0"/>
          <tpl fld="0" item="25"/>
          <tpl hier="40" item="0"/>
          <tpl hier="46" item="3"/>
          <tpl hier="47" item="1"/>
          <tpl hier="48" item="2"/>
          <tpl fld="6" item="1"/>
        </tpls>
      </e>
      <e v="#N/A">
        <tpls c="9">
          <tpl hier="5" item="4"/>
          <tpl hier="6" item="13"/>
          <tpl fld="3" item="0"/>
          <tpl fld="0" item="48"/>
          <tpl hier="40" item="0"/>
          <tpl hier="46" item="3"/>
          <tpl hier="47" item="1"/>
          <tpl hier="48" item="2"/>
          <tpl fld="6" item="1"/>
        </tpls>
      </e>
      <n v="109373405763.12003" in="0">
        <tpls c="9">
          <tpl hier="5" item="4"/>
          <tpl hier="6" item="13"/>
          <tpl fld="3" item="0"/>
          <tpl hier="33" item="4294967295"/>
          <tpl hier="40" item="0"/>
          <tpl hier="46" item="3"/>
          <tpl hier="47" item="1"/>
          <tpl hier="48" item="2"/>
          <tpl fld="6" item="1"/>
        </tpls>
      </n>
      <e v="#N/A">
        <tpls c="9">
          <tpl hier="5" item="4"/>
          <tpl hier="6" item="13"/>
          <tpl fld="3" item="0"/>
          <tpl fld="0" item="20"/>
          <tpl hier="40" item="0"/>
          <tpl hier="46" item="3"/>
          <tpl hier="47" item="1"/>
          <tpl hier="48" item="2"/>
          <tpl fld="6" item="2"/>
        </tpls>
      </e>
      <e v="#N/A">
        <tpls c="9">
          <tpl hier="5" item="4"/>
          <tpl hier="6" item="13"/>
          <tpl fld="3" item="0"/>
          <tpl fld="0" item="58"/>
          <tpl hier="40" item="0"/>
          <tpl hier="46" item="3"/>
          <tpl hier="47" item="1"/>
          <tpl hier="48" item="2"/>
          <tpl fld="6" item="1"/>
        </tpls>
      </e>
      <e v="#N/A">
        <tpls c="9">
          <tpl hier="5" item="4"/>
          <tpl hier="6" item="13"/>
          <tpl fld="3" item="0"/>
          <tpl fld="0" item="57"/>
          <tpl hier="40" item="0"/>
          <tpl hier="46" item="3"/>
          <tpl hier="47" item="1"/>
          <tpl hier="48" item="2"/>
          <tpl fld="6" item="1"/>
        </tpls>
      </e>
      <e v="#N/A">
        <tpls c="9">
          <tpl hier="5" item="4"/>
          <tpl hier="6" item="13"/>
          <tpl fld="3" item="0"/>
          <tpl fld="0" item="36"/>
          <tpl hier="40" item="0"/>
          <tpl hier="46" item="3"/>
          <tpl hier="47" item="1"/>
          <tpl hier="48" item="2"/>
          <tpl fld="6" item="2"/>
        </tpls>
      </e>
      <e v="#N/A">
        <tpls c="9">
          <tpl hier="5" item="4"/>
          <tpl hier="6" item="13"/>
          <tpl fld="3" item="0"/>
          <tpl fld="0" item="50"/>
          <tpl hier="40" item="0"/>
          <tpl hier="46" item="3"/>
          <tpl hier="47" item="1"/>
          <tpl hier="48" item="2"/>
          <tpl fld="6" item="1"/>
        </tpls>
      </e>
      <e v="#N/A">
        <tpls c="9">
          <tpl hier="5" item="4"/>
          <tpl hier="6" item="13"/>
          <tpl fld="3" item="0"/>
          <tpl fld="0" item="29"/>
          <tpl hier="40" item="0"/>
          <tpl hier="46" item="3"/>
          <tpl hier="47" item="1"/>
          <tpl hier="48" item="2"/>
          <tpl fld="6" item="0"/>
        </tpls>
      </e>
      <e v="#N/A">
        <tpls c="9">
          <tpl hier="5" item="4"/>
          <tpl hier="6" item="13"/>
          <tpl fld="3" item="0"/>
          <tpl fld="0" item="53"/>
          <tpl hier="40" item="0"/>
          <tpl hier="46" item="3"/>
          <tpl hier="47" item="1"/>
          <tpl hier="48" item="2"/>
          <tpl fld="6" item="0"/>
        </tpls>
      </e>
      <e v="#N/A">
        <tpls c="9">
          <tpl hier="5" item="4"/>
          <tpl hier="6" item="13"/>
          <tpl fld="3" item="0"/>
          <tpl fld="0" item="11"/>
          <tpl hier="40" item="0"/>
          <tpl hier="46" item="3"/>
          <tpl hier="47" item="1"/>
          <tpl hier="48" item="2"/>
          <tpl fld="6" item="0"/>
        </tpls>
      </e>
      <e v="#N/A">
        <tpls c="9">
          <tpl hier="5" item="4"/>
          <tpl hier="6" item="13"/>
          <tpl fld="3" item="0"/>
          <tpl fld="0" item="54"/>
          <tpl hier="40" item="0"/>
          <tpl hier="46" item="3"/>
          <tpl hier="47" item="1"/>
          <tpl hier="48" item="2"/>
          <tpl fld="6" item="0"/>
        </tpls>
      </e>
      <e v="#N/A">
        <tpls c="9">
          <tpl hier="5" item="4"/>
          <tpl hier="6" item="13"/>
          <tpl fld="3" item="0"/>
          <tpl fld="0" item="8"/>
          <tpl hier="40" item="0"/>
          <tpl hier="46" item="3"/>
          <tpl hier="47" item="1"/>
          <tpl hier="48" item="2"/>
          <tpl fld="6" item="2"/>
        </tpls>
      </e>
      <e v="#N/A">
        <tpls c="9">
          <tpl hier="5" item="4"/>
          <tpl hier="6" item="13"/>
          <tpl fld="3" item="0"/>
          <tpl fld="0" item="60"/>
          <tpl hier="40" item="0"/>
          <tpl hier="46" item="3"/>
          <tpl hier="47" item="1"/>
          <tpl hier="48" item="2"/>
          <tpl fld="6" item="1"/>
        </tpls>
      </e>
      <e v="#N/A">
        <tpls c="9">
          <tpl hier="5" item="4"/>
          <tpl hier="6" item="13"/>
          <tpl fld="3" item="0"/>
          <tpl fld="0" item="9"/>
          <tpl hier="40" item="0"/>
          <tpl hier="46" item="3"/>
          <tpl hier="47" item="1"/>
          <tpl hier="48" item="2"/>
          <tpl fld="6" item="1"/>
        </tpls>
      </e>
      <e v="#N/A">
        <tpls c="9">
          <tpl hier="5" item="4"/>
          <tpl hier="6" item="13"/>
          <tpl fld="3" item="0"/>
          <tpl fld="0" item="44"/>
          <tpl hier="40" item="0"/>
          <tpl hier="46" item="3"/>
          <tpl hier="47" item="1"/>
          <tpl hier="48" item="2"/>
          <tpl fld="6" item="1"/>
        </tpls>
      </e>
      <e v="#N/A">
        <tpls c="9">
          <tpl hier="5" item="4"/>
          <tpl hier="6" item="13"/>
          <tpl fld="3" item="0"/>
          <tpl fld="0" item="47"/>
          <tpl hier="40" item="0"/>
          <tpl hier="46" item="3"/>
          <tpl hier="47" item="1"/>
          <tpl hier="48" item="2"/>
          <tpl fld="6" item="1"/>
        </tpls>
      </e>
      <e v="#N/A">
        <tpls c="9">
          <tpl hier="5" item="4"/>
          <tpl hier="6" item="13"/>
          <tpl fld="3" item="0"/>
          <tpl fld="0" item="12"/>
          <tpl hier="40" item="0"/>
          <tpl hier="46" item="3"/>
          <tpl hier="47" item="1"/>
          <tpl hier="48" item="2"/>
          <tpl fld="6" item="2"/>
        </tpls>
      </e>
      <e v="#N/A">
        <tpls c="9">
          <tpl hier="5" item="4"/>
          <tpl hier="6" item="13"/>
          <tpl fld="3" item="0"/>
          <tpl fld="0" item="58"/>
          <tpl hier="40" item="0"/>
          <tpl hier="46" item="3"/>
          <tpl hier="47" item="1"/>
          <tpl hier="48" item="2"/>
          <tpl fld="6" item="2"/>
        </tpls>
      </e>
      <e v="#N/A">
        <tpls c="9">
          <tpl hier="5" item="4"/>
          <tpl hier="6" item="13"/>
          <tpl fld="3" item="0"/>
          <tpl fld="0" item="43"/>
          <tpl hier="40" item="0"/>
          <tpl hier="46" item="3"/>
          <tpl hier="47" item="1"/>
          <tpl hier="48" item="2"/>
          <tpl fld="6" item="1"/>
        </tpls>
      </e>
      <e v="#N/A">
        <tpls c="9">
          <tpl hier="5" item="4"/>
          <tpl hier="6" item="13"/>
          <tpl fld="3" item="0"/>
          <tpl fld="0" item="20"/>
          <tpl hier="40" item="0"/>
          <tpl hier="46" item="3"/>
          <tpl hier="47" item="1"/>
          <tpl hier="48" item="2"/>
          <tpl fld="6" item="0"/>
        </tpls>
      </e>
      <e v="#N/A">
        <tpls c="9">
          <tpl hier="5" item="4"/>
          <tpl hier="6" item="13"/>
          <tpl fld="3" item="0"/>
          <tpl fld="0" item="8"/>
          <tpl hier="40" item="0"/>
          <tpl hier="46" item="3"/>
          <tpl hier="47" item="1"/>
          <tpl hier="48" item="2"/>
          <tpl fld="6" item="1"/>
        </tpls>
      </e>
      <e v="#N/A">
        <tpls c="9">
          <tpl hier="5" item="4"/>
          <tpl hier="6" item="13"/>
          <tpl fld="3" item="0"/>
          <tpl fld="0" item="4"/>
          <tpl hier="40" item="0"/>
          <tpl hier="46" item="3"/>
          <tpl hier="47" item="1"/>
          <tpl hier="48" item="2"/>
          <tpl fld="6" item="0"/>
        </tpls>
      </e>
      <e v="#N/A">
        <tpls c="9">
          <tpl hier="5" item="4"/>
          <tpl hier="6" item="13"/>
          <tpl fld="3" item="0"/>
          <tpl fld="0" item="16"/>
          <tpl hier="40" item="0"/>
          <tpl hier="46" item="3"/>
          <tpl hier="47" item="1"/>
          <tpl hier="48" item="2"/>
          <tpl fld="6" item="0"/>
        </tpls>
      </e>
      <e v="#N/A">
        <tpls c="9">
          <tpl hier="5" item="4"/>
          <tpl hier="6" item="13"/>
          <tpl fld="3" item="0"/>
          <tpl fld="0" item="26"/>
          <tpl hier="40" item="0"/>
          <tpl hier="46" item="3"/>
          <tpl hier="47" item="1"/>
          <tpl hier="48" item="2"/>
          <tpl fld="6" item="0"/>
        </tpls>
      </e>
      <e v="#N/A">
        <tpls c="9">
          <tpl hier="5" item="4"/>
          <tpl hier="6" item="13"/>
          <tpl fld="3" item="0"/>
          <tpl fld="0" item="46"/>
          <tpl hier="40" item="0"/>
          <tpl hier="46" item="3"/>
          <tpl hier="47" item="1"/>
          <tpl hier="48" item="2"/>
          <tpl fld="6" item="1"/>
        </tpls>
      </e>
      <e v="#N/A">
        <tpls c="9">
          <tpl hier="5" item="4"/>
          <tpl hier="6" item="13"/>
          <tpl fld="3" item="0"/>
          <tpl fld="0" item="28"/>
          <tpl hier="40" item="0"/>
          <tpl hier="46" item="3"/>
          <tpl hier="47" item="1"/>
          <tpl hier="48" item="2"/>
          <tpl fld="6" item="2"/>
        </tpls>
      </e>
      <e v="#N/A">
        <tpls c="9">
          <tpl hier="5" item="4"/>
          <tpl hier="6" item="13"/>
          <tpl fld="3" item="0"/>
          <tpl fld="0" item="17"/>
          <tpl hier="40" item="0"/>
          <tpl hier="46" item="3"/>
          <tpl hier="47" item="1"/>
          <tpl hier="48" item="2"/>
          <tpl fld="6" item="2"/>
        </tpls>
      </e>
      <e v="#N/A">
        <tpls c="9">
          <tpl hier="5" item="4"/>
          <tpl hier="6" item="13"/>
          <tpl fld="3" item="0"/>
          <tpl fld="0" item="8"/>
          <tpl hier="40" item="0"/>
          <tpl hier="46" item="3"/>
          <tpl hier="47" item="1"/>
          <tpl hier="48" item="2"/>
          <tpl fld="6" item="0"/>
        </tpls>
      </e>
      <e v="#N/A">
        <tpls c="9">
          <tpl hier="5" item="4"/>
          <tpl hier="6" item="13"/>
          <tpl fld="3" item="0"/>
          <tpl fld="0" item="19"/>
          <tpl hier="40" item="0"/>
          <tpl hier="46" item="3"/>
          <tpl hier="47" item="1"/>
          <tpl hier="48" item="2"/>
          <tpl fld="6" item="0"/>
        </tpls>
      </e>
      <e v="#N/A">
        <tpls c="9">
          <tpl hier="5" item="4"/>
          <tpl hier="6" item="13"/>
          <tpl fld="3" item="0"/>
          <tpl fld="0" item="42"/>
          <tpl hier="40" item="0"/>
          <tpl hier="46" item="3"/>
          <tpl hier="47" item="1"/>
          <tpl hier="48" item="2"/>
          <tpl fld="6" item="0"/>
        </tpls>
      </e>
      <e v="#N/A">
        <tpls c="9">
          <tpl hier="5" item="4"/>
          <tpl hier="6" item="13"/>
          <tpl fld="3" item="0"/>
          <tpl fld="0" item="13"/>
          <tpl hier="40" item="0"/>
          <tpl hier="46" item="3"/>
          <tpl hier="47" item="1"/>
          <tpl hier="48" item="2"/>
          <tpl fld="6" item="2"/>
        </tpls>
      </e>
      <e v="#N/A">
        <tpls c="9">
          <tpl hier="5" item="4"/>
          <tpl hier="6" item="13"/>
          <tpl fld="3" item="0"/>
          <tpl fld="0" item="36"/>
          <tpl hier="40" item="0"/>
          <tpl hier="46" item="3"/>
          <tpl hier="47" item="1"/>
          <tpl hier="48" item="2"/>
          <tpl fld="6" item="1"/>
        </tpls>
      </e>
      <e v="#N/A">
        <tpls c="9">
          <tpl hier="5" item="4"/>
          <tpl hier="6" item="14"/>
          <tpl fld="3" item="0"/>
          <tpl fld="0" item="48"/>
          <tpl hier="40" item="0"/>
          <tpl hier="46" item="3"/>
          <tpl hier="47" item="1"/>
          <tpl hier="48" item="2"/>
          <tpl fld="6" item="2"/>
        </tpls>
      </e>
      <e v="#N/A">
        <tpls c="9">
          <tpl hier="5" item="4"/>
          <tpl hier="6" item="14"/>
          <tpl fld="3" item="0"/>
          <tpl fld="0" item="37"/>
          <tpl hier="40" item="0"/>
          <tpl hier="46" item="3"/>
          <tpl hier="47" item="1"/>
          <tpl hier="48" item="2"/>
          <tpl fld="6" item="2"/>
        </tpls>
      </e>
      <e v="#N/A">
        <tpls c="9">
          <tpl hier="5" item="4"/>
          <tpl hier="6" item="14"/>
          <tpl fld="3" item="0"/>
          <tpl fld="0" item="41"/>
          <tpl hier="40" item="0"/>
          <tpl hier="46" item="3"/>
          <tpl hier="47" item="1"/>
          <tpl hier="48" item="2"/>
          <tpl fld="6" item="1"/>
        </tpls>
      </e>
      <e v="#N/A">
        <tpls c="9">
          <tpl hier="5" item="4"/>
          <tpl hier="6" item="14"/>
          <tpl fld="3" item="0"/>
          <tpl fld="0" item="74"/>
          <tpl hier="40" item="0"/>
          <tpl hier="46" item="3"/>
          <tpl hier="47" item="1"/>
          <tpl hier="48" item="2"/>
          <tpl fld="6" item="2"/>
        </tpls>
      </e>
      <e v="#N/A">
        <tpls c="9">
          <tpl hier="5" item="4"/>
          <tpl hier="6" item="14"/>
          <tpl fld="3" item="0"/>
          <tpl fld="0" item="51"/>
          <tpl hier="40" item="0"/>
          <tpl hier="46" item="3"/>
          <tpl hier="47" item="1"/>
          <tpl hier="48" item="2"/>
          <tpl fld="6" item="0"/>
        </tpls>
      </e>
      <e v="#N/A">
        <tpls c="9">
          <tpl hier="5" item="4"/>
          <tpl hier="6" item="14"/>
          <tpl fld="3" item="0"/>
          <tpl fld="0" item="20"/>
          <tpl hier="40" item="0"/>
          <tpl hier="46" item="3"/>
          <tpl hier="47" item="1"/>
          <tpl hier="48" item="2"/>
          <tpl fld="6" item="1"/>
        </tpls>
      </e>
      <e v="#N/A">
        <tpls c="9">
          <tpl hier="5" item="4"/>
          <tpl hier="6" item="14"/>
          <tpl fld="3" item="0"/>
          <tpl fld="0" item="49"/>
          <tpl hier="40" item="0"/>
          <tpl hier="46" item="3"/>
          <tpl hier="47" item="1"/>
          <tpl hier="48" item="2"/>
          <tpl fld="6" item="2"/>
        </tpls>
      </e>
      <e v="#N/A">
        <tpls c="9">
          <tpl hier="5" item="4"/>
          <tpl hier="6" item="14"/>
          <tpl fld="3" item="0"/>
          <tpl fld="0" item="17"/>
          <tpl hier="40" item="0"/>
          <tpl hier="46" item="3"/>
          <tpl hier="47" item="1"/>
          <tpl hier="48" item="2"/>
          <tpl fld="6" item="0"/>
        </tpls>
      </e>
      <e v="#N/A">
        <tpls c="9">
          <tpl hier="5" item="4"/>
          <tpl hier="6" item="14"/>
          <tpl fld="3" item="0"/>
          <tpl fld="0" item="0"/>
          <tpl hier="40" item="0"/>
          <tpl hier="46" item="3"/>
          <tpl hier="47" item="1"/>
          <tpl hier="48" item="2"/>
          <tpl fld="6" item="0"/>
        </tpls>
      </e>
      <e v="#N/A">
        <tpls c="9">
          <tpl hier="5" item="4"/>
          <tpl hier="6" item="14"/>
          <tpl fld="3" item="0"/>
          <tpl fld="0" item="67"/>
          <tpl hier="40" item="0"/>
          <tpl hier="46" item="3"/>
          <tpl hier="47" item="1"/>
          <tpl hier="48" item="2"/>
          <tpl fld="6" item="0"/>
        </tpls>
      </e>
      <e v="#N/A">
        <tpls c="9">
          <tpl hier="5" item="4"/>
          <tpl hier="6" item="14"/>
          <tpl fld="3" item="0"/>
          <tpl fld="0" item="70"/>
          <tpl hier="40" item="0"/>
          <tpl hier="46" item="3"/>
          <tpl hier="47" item="1"/>
          <tpl hier="48" item="2"/>
          <tpl fld="6" item="0"/>
        </tpls>
      </e>
      <e v="#N/A">
        <tpls c="9">
          <tpl hier="5" item="4"/>
          <tpl hier="6" item="14"/>
          <tpl fld="3" item="0"/>
          <tpl fld="0" item="33"/>
          <tpl hier="40" item="0"/>
          <tpl hier="46" item="3"/>
          <tpl hier="47" item="1"/>
          <tpl hier="48" item="2"/>
          <tpl fld="6" item="2"/>
        </tpls>
      </e>
      <e v="#N/A">
        <tpls c="9">
          <tpl hier="5" item="4"/>
          <tpl hier="6" item="14"/>
          <tpl fld="3" item="0"/>
          <tpl fld="0" item="68"/>
          <tpl hier="40" item="0"/>
          <tpl hier="46" item="3"/>
          <tpl hier="47" item="1"/>
          <tpl hier="48" item="2"/>
          <tpl fld="6" item="1"/>
        </tpls>
      </e>
      <e v="#N/A">
        <tpls c="9">
          <tpl hier="5" item="4"/>
          <tpl hier="6" item="14"/>
          <tpl fld="3" item="0"/>
          <tpl fld="0" item="22"/>
          <tpl hier="40" item="0"/>
          <tpl hier="46" item="3"/>
          <tpl hier="47" item="1"/>
          <tpl hier="48" item="2"/>
          <tpl fld="6" item="0"/>
        </tpls>
      </e>
      <e v="#N/A">
        <tpls c="9">
          <tpl hier="5" item="4"/>
          <tpl hier="6" item="14"/>
          <tpl fld="3" item="0"/>
          <tpl fld="0" item="40"/>
          <tpl hier="40" item="0"/>
          <tpl hier="46" item="3"/>
          <tpl hier="47" item="1"/>
          <tpl hier="48" item="2"/>
          <tpl fld="6" item="0"/>
        </tpls>
      </e>
      <e v="#N/A">
        <tpls c="9">
          <tpl hier="5" item="4"/>
          <tpl hier="6" item="14"/>
          <tpl fld="3" item="0"/>
          <tpl fld="0" item="75"/>
          <tpl hier="40" item="0"/>
          <tpl hier="46" item="3"/>
          <tpl hier="47" item="1"/>
          <tpl hier="48" item="2"/>
          <tpl fld="6" item="2"/>
        </tpls>
      </e>
      <e v="#N/A">
        <tpls c="9">
          <tpl hier="5" item="4"/>
          <tpl hier="6" item="14"/>
          <tpl fld="3" item="0"/>
          <tpl fld="0" item="28"/>
          <tpl hier="40" item="0"/>
          <tpl hier="46" item="3"/>
          <tpl hier="47" item="1"/>
          <tpl hier="48" item="2"/>
          <tpl fld="6" item="1"/>
        </tpls>
      </e>
      <e v="#N/A">
        <tpls c="9">
          <tpl hier="5" item="4"/>
          <tpl hier="6" item="14"/>
          <tpl fld="3" item="0"/>
          <tpl fld="0" item="7"/>
          <tpl hier="40" item="0"/>
          <tpl hier="46" item="3"/>
          <tpl hier="47" item="1"/>
          <tpl hier="48" item="2"/>
          <tpl fld="6" item="2"/>
        </tpls>
      </e>
      <e v="#N/A">
        <tpls c="9">
          <tpl hier="5" item="4"/>
          <tpl hier="6" item="14"/>
          <tpl fld="3" item="0"/>
          <tpl fld="0" item="70"/>
          <tpl hier="40" item="0"/>
          <tpl hier="46" item="3"/>
          <tpl hier="47" item="1"/>
          <tpl hier="48" item="2"/>
          <tpl fld="6" item="1"/>
        </tpls>
      </e>
      <e v="#N/A">
        <tpls c="9">
          <tpl hier="5" item="4"/>
          <tpl hier="6" item="14"/>
          <tpl fld="3" item="0"/>
          <tpl fld="0" item="42"/>
          <tpl hier="40" item="0"/>
          <tpl hier="46" item="3"/>
          <tpl hier="47" item="1"/>
          <tpl hier="48" item="2"/>
          <tpl fld="6" item="1"/>
        </tpls>
      </e>
      <e v="#N/A">
        <tpls c="9">
          <tpl hier="5" item="4"/>
          <tpl hier="6" item="14"/>
          <tpl fld="3" item="0"/>
          <tpl fld="0" item="37"/>
          <tpl hier="40" item="0"/>
          <tpl hier="46" item="3"/>
          <tpl hier="47" item="1"/>
          <tpl hier="48" item="2"/>
          <tpl fld="6" item="1"/>
        </tpls>
      </e>
      <e v="#N/A">
        <tpls c="9">
          <tpl hier="5" item="4"/>
          <tpl hier="6" item="14"/>
          <tpl fld="3" item="0"/>
          <tpl fld="0" item="54"/>
          <tpl hier="40" item="0"/>
          <tpl hier="46" item="3"/>
          <tpl hier="47" item="1"/>
          <tpl hier="48" item="2"/>
          <tpl fld="6" item="1"/>
        </tpls>
      </e>
      <e v="#N/A">
        <tpls c="9">
          <tpl hier="5" item="4"/>
          <tpl hier="6" item="14"/>
          <tpl fld="3" item="0"/>
          <tpl fld="0" item="23"/>
          <tpl hier="40" item="0"/>
          <tpl hier="46" item="3"/>
          <tpl hier="47" item="1"/>
          <tpl hier="48" item="2"/>
          <tpl fld="6" item="1"/>
        </tpls>
      </e>
      <e v="#N/A">
        <tpls c="9">
          <tpl hier="5" item="4"/>
          <tpl hier="6" item="14"/>
          <tpl fld="3" item="0"/>
          <tpl fld="0" item="44"/>
          <tpl hier="40" item="0"/>
          <tpl hier="46" item="3"/>
          <tpl hier="47" item="1"/>
          <tpl hier="48" item="2"/>
          <tpl fld="6" item="0"/>
        </tpls>
      </e>
      <e v="#N/A">
        <tpls c="9">
          <tpl hier="5" item="4"/>
          <tpl hier="6" item="14"/>
          <tpl fld="3" item="0"/>
          <tpl fld="0" item="56"/>
          <tpl hier="40" item="0"/>
          <tpl hier="46" item="3"/>
          <tpl hier="47" item="1"/>
          <tpl hier="48" item="2"/>
          <tpl fld="6" item="1"/>
        </tpls>
      </e>
      <n v="73119461323.300018">
        <tpls c="9">
          <tpl hier="5" item="4"/>
          <tpl hier="6" item="14"/>
          <tpl fld="3" item="0"/>
          <tpl hier="33" item="4294967295"/>
          <tpl hier="40" item="0"/>
          <tpl hier="46" item="3"/>
          <tpl hier="47" item="1"/>
          <tpl hier="48" item="2"/>
          <tpl fld="6" item="2"/>
        </tpls>
      </n>
      <e v="#N/A">
        <tpls c="9">
          <tpl hier="5" item="4"/>
          <tpl hier="6" item="14"/>
          <tpl fld="3" item="0"/>
          <tpl fld="0" item="31"/>
          <tpl hier="40" item="0"/>
          <tpl hier="46" item="3"/>
          <tpl hier="47" item="1"/>
          <tpl hier="48" item="2"/>
          <tpl fld="6" item="1"/>
        </tpls>
      </e>
      <e v="#N/A">
        <tpls c="9">
          <tpl hier="5" item="4"/>
          <tpl hier="6" item="14"/>
          <tpl fld="3" item="0"/>
          <tpl fld="0" item="9"/>
          <tpl hier="40" item="0"/>
          <tpl hier="46" item="3"/>
          <tpl hier="47" item="1"/>
          <tpl hier="48" item="2"/>
          <tpl fld="6" item="0"/>
        </tpls>
      </e>
      <e v="#N/A">
        <tpls c="9">
          <tpl hier="5" item="4"/>
          <tpl hier="6" item="14"/>
          <tpl fld="3" item="0"/>
          <tpl fld="0" item="34"/>
          <tpl hier="40" item="0"/>
          <tpl hier="46" item="3"/>
          <tpl hier="47" item="1"/>
          <tpl hier="48" item="2"/>
          <tpl fld="6" item="2"/>
        </tpls>
      </e>
      <e v="#N/A">
        <tpls c="9">
          <tpl hier="5" item="4"/>
          <tpl hier="6" item="14"/>
          <tpl fld="3" item="0"/>
          <tpl fld="0" item="46"/>
          <tpl hier="40" item="0"/>
          <tpl hier="46" item="3"/>
          <tpl hier="47" item="1"/>
          <tpl hier="48" item="2"/>
          <tpl fld="6" item="2"/>
        </tpls>
      </e>
      <e v="#N/A">
        <tpls c="9">
          <tpl hier="5" item="4"/>
          <tpl hier="6" item="14"/>
          <tpl fld="3" item="0"/>
          <tpl fld="0" item="64"/>
          <tpl hier="40" item="0"/>
          <tpl hier="46" item="3"/>
          <tpl hier="47" item="1"/>
          <tpl hier="48" item="2"/>
          <tpl fld="6" item="0"/>
        </tpls>
      </e>
      <e v="#N/A">
        <tpls c="9">
          <tpl hier="5" item="4"/>
          <tpl hier="6" item="14"/>
          <tpl fld="3" item="0"/>
          <tpl fld="0" item="45"/>
          <tpl hier="40" item="0"/>
          <tpl hier="46" item="3"/>
          <tpl hier="47" item="1"/>
          <tpl hier="48" item="2"/>
          <tpl fld="6" item="2"/>
        </tpls>
      </e>
      <e v="#N/A">
        <tpls c="9">
          <tpl hier="5" item="4"/>
          <tpl hier="6" item="14"/>
          <tpl fld="3" item="0"/>
          <tpl fld="0" item="2"/>
          <tpl hier="40" item="0"/>
          <tpl hier="46" item="3"/>
          <tpl hier="47" item="1"/>
          <tpl hier="48" item="2"/>
          <tpl fld="6" item="1"/>
        </tpls>
      </e>
      <e v="#N/A">
        <tpls c="9">
          <tpl hier="5" item="4"/>
          <tpl hier="6" item="14"/>
          <tpl fld="3" item="0"/>
          <tpl fld="0" item="47"/>
          <tpl hier="40" item="0"/>
          <tpl hier="46" item="3"/>
          <tpl hier="47" item="1"/>
          <tpl hier="48" item="2"/>
          <tpl fld="6" item="2"/>
        </tpls>
      </e>
      <e v="#N/A">
        <tpls c="9">
          <tpl hier="5" item="4"/>
          <tpl hier="6" item="14"/>
          <tpl fld="3" item="0"/>
          <tpl fld="0" item="32"/>
          <tpl hier="40" item="0"/>
          <tpl hier="46" item="3"/>
          <tpl hier="47" item="1"/>
          <tpl hier="48" item="2"/>
          <tpl fld="6" item="2"/>
        </tpls>
      </e>
      <e v="#N/A">
        <tpls c="9">
          <tpl hier="5" item="4"/>
          <tpl hier="6" item="14"/>
          <tpl fld="3" item="0"/>
          <tpl fld="0" item="11"/>
          <tpl hier="40" item="0"/>
          <tpl hier="46" item="3"/>
          <tpl hier="47" item="1"/>
          <tpl hier="48" item="2"/>
          <tpl fld="6" item="2"/>
        </tpls>
      </e>
      <e v="#N/A">
        <tpls c="9">
          <tpl hier="5" item="4"/>
          <tpl hier="6" item="14"/>
          <tpl fld="3" item="0"/>
          <tpl fld="0" item="65"/>
          <tpl hier="40" item="0"/>
          <tpl hier="46" item="3"/>
          <tpl hier="47" item="1"/>
          <tpl hier="48" item="2"/>
          <tpl fld="6" item="1"/>
        </tpls>
      </e>
      <e v="#N/A">
        <tpls c="9">
          <tpl hier="5" item="4"/>
          <tpl hier="6" item="14"/>
          <tpl fld="3" item="0"/>
          <tpl fld="0" item="31"/>
          <tpl hier="40" item="0"/>
          <tpl hier="46" item="3"/>
          <tpl hier="47" item="1"/>
          <tpl hier="48" item="2"/>
          <tpl fld="6" item="0"/>
        </tpls>
      </e>
      <e v="#N/A">
        <tpls c="9">
          <tpl hier="5" item="4"/>
          <tpl hier="6" item="14"/>
          <tpl fld="3" item="0"/>
          <tpl fld="0" item="56"/>
          <tpl hier="40" item="0"/>
          <tpl hier="46" item="3"/>
          <tpl hier="47" item="1"/>
          <tpl hier="48" item="2"/>
          <tpl fld="6" item="2"/>
        </tpls>
      </e>
      <e v="#N/A">
        <tpls c="9">
          <tpl hier="5" item="4"/>
          <tpl hier="6" item="14"/>
          <tpl fld="3" item="0"/>
          <tpl fld="0" item="72"/>
          <tpl hier="40" item="0"/>
          <tpl hier="46" item="3"/>
          <tpl hier="47" item="1"/>
          <tpl hier="48" item="2"/>
          <tpl fld="6" item="1"/>
        </tpls>
      </e>
      <e v="#N/A">
        <tpls c="9">
          <tpl hier="5" item="4"/>
          <tpl hier="6" item="14"/>
          <tpl fld="3" item="0"/>
          <tpl fld="0" item="43"/>
          <tpl hier="40" item="0"/>
          <tpl hier="46" item="3"/>
          <tpl hier="47" item="1"/>
          <tpl hier="48" item="2"/>
          <tpl fld="6" item="2"/>
        </tpls>
      </e>
      <e v="#N/A">
        <tpls c="9">
          <tpl hier="5" item="4"/>
          <tpl hier="6" item="14"/>
          <tpl fld="3" item="0"/>
          <tpl fld="0" item="21"/>
          <tpl hier="40" item="0"/>
          <tpl hier="46" item="3"/>
          <tpl hier="47" item="1"/>
          <tpl hier="48" item="2"/>
          <tpl fld="6" item="1"/>
        </tpls>
      </e>
      <e v="#N/A">
        <tpls c="9">
          <tpl hier="5" item="4"/>
          <tpl hier="6" item="14"/>
          <tpl fld="3" item="0"/>
          <tpl fld="0" item="61"/>
          <tpl hier="40" item="0"/>
          <tpl hier="46" item="3"/>
          <tpl hier="47" item="1"/>
          <tpl hier="48" item="2"/>
          <tpl fld="6" item="0"/>
        </tpls>
      </e>
      <e v="#N/A">
        <tpls c="9">
          <tpl hier="5" item="4"/>
          <tpl hier="6" item="14"/>
          <tpl fld="3" item="0"/>
          <tpl fld="0" item="19"/>
          <tpl hier="40" item="0"/>
          <tpl hier="46" item="3"/>
          <tpl hier="47" item="1"/>
          <tpl hier="48" item="2"/>
          <tpl fld="6" item="2"/>
        </tpls>
      </e>
      <e v="#N/A">
        <tpls c="9">
          <tpl hier="5" item="4"/>
          <tpl hier="6" item="14"/>
          <tpl fld="3" item="0"/>
          <tpl fld="0" item="40"/>
          <tpl hier="40" item="0"/>
          <tpl hier="46" item="3"/>
          <tpl hier="47" item="1"/>
          <tpl hier="48" item="2"/>
          <tpl fld="6" item="1"/>
        </tpls>
      </e>
      <e v="#N/A">
        <tpls c="9">
          <tpl hier="5" item="4"/>
          <tpl hier="6" item="14"/>
          <tpl fld="3" item="0"/>
          <tpl fld="0" item="41"/>
          <tpl hier="40" item="0"/>
          <tpl hier="46" item="3"/>
          <tpl hier="47" item="1"/>
          <tpl hier="48" item="2"/>
          <tpl fld="6" item="0"/>
        </tpls>
      </e>
      <e v="#N/A">
        <tpls c="9">
          <tpl hier="5" item="4"/>
          <tpl hier="6" item="14"/>
          <tpl fld="3" item="0"/>
          <tpl fld="0" item="18"/>
          <tpl hier="40" item="0"/>
          <tpl hier="46" item="3"/>
          <tpl hier="47" item="1"/>
          <tpl hier="48" item="2"/>
          <tpl fld="6" item="0"/>
        </tpls>
      </e>
      <e v="#N/A">
        <tpls c="9">
          <tpl hier="5" item="4"/>
          <tpl hier="6" item="14"/>
          <tpl fld="3" item="0"/>
          <tpl fld="0" item="56"/>
          <tpl hier="40" item="0"/>
          <tpl hier="46" item="3"/>
          <tpl hier="47" item="1"/>
          <tpl hier="48" item="2"/>
          <tpl fld="6" item="0"/>
        </tpls>
      </e>
      <e v="#N/A">
        <tpls c="9">
          <tpl hier="5" item="4"/>
          <tpl hier="6" item="14"/>
          <tpl fld="3" item="0"/>
          <tpl fld="0" item="33"/>
          <tpl hier="40" item="0"/>
          <tpl hier="46" item="3"/>
          <tpl hier="47" item="1"/>
          <tpl hier="48" item="2"/>
          <tpl fld="6" item="1"/>
        </tpls>
      </e>
      <e v="#N/A">
        <tpls c="9">
          <tpl hier="5" item="4"/>
          <tpl hier="6" item="14"/>
          <tpl fld="3" item="0"/>
          <tpl fld="0" item="69"/>
          <tpl hier="40" item="0"/>
          <tpl hier="46" item="3"/>
          <tpl hier="47" item="1"/>
          <tpl hier="48" item="2"/>
          <tpl fld="6" item="2"/>
        </tpls>
      </e>
      <e v="#N/A">
        <tpls c="9">
          <tpl hier="5" item="4"/>
          <tpl hier="6" item="14"/>
          <tpl fld="3" item="0"/>
          <tpl fld="0" item="60"/>
          <tpl hier="40" item="0"/>
          <tpl hier="46" item="3"/>
          <tpl hier="47" item="1"/>
          <tpl hier="48" item="2"/>
          <tpl fld="6" item="2"/>
        </tpls>
      </e>
      <e v="#N/A">
        <tpls c="9">
          <tpl hier="5" item="4"/>
          <tpl hier="6" item="14"/>
          <tpl fld="3" item="0"/>
          <tpl fld="0" item="68"/>
          <tpl hier="40" item="0"/>
          <tpl hier="46" item="3"/>
          <tpl hier="47" item="1"/>
          <tpl hier="48" item="2"/>
          <tpl fld="6" item="2"/>
        </tpls>
      </e>
      <e v="#N/A">
        <tpls c="9">
          <tpl hier="5" item="4"/>
          <tpl hier="6" item="14"/>
          <tpl fld="3" item="0"/>
          <tpl fld="0" item="50"/>
          <tpl hier="40" item="0"/>
          <tpl hier="46" item="3"/>
          <tpl hier="47" item="1"/>
          <tpl hier="48" item="2"/>
          <tpl fld="6" item="0"/>
        </tpls>
      </e>
      <e v="#N/A">
        <tpls c="9">
          <tpl hier="5" item="4"/>
          <tpl hier="6" item="14"/>
          <tpl fld="3" item="0"/>
          <tpl fld="0" item="16"/>
          <tpl hier="40" item="0"/>
          <tpl hier="46" item="3"/>
          <tpl hier="47" item="1"/>
          <tpl hier="48" item="2"/>
          <tpl fld="6" item="2"/>
        </tpls>
      </e>
      <e v="#N/A">
        <tpls c="9">
          <tpl hier="5" item="4"/>
          <tpl hier="6" item="14"/>
          <tpl fld="3" item="0"/>
          <tpl fld="0" item="53"/>
          <tpl hier="40" item="0"/>
          <tpl hier="46" item="3"/>
          <tpl hier="47" item="1"/>
          <tpl hier="48" item="2"/>
          <tpl fld="6" item="1"/>
        </tpls>
      </e>
      <e v="#N/A">
        <tpls c="9">
          <tpl hier="5" item="4"/>
          <tpl hier="6" item="14"/>
          <tpl fld="3" item="0"/>
          <tpl fld="0" item="3"/>
          <tpl hier="40" item="0"/>
          <tpl hier="46" item="3"/>
          <tpl hier="47" item="1"/>
          <tpl hier="48" item="2"/>
          <tpl fld="6" item="2"/>
        </tpls>
      </e>
      <e v="#N/A">
        <tpls c="9">
          <tpl hier="5" item="4"/>
          <tpl hier="6" item="14"/>
          <tpl fld="3" item="0"/>
          <tpl fld="0" item="0"/>
          <tpl hier="40" item="0"/>
          <tpl hier="46" item="3"/>
          <tpl hier="47" item="1"/>
          <tpl hier="48" item="2"/>
          <tpl fld="6" item="2"/>
        </tpls>
      </e>
      <e v="#N/A">
        <tpls c="9">
          <tpl hier="5" item="4"/>
          <tpl hier="6" item="14"/>
          <tpl fld="3" item="0"/>
          <tpl fld="0" item="33"/>
          <tpl hier="40" item="0"/>
          <tpl hier="46" item="3"/>
          <tpl hier="47" item="1"/>
          <tpl hier="48" item="2"/>
          <tpl fld="6" item="0"/>
        </tpls>
      </e>
      <e v="#N/A">
        <tpls c="9">
          <tpl hier="5" item="4"/>
          <tpl hier="6" item="14"/>
          <tpl fld="3" item="0"/>
          <tpl fld="0" item="45"/>
          <tpl hier="40" item="0"/>
          <tpl hier="46" item="3"/>
          <tpl hier="47" item="1"/>
          <tpl hier="48" item="2"/>
          <tpl fld="6" item="0"/>
        </tpls>
      </e>
      <e v="#N/A">
        <tpls c="9">
          <tpl hier="5" item="4"/>
          <tpl hier="6" item="14"/>
          <tpl fld="3" item="0"/>
          <tpl fld="0" item="57"/>
          <tpl hier="40" item="0"/>
          <tpl hier="46" item="3"/>
          <tpl hier="47" item="1"/>
          <tpl hier="48" item="2"/>
          <tpl fld="6" item="2"/>
        </tpls>
      </e>
      <e v="#N/A">
        <tpls c="9">
          <tpl hier="5" item="4"/>
          <tpl hier="6" item="14"/>
          <tpl fld="3" item="0"/>
          <tpl fld="0" item="24"/>
          <tpl hier="40" item="0"/>
          <tpl hier="46" item="3"/>
          <tpl hier="47" item="1"/>
          <tpl hier="48" item="2"/>
          <tpl fld="6" item="1"/>
        </tpls>
      </e>
      <e v="#N/A">
        <tpls c="9">
          <tpl hier="5" item="4"/>
          <tpl hier="6" item="14"/>
          <tpl fld="3" item="0"/>
          <tpl fld="0" item="75"/>
          <tpl hier="40" item="0"/>
          <tpl hier="46" item="3"/>
          <tpl hier="47" item="1"/>
          <tpl hier="48" item="2"/>
          <tpl fld="6" item="0"/>
        </tpls>
      </e>
      <e v="#N/A">
        <tpls c="9">
          <tpl hier="5" item="4"/>
          <tpl hier="6" item="14"/>
          <tpl fld="3" item="0"/>
          <tpl fld="0" item="65"/>
          <tpl hier="40" item="0"/>
          <tpl hier="46" item="3"/>
          <tpl hier="47" item="1"/>
          <tpl hier="48" item="2"/>
          <tpl fld="6" item="2"/>
        </tpls>
      </e>
      <e v="#N/A">
        <tpls c="9">
          <tpl hier="5" item="4"/>
          <tpl hier="6" item="14"/>
          <tpl fld="3" item="0"/>
          <tpl fld="0" item="39"/>
          <tpl hier="40" item="0"/>
          <tpl hier="46" item="3"/>
          <tpl hier="47" item="1"/>
          <tpl hier="48" item="2"/>
          <tpl fld="6" item="2"/>
        </tpls>
      </e>
      <e v="#N/A">
        <tpls c="9">
          <tpl hier="5" item="4"/>
          <tpl hier="6" item="14"/>
          <tpl fld="3" item="0"/>
          <tpl fld="0" item="62"/>
          <tpl hier="40" item="0"/>
          <tpl hier="46" item="3"/>
          <tpl hier="47" item="1"/>
          <tpl hier="48" item="2"/>
          <tpl fld="6" item="0"/>
        </tpls>
      </e>
      <e v="#N/A">
        <tpls c="9">
          <tpl hier="5" item="4"/>
          <tpl hier="6" item="14"/>
          <tpl fld="3" item="0"/>
          <tpl fld="0" item="43"/>
          <tpl hier="40" item="0"/>
          <tpl hier="46" item="3"/>
          <tpl hier="47" item="1"/>
          <tpl hier="48" item="2"/>
          <tpl fld="6" item="0"/>
        </tpls>
      </e>
      <e v="#N/A">
        <tpls c="9">
          <tpl hier="5" item="4"/>
          <tpl hier="6" item="14"/>
          <tpl fld="3" item="0"/>
          <tpl fld="0" item="34"/>
          <tpl hier="40" item="0"/>
          <tpl hier="46" item="3"/>
          <tpl hier="47" item="1"/>
          <tpl hier="48" item="2"/>
          <tpl fld="6" item="1"/>
        </tpls>
      </e>
      <e v="#N/A">
        <tpls c="9">
          <tpl hier="5" item="4"/>
          <tpl hier="6" item="14"/>
          <tpl fld="3" item="0"/>
          <tpl fld="0" item="58"/>
          <tpl hier="40" item="0"/>
          <tpl hier="46" item="3"/>
          <tpl hier="47" item="1"/>
          <tpl hier="48" item="2"/>
          <tpl fld="6" item="0"/>
        </tpls>
      </e>
      <e v="#N/A">
        <tpls c="9">
          <tpl hier="5" item="4"/>
          <tpl hier="6" item="14"/>
          <tpl fld="3" item="0"/>
          <tpl fld="0" item="2"/>
          <tpl hier="40" item="0"/>
          <tpl hier="46" item="3"/>
          <tpl hier="47" item="1"/>
          <tpl hier="48" item="2"/>
          <tpl fld="6" item="2"/>
        </tpls>
      </e>
      <e v="#N/A">
        <tpls c="9">
          <tpl hier="5" item="4"/>
          <tpl hier="6" item="14"/>
          <tpl fld="3" item="0"/>
          <tpl fld="0" item="30"/>
          <tpl hier="40" item="0"/>
          <tpl hier="46" item="3"/>
          <tpl hier="47" item="1"/>
          <tpl hier="48" item="2"/>
          <tpl fld="6" item="2"/>
        </tpls>
      </e>
      <e v="#N/A">
        <tpls c="9">
          <tpl hier="5" item="4"/>
          <tpl hier="6" item="14"/>
          <tpl fld="3" item="0"/>
          <tpl fld="0" item="26"/>
          <tpl hier="40" item="0"/>
          <tpl hier="46" item="3"/>
          <tpl hier="47" item="1"/>
          <tpl hier="48" item="2"/>
          <tpl fld="6" item="2"/>
        </tpls>
      </e>
      <e v="#N/A">
        <tpls c="9">
          <tpl hier="5" item="4"/>
          <tpl hier="6" item="14"/>
          <tpl fld="3" item="0"/>
          <tpl fld="0" item="23"/>
          <tpl hier="40" item="0"/>
          <tpl hier="46" item="3"/>
          <tpl hier="47" item="1"/>
          <tpl hier="48" item="2"/>
          <tpl fld="6" item="0"/>
        </tpls>
      </e>
      <e v="#N/A">
        <tpls c="9">
          <tpl hier="5" item="4"/>
          <tpl hier="6" item="14"/>
          <tpl fld="3" item="0"/>
          <tpl fld="0" item="72"/>
          <tpl hier="40" item="0"/>
          <tpl hier="46" item="3"/>
          <tpl hier="47" item="1"/>
          <tpl hier="48" item="2"/>
          <tpl fld="6" item="0"/>
        </tpls>
      </e>
      <e v="#N/A">
        <tpls c="9">
          <tpl hier="5" item="4"/>
          <tpl hier="6" item="14"/>
          <tpl fld="3" item="0"/>
          <tpl fld="0" item="40"/>
          <tpl hier="40" item="0"/>
          <tpl hier="46" item="3"/>
          <tpl hier="47" item="1"/>
          <tpl hier="48" item="2"/>
          <tpl fld="6" item="2"/>
        </tpls>
      </e>
      <e v="#N/A">
        <tpls c="9">
          <tpl hier="5" item="4"/>
          <tpl hier="6" item="14"/>
          <tpl fld="3" item="0"/>
          <tpl fld="0" item="73"/>
          <tpl hier="40" item="0"/>
          <tpl hier="46" item="3"/>
          <tpl hier="47" item="1"/>
          <tpl hier="48" item="2"/>
          <tpl fld="6" item="2"/>
        </tpls>
      </e>
      <e v="#N/A">
        <tpls c="9">
          <tpl hier="5" item="4"/>
          <tpl hier="6" item="14"/>
          <tpl fld="3" item="0"/>
          <tpl fld="0" item="55"/>
          <tpl hier="40" item="0"/>
          <tpl hier="46" item="3"/>
          <tpl hier="47" item="1"/>
          <tpl hier="48" item="2"/>
          <tpl fld="6" item="2"/>
        </tpls>
      </e>
      <e v="#N/A">
        <tpls c="9">
          <tpl hier="5" item="4"/>
          <tpl hier="6" item="14"/>
          <tpl fld="3" item="0"/>
          <tpl fld="0" item="63"/>
          <tpl hier="40" item="0"/>
          <tpl hier="46" item="3"/>
          <tpl hier="47" item="1"/>
          <tpl hier="48" item="2"/>
          <tpl fld="6" item="2"/>
        </tpls>
      </e>
      <e v="#N/A">
        <tpls c="9">
          <tpl hier="5" item="4"/>
          <tpl hier="6" item="14"/>
          <tpl fld="3" item="0"/>
          <tpl fld="0" item="30"/>
          <tpl hier="40" item="0"/>
          <tpl hier="46" item="3"/>
          <tpl hier="47" item="1"/>
          <tpl hier="48" item="2"/>
          <tpl fld="6" item="1"/>
        </tpls>
      </e>
      <e v="#N/A">
        <tpls c="9">
          <tpl hier="5" item="4"/>
          <tpl hier="6" item="14"/>
          <tpl fld="3" item="0"/>
          <tpl fld="0" item="17"/>
          <tpl hier="40" item="0"/>
          <tpl hier="46" item="3"/>
          <tpl hier="47" item="1"/>
          <tpl hier="48" item="2"/>
          <tpl fld="6" item="1"/>
        </tpls>
      </e>
      <e v="#N/A">
        <tpls c="9">
          <tpl hier="5" item="4"/>
          <tpl hier="6" item="14"/>
          <tpl fld="3" item="0"/>
          <tpl fld="0" item="74"/>
          <tpl hier="40" item="0"/>
          <tpl hier="46" item="3"/>
          <tpl hier="47" item="1"/>
          <tpl hier="48" item="2"/>
          <tpl fld="6" item="1"/>
        </tpls>
      </e>
      <e v="#N/A">
        <tpls c="9">
          <tpl hier="5" item="4"/>
          <tpl hier="6" item="14"/>
          <tpl fld="3" item="0"/>
          <tpl fld="0" item="51"/>
          <tpl hier="40" item="0"/>
          <tpl hier="46" item="3"/>
          <tpl hier="47" item="1"/>
          <tpl hier="48" item="2"/>
          <tpl fld="6" item="1"/>
        </tpls>
      </e>
      <e v="#N/A">
        <tpls c="9">
          <tpl hier="5" item="4"/>
          <tpl hier="6" item="14"/>
          <tpl fld="3" item="0"/>
          <tpl fld="0" item="24"/>
          <tpl hier="40" item="0"/>
          <tpl hier="46" item="3"/>
          <tpl hier="47" item="1"/>
          <tpl hier="48" item="2"/>
          <tpl fld="6" item="0"/>
        </tpls>
      </e>
      <e v="#N/A">
        <tpls c="9">
          <tpl hier="5" item="4"/>
          <tpl hier="6" item="14"/>
          <tpl fld="3" item="0"/>
          <tpl fld="0" item="23"/>
          <tpl hier="40" item="0"/>
          <tpl hier="46" item="3"/>
          <tpl hier="47" item="1"/>
          <tpl hier="48" item="2"/>
          <tpl fld="6" item="2"/>
        </tpls>
      </e>
      <e v="#N/A">
        <tpls c="9">
          <tpl hier="5" item="4"/>
          <tpl hier="6" item="14"/>
          <tpl fld="3" item="0"/>
          <tpl fld="0" item="48"/>
          <tpl hier="40" item="0"/>
          <tpl hier="46" item="3"/>
          <tpl hier="47" item="1"/>
          <tpl hier="48" item="2"/>
          <tpl fld="6" item="0"/>
        </tpls>
      </e>
      <e v="#N/A">
        <tpls c="9">
          <tpl hier="5" item="4"/>
          <tpl hier="6" item="14"/>
          <tpl fld="3" item="0"/>
          <tpl fld="0" item="32"/>
          <tpl hier="40" item="0"/>
          <tpl hier="46" item="3"/>
          <tpl hier="47" item="1"/>
          <tpl hier="48" item="2"/>
          <tpl fld="6" item="0"/>
        </tpls>
      </e>
      <e v="#N/A">
        <tpls c="9">
          <tpl hier="5" item="4"/>
          <tpl hier="6" item="14"/>
          <tpl fld="3" item="0"/>
          <tpl fld="0" item="35"/>
          <tpl hier="40" item="0"/>
          <tpl hier="46" item="3"/>
          <tpl hier="47" item="1"/>
          <tpl hier="48" item="2"/>
          <tpl fld="6" item="1"/>
        </tpls>
      </e>
      <e v="#N/A">
        <tpls c="9">
          <tpl hier="5" item="4"/>
          <tpl hier="6" item="14"/>
          <tpl fld="3" item="0"/>
          <tpl fld="0" item="71"/>
          <tpl hier="40" item="0"/>
          <tpl hier="46" item="3"/>
          <tpl hier="47" item="1"/>
          <tpl hier="48" item="2"/>
          <tpl fld="6" item="2"/>
        </tpls>
      </e>
      <e v="#N/A">
        <tpls c="9">
          <tpl hier="5" item="4"/>
          <tpl hier="6" item="14"/>
          <tpl fld="3" item="0"/>
          <tpl fld="0" item="0"/>
          <tpl hier="40" item="0"/>
          <tpl hier="46" item="3"/>
          <tpl hier="47" item="1"/>
          <tpl hier="48" item="2"/>
          <tpl fld="6" item="1"/>
        </tpls>
      </e>
      <e v="#N/A">
        <tpls c="9">
          <tpl hier="5" item="4"/>
          <tpl hier="6" item="14"/>
          <tpl fld="3" item="0"/>
          <tpl fld="0" item="71"/>
          <tpl hier="40" item="0"/>
          <tpl hier="46" item="3"/>
          <tpl hier="47" item="1"/>
          <tpl hier="48" item="2"/>
          <tpl fld="6" item="1"/>
        </tpls>
      </e>
      <e v="#N/A">
        <tpls c="9">
          <tpl hier="5" item="4"/>
          <tpl hier="6" item="14"/>
          <tpl fld="3" item="0"/>
          <tpl fld="0" item="16"/>
          <tpl hier="40" item="0"/>
          <tpl hier="46" item="3"/>
          <tpl hier="47" item="1"/>
          <tpl hier="48" item="2"/>
          <tpl fld="6" item="1"/>
        </tpls>
      </e>
      <e v="#N/A">
        <tpls c="9">
          <tpl hier="5" item="4"/>
          <tpl hier="6" item="14"/>
          <tpl fld="3" item="0"/>
          <tpl fld="0" item="7"/>
          <tpl hier="40" item="0"/>
          <tpl hier="46" item="3"/>
          <tpl hier="47" item="1"/>
          <tpl hier="48" item="2"/>
          <tpl fld="6" item="0"/>
        </tpls>
      </e>
      <e v="#N/A">
        <tpls c="9">
          <tpl hier="5" item="4"/>
          <tpl hier="6" item="14"/>
          <tpl fld="3" item="0"/>
          <tpl fld="0" item="13"/>
          <tpl hier="40" item="0"/>
          <tpl hier="46" item="3"/>
          <tpl hier="47" item="1"/>
          <tpl hier="48" item="2"/>
          <tpl fld="6" item="1"/>
        </tpls>
      </e>
      <e v="#N/A">
        <tpls c="9">
          <tpl hier="5" item="4"/>
          <tpl hier="6" item="14"/>
          <tpl fld="3" item="0"/>
          <tpl fld="0" item="1"/>
          <tpl hier="40" item="0"/>
          <tpl hier="46" item="3"/>
          <tpl hier="47" item="1"/>
          <tpl hier="48" item="2"/>
          <tpl fld="6" item="1"/>
        </tpls>
      </e>
      <e v="#N/A">
        <tpls c="9">
          <tpl hier="5" item="4"/>
          <tpl hier="6" item="14"/>
          <tpl fld="3" item="0"/>
          <tpl fld="0" item="70"/>
          <tpl hier="40" item="0"/>
          <tpl hier="46" item="3"/>
          <tpl hier="47" item="1"/>
          <tpl hier="48" item="2"/>
          <tpl fld="6" item="2"/>
        </tpls>
      </e>
      <e v="#N/A">
        <tpls c="9">
          <tpl hier="5" item="4"/>
          <tpl hier="6" item="14"/>
          <tpl fld="3" item="0"/>
          <tpl fld="0" item="61"/>
          <tpl hier="40" item="0"/>
          <tpl hier="46" item="3"/>
          <tpl hier="47" item="1"/>
          <tpl hier="48" item="2"/>
          <tpl fld="6" item="1"/>
        </tpls>
      </e>
      <e v="#N/A">
        <tpls c="9">
          <tpl hier="5" item="4"/>
          <tpl hier="6" item="14"/>
          <tpl fld="3" item="0"/>
          <tpl fld="0" item="51"/>
          <tpl hier="40" item="0"/>
          <tpl hier="46" item="3"/>
          <tpl hier="47" item="1"/>
          <tpl hier="48" item="2"/>
          <tpl fld="6" item="2"/>
        </tpls>
      </e>
      <e v="#N/A">
        <tpls c="9">
          <tpl hier="5" item="4"/>
          <tpl hier="6" item="14"/>
          <tpl fld="3" item="0"/>
          <tpl fld="0" item="3"/>
          <tpl hier="40" item="0"/>
          <tpl hier="46" item="3"/>
          <tpl hier="47" item="1"/>
          <tpl hier="48" item="2"/>
          <tpl fld="6" item="1"/>
        </tpls>
      </e>
      <e v="#N/A">
        <tpls c="9">
          <tpl hier="5" item="4"/>
          <tpl hier="6" item="14"/>
          <tpl fld="3" item="0"/>
          <tpl fld="0" item="7"/>
          <tpl hier="40" item="0"/>
          <tpl hier="46" item="3"/>
          <tpl hier="47" item="1"/>
          <tpl hier="48" item="2"/>
          <tpl fld="6" item="1"/>
        </tpls>
      </e>
      <e v="#N/A">
        <tpls c="9">
          <tpl hier="5" item="4"/>
          <tpl hier="6" item="14"/>
          <tpl fld="3" item="0"/>
          <tpl fld="0" item="13"/>
          <tpl hier="40" item="0"/>
          <tpl hier="46" item="3"/>
          <tpl hier="47" item="1"/>
          <tpl hier="48" item="2"/>
          <tpl fld="6" item="0"/>
        </tpls>
      </e>
      <e v="#N/A">
        <tpls c="9">
          <tpl hier="5" item="4"/>
          <tpl hier="6" item="14"/>
          <tpl fld="3" item="0"/>
          <tpl fld="0" item="35"/>
          <tpl hier="40" item="0"/>
          <tpl hier="46" item="3"/>
          <tpl hier="47" item="1"/>
          <tpl hier="48" item="2"/>
          <tpl fld="6" item="0"/>
        </tpls>
      </e>
      <e v="#N/A">
        <tpls c="9">
          <tpl hier="5" item="4"/>
          <tpl hier="6" item="14"/>
          <tpl fld="3" item="0"/>
          <tpl fld="0" item="69"/>
          <tpl hier="40" item="0"/>
          <tpl hier="46" item="3"/>
          <tpl hier="47" item="1"/>
          <tpl hier="48" item="2"/>
          <tpl fld="6" item="0"/>
        </tpls>
      </e>
      <e v="#N/A">
        <tpls c="9">
          <tpl hier="5" item="4"/>
          <tpl hier="6" item="14"/>
          <tpl fld="3" item="0"/>
          <tpl fld="0" item="64"/>
          <tpl hier="40" item="0"/>
          <tpl hier="46" item="3"/>
          <tpl hier="47" item="1"/>
          <tpl hier="48" item="2"/>
          <tpl fld="6" item="2"/>
        </tpls>
      </e>
      <e v="#N/A">
        <tpls c="9">
          <tpl hier="5" item="4"/>
          <tpl hier="6" item="14"/>
          <tpl fld="3" item="0"/>
          <tpl fld="0" item="25"/>
          <tpl hier="40" item="0"/>
          <tpl hier="46" item="3"/>
          <tpl hier="47" item="1"/>
          <tpl hier="48" item="2"/>
          <tpl fld="6" item="0"/>
        </tpls>
      </e>
      <e v="#N/A">
        <tpls c="9">
          <tpl hier="5" item="4"/>
          <tpl hier="6" item="14"/>
          <tpl fld="3" item="0"/>
          <tpl fld="0" item="30"/>
          <tpl hier="40" item="0"/>
          <tpl hier="46" item="3"/>
          <tpl hier="47" item="1"/>
          <tpl hier="48" item="2"/>
          <tpl fld="6" item="0"/>
        </tpls>
      </e>
      <e v="#N/A">
        <tpls c="9">
          <tpl hier="5" item="4"/>
          <tpl hier="6" item="14"/>
          <tpl fld="3" item="0"/>
          <tpl fld="0" item="27"/>
          <tpl hier="40" item="0"/>
          <tpl hier="46" item="3"/>
          <tpl hier="47" item="1"/>
          <tpl hier="48" item="2"/>
          <tpl fld="6" item="0"/>
        </tpls>
      </e>
      <e v="#N/A">
        <tpls c="9">
          <tpl hier="5" item="4"/>
          <tpl hier="6" item="14"/>
          <tpl fld="3" item="0"/>
          <tpl fld="0" item="5"/>
          <tpl hier="40" item="0"/>
          <tpl hier="46" item="3"/>
          <tpl hier="47" item="1"/>
          <tpl hier="48" item="2"/>
          <tpl fld="6" item="1"/>
        </tpls>
      </e>
      <e v="#N/A">
        <tpls c="9">
          <tpl hier="5" item="4"/>
          <tpl hier="6" item="14"/>
          <tpl fld="3" item="0"/>
          <tpl fld="0" item="10"/>
          <tpl hier="40" item="0"/>
          <tpl hier="46" item="3"/>
          <tpl hier="47" item="1"/>
          <tpl hier="48" item="2"/>
          <tpl fld="6" item="1"/>
        </tpls>
      </e>
      <e v="#N/A">
        <tpls c="9">
          <tpl hier="5" item="4"/>
          <tpl hier="6" item="14"/>
          <tpl fld="3" item="0"/>
          <tpl fld="0" item="52"/>
          <tpl hier="40" item="0"/>
          <tpl hier="46" item="3"/>
          <tpl hier="47" item="1"/>
          <tpl hier="48" item="2"/>
          <tpl fld="6" item="0"/>
        </tpls>
      </e>
      <e v="#N/A">
        <tpls c="9">
          <tpl hier="5" item="4"/>
          <tpl hier="6" item="14"/>
          <tpl fld="3" item="0"/>
          <tpl fld="0" item="10"/>
          <tpl hier="40" item="0"/>
          <tpl hier="46" item="3"/>
          <tpl hier="47" item="1"/>
          <tpl hier="48" item="2"/>
          <tpl fld="6" item="0"/>
        </tpls>
      </e>
      <e v="#N/A">
        <tpls c="9">
          <tpl hier="5" item="4"/>
          <tpl hier="6" item="14"/>
          <tpl fld="3" item="0"/>
          <tpl fld="0" item="41"/>
          <tpl hier="40" item="0"/>
          <tpl hier="46" item="3"/>
          <tpl hier="47" item="1"/>
          <tpl hier="48" item="2"/>
          <tpl fld="6" item="2"/>
        </tpls>
      </e>
      <e v="#N/A">
        <tpls c="9">
          <tpl hier="5" item="4"/>
          <tpl hier="6" item="14"/>
          <tpl fld="3" item="0"/>
          <tpl fld="0" item="49"/>
          <tpl hier="40" item="0"/>
          <tpl hier="46" item="3"/>
          <tpl hier="47" item="1"/>
          <tpl hier="48" item="2"/>
          <tpl fld="6" item="1"/>
        </tpls>
      </e>
      <n v="36501308568.640015">
        <tpls c="9">
          <tpl hier="5" item="4"/>
          <tpl hier="6" item="14"/>
          <tpl fld="3" item="0"/>
          <tpl hier="33" item="4294967295"/>
          <tpl hier="40" item="0"/>
          <tpl hier="46" item="3"/>
          <tpl hier="47" item="1"/>
          <tpl hier="48" item="2"/>
          <tpl fld="6" item="0"/>
        </tpls>
      </n>
      <e v="#N/A">
        <tpls c="9">
          <tpl hier="5" item="4"/>
          <tpl hier="6" item="14"/>
          <tpl fld="3" item="0"/>
          <tpl fld="0" item="26"/>
          <tpl hier="40" item="0"/>
          <tpl hier="46" item="3"/>
          <tpl hier="47" item="1"/>
          <tpl hier="48" item="2"/>
          <tpl fld="6" item="1"/>
        </tpls>
      </e>
      <e v="#N/A">
        <tpls c="9">
          <tpl hier="5" item="4"/>
          <tpl hier="6" item="14"/>
          <tpl fld="3" item="0"/>
          <tpl fld="0" item="36"/>
          <tpl hier="40" item="0"/>
          <tpl hier="46" item="3"/>
          <tpl hier="47" item="1"/>
          <tpl hier="48" item="2"/>
          <tpl fld="6" item="0"/>
        </tpls>
      </e>
      <e v="#N/A">
        <tpls c="9">
          <tpl hier="5" item="4"/>
          <tpl hier="6" item="14"/>
          <tpl fld="3" item="0"/>
          <tpl fld="0" item="55"/>
          <tpl hier="40" item="0"/>
          <tpl hier="46" item="3"/>
          <tpl hier="47" item="1"/>
          <tpl hier="48" item="2"/>
          <tpl fld="6" item="0"/>
        </tpls>
      </e>
      <e v="#N/A">
        <tpls c="9">
          <tpl hier="5" item="4"/>
          <tpl hier="6" item="14"/>
          <tpl fld="3" item="0"/>
          <tpl fld="0" item="45"/>
          <tpl hier="40" item="0"/>
          <tpl hier="46" item="3"/>
          <tpl hier="47" item="1"/>
          <tpl hier="48" item="2"/>
          <tpl fld="6" item="1"/>
        </tpls>
      </e>
      <e v="#N/A">
        <tpls c="9">
          <tpl hier="5" item="4"/>
          <tpl hier="6" item="14"/>
          <tpl fld="3" item="0"/>
          <tpl fld="0" item="5"/>
          <tpl hier="40" item="0"/>
          <tpl hier="46" item="3"/>
          <tpl hier="47" item="1"/>
          <tpl hier="48" item="2"/>
          <tpl fld="6" item="2"/>
        </tpls>
      </e>
      <e v="#N/A">
        <tpls c="9">
          <tpl hier="5" item="4"/>
          <tpl hier="6" item="14"/>
          <tpl fld="3" item="0"/>
          <tpl fld="0" item="14"/>
          <tpl hier="40" item="0"/>
          <tpl hier="46" item="3"/>
          <tpl hier="47" item="1"/>
          <tpl hier="48" item="2"/>
          <tpl fld="6" item="1"/>
        </tpls>
      </e>
      <e v="#N/A">
        <tpls c="9">
          <tpl hier="5" item="4"/>
          <tpl hier="6" item="14"/>
          <tpl fld="3" item="0"/>
          <tpl fld="0" item="29"/>
          <tpl hier="40" item="0"/>
          <tpl hier="46" item="3"/>
          <tpl hier="47" item="1"/>
          <tpl hier="48" item="2"/>
          <tpl fld="6" item="2"/>
        </tpls>
      </e>
      <e v="#N/A">
        <tpls c="9">
          <tpl hier="5" item="4"/>
          <tpl hier="6" item="14"/>
          <tpl fld="3" item="0"/>
          <tpl fld="0" item="14"/>
          <tpl hier="40" item="0"/>
          <tpl hier="46" item="3"/>
          <tpl hier="47" item="1"/>
          <tpl hier="48" item="2"/>
          <tpl fld="6" item="2"/>
        </tpls>
      </e>
      <e v="#N/A">
        <tpls c="9">
          <tpl hier="5" item="4"/>
          <tpl hier="6" item="14"/>
          <tpl fld="3" item="0"/>
          <tpl fld="0" item="71"/>
          <tpl hier="40" item="0"/>
          <tpl hier="46" item="3"/>
          <tpl hier="47" item="1"/>
          <tpl hier="48" item="2"/>
          <tpl fld="6" item="0"/>
        </tpls>
      </e>
      <e v="#N/A">
        <tpls c="9">
          <tpl hier="5" item="4"/>
          <tpl hier="6" item="14"/>
          <tpl fld="3" item="0"/>
          <tpl fld="0" item="74"/>
          <tpl hier="40" item="0"/>
          <tpl hier="46" item="3"/>
          <tpl hier="47" item="1"/>
          <tpl hier="48" item="2"/>
          <tpl fld="6" item="0"/>
        </tpls>
      </e>
      <e v="#N/A">
        <tpls c="9">
          <tpl hier="5" item="4"/>
          <tpl hier="6" item="14"/>
          <tpl fld="3" item="0"/>
          <tpl fld="0" item="39"/>
          <tpl hier="40" item="0"/>
          <tpl hier="46" item="3"/>
          <tpl hier="47" item="1"/>
          <tpl hier="48" item="2"/>
          <tpl fld="6" item="1"/>
        </tpls>
      </e>
      <e v="#N/A">
        <tpls c="9">
          <tpl hier="5" item="4"/>
          <tpl hier="6" item="14"/>
          <tpl fld="3" item="0"/>
          <tpl fld="0" item="10"/>
          <tpl hier="40" item="0"/>
          <tpl hier="46" item="3"/>
          <tpl hier="47" item="1"/>
          <tpl hier="48" item="2"/>
          <tpl fld="6" item="2"/>
        </tpls>
      </e>
      <e v="#N/A">
        <tpls c="9">
          <tpl hier="5" item="4"/>
          <tpl hier="6" item="14"/>
          <tpl fld="3" item="0"/>
          <tpl fld="0" item="3"/>
          <tpl hier="40" item="0"/>
          <tpl hier="46" item="3"/>
          <tpl hier="47" item="1"/>
          <tpl hier="48" item="2"/>
          <tpl fld="6" item="0"/>
        </tpls>
      </e>
      <e v="#N/A">
        <tpls c="9">
          <tpl hier="5" item="4"/>
          <tpl hier="6" item="14"/>
          <tpl fld="3" item="0"/>
          <tpl fld="0" item="50"/>
          <tpl hier="40" item="0"/>
          <tpl hier="46" item="3"/>
          <tpl hier="47" item="1"/>
          <tpl hier="48" item="2"/>
          <tpl fld="6" item="2"/>
        </tpls>
      </e>
      <e v="#N/A">
        <tpls c="9">
          <tpl hier="5" item="4"/>
          <tpl hier="6" item="14"/>
          <tpl fld="3" item="0"/>
          <tpl fld="0" item="52"/>
          <tpl hier="40" item="0"/>
          <tpl hier="46" item="3"/>
          <tpl hier="47" item="1"/>
          <tpl hier="48" item="2"/>
          <tpl fld="6" item="2"/>
        </tpls>
      </e>
      <e v="#N/A">
        <tpls c="9">
          <tpl hier="5" item="4"/>
          <tpl hier="6" item="14"/>
          <tpl fld="3" item="0"/>
          <tpl fld="0" item="12"/>
          <tpl hier="40" item="0"/>
          <tpl hier="46" item="3"/>
          <tpl hier="47" item="1"/>
          <tpl hier="48" item="2"/>
          <tpl fld="6" item="0"/>
        </tpls>
      </e>
      <e v="#N/A">
        <tpls c="9">
          <tpl hier="5" item="4"/>
          <tpl hier="6" item="14"/>
          <tpl fld="3" item="0"/>
          <tpl fld="0" item="25"/>
          <tpl hier="40" item="0"/>
          <tpl hier="46" item="3"/>
          <tpl hier="47" item="1"/>
          <tpl hier="48" item="2"/>
          <tpl fld="6" item="2"/>
        </tpls>
      </e>
      <e v="#N/A">
        <tpls c="9">
          <tpl hier="5" item="4"/>
          <tpl hier="6" item="14"/>
          <tpl fld="3" item="0"/>
          <tpl fld="0" item="15"/>
          <tpl hier="40" item="0"/>
          <tpl hier="46" item="3"/>
          <tpl hier="47" item="1"/>
          <tpl hier="48" item="2"/>
          <tpl fld="6" item="2"/>
        </tpls>
      </e>
      <e v="#N/A">
        <tpls c="9">
          <tpl hier="5" item="4"/>
          <tpl hier="6" item="14"/>
          <tpl fld="3" item="0"/>
          <tpl fld="0" item="12"/>
          <tpl hier="40" item="0"/>
          <tpl hier="46" item="3"/>
          <tpl hier="47" item="1"/>
          <tpl hier="48" item="2"/>
          <tpl fld="6" item="1"/>
        </tpls>
      </e>
      <e v="#N/A">
        <tpls c="9">
          <tpl hier="5" item="4"/>
          <tpl hier="6" item="14"/>
          <tpl fld="3" item="0"/>
          <tpl fld="0" item="38"/>
          <tpl hier="40" item="0"/>
          <tpl hier="46" item="3"/>
          <tpl hier="47" item="1"/>
          <tpl hier="48" item="2"/>
          <tpl fld="6" item="0"/>
        </tpls>
      </e>
      <e v="#N/A">
        <tpls c="9">
          <tpl hier="5" item="4"/>
          <tpl hier="6" item="14"/>
          <tpl fld="3" item="0"/>
          <tpl fld="0" item="62"/>
          <tpl hier="40" item="0"/>
          <tpl hier="46" item="3"/>
          <tpl hier="47" item="1"/>
          <tpl hier="48" item="2"/>
          <tpl fld="6" item="2"/>
        </tpls>
      </e>
      <e v="#N/A">
        <tpls c="9">
          <tpl hier="5" item="4"/>
          <tpl hier="6" item="14"/>
          <tpl fld="3" item="0"/>
          <tpl fld="0" item="4"/>
          <tpl hier="40" item="0"/>
          <tpl hier="46" item="3"/>
          <tpl hier="47" item="1"/>
          <tpl hier="48" item="2"/>
          <tpl fld="6" item="1"/>
        </tpls>
      </e>
      <e v="#N/A">
        <tpls c="9">
          <tpl hier="5" item="4"/>
          <tpl hier="6" item="14"/>
          <tpl fld="3" item="0"/>
          <tpl fld="0" item="46"/>
          <tpl hier="40" item="0"/>
          <tpl hier="46" item="3"/>
          <tpl hier="47" item="1"/>
          <tpl hier="48" item="2"/>
          <tpl fld="6" item="0"/>
        </tpls>
      </e>
      <e v="#N/A">
        <tpls c="9">
          <tpl hier="5" item="4"/>
          <tpl hier="6" item="14"/>
          <tpl fld="3" item="0"/>
          <tpl fld="0" item="65"/>
          <tpl hier="40" item="0"/>
          <tpl hier="46" item="3"/>
          <tpl hier="47" item="1"/>
          <tpl hier="48" item="2"/>
          <tpl fld="6" item="0"/>
        </tpls>
      </e>
      <e v="#N/A">
        <tpls c="9">
          <tpl hier="5" item="4"/>
          <tpl hier="6" item="14"/>
          <tpl fld="3" item="0"/>
          <tpl fld="0" item="67"/>
          <tpl hier="40" item="0"/>
          <tpl hier="46" item="3"/>
          <tpl hier="47" item="1"/>
          <tpl hier="48" item="2"/>
          <tpl fld="6" item="1"/>
        </tpls>
      </e>
      <e v="#N/A">
        <tpls c="9">
          <tpl hier="5" item="4"/>
          <tpl hier="6" item="14"/>
          <tpl fld="3" item="0"/>
          <tpl fld="0" item="72"/>
          <tpl hier="40" item="0"/>
          <tpl hier="46" item="3"/>
          <tpl hier="47" item="1"/>
          <tpl hier="48" item="2"/>
          <tpl fld="6" item="2"/>
        </tpls>
      </e>
      <e v="#N/A">
        <tpls c="9">
          <tpl hier="5" item="4"/>
          <tpl hier="6" item="14"/>
          <tpl fld="3" item="0"/>
          <tpl fld="0" item="60"/>
          <tpl hier="40" item="0"/>
          <tpl hier="46" item="3"/>
          <tpl hier="47" item="1"/>
          <tpl hier="48" item="2"/>
          <tpl fld="6" item="0"/>
        </tpls>
      </e>
      <e v="#N/A">
        <tpls c="9">
          <tpl hier="5" item="4"/>
          <tpl hier="6" item="14"/>
          <tpl fld="3" item="0"/>
          <tpl fld="0" item="59"/>
          <tpl hier="40" item="0"/>
          <tpl hier="46" item="3"/>
          <tpl hier="47" item="1"/>
          <tpl hier="48" item="2"/>
          <tpl fld="6" item="1"/>
        </tpls>
      </e>
      <e v="#N/A">
        <tpls c="9">
          <tpl hier="5" item="4"/>
          <tpl hier="6" item="14"/>
          <tpl fld="3" item="0"/>
          <tpl fld="0" item="73"/>
          <tpl hier="40" item="0"/>
          <tpl hier="46" item="3"/>
          <tpl hier="47" item="1"/>
          <tpl hier="48" item="2"/>
          <tpl fld="6" item="0"/>
        </tpls>
      </e>
      <e v="#N/A">
        <tpls c="9">
          <tpl hier="5" item="4"/>
          <tpl hier="6" item="14"/>
          <tpl fld="3" item="0"/>
          <tpl fld="0" item="11"/>
          <tpl hier="40" item="0"/>
          <tpl hier="46" item="3"/>
          <tpl hier="47" item="1"/>
          <tpl hier="48" item="2"/>
          <tpl fld="6" item="1"/>
        </tpls>
      </e>
      <e v="#N/A">
        <tpls c="9">
          <tpl hier="5" item="4"/>
          <tpl hier="6" item="14"/>
          <tpl fld="3" item="0"/>
          <tpl fld="0" item="21"/>
          <tpl hier="40" item="0"/>
          <tpl hier="46" item="3"/>
          <tpl hier="47" item="1"/>
          <tpl hier="48" item="2"/>
          <tpl fld="6" item="2"/>
        </tpls>
      </e>
      <e v="#N/A">
        <tpls c="9">
          <tpl hier="5" item="4"/>
          <tpl hier="6" item="14"/>
          <tpl fld="3" item="0"/>
          <tpl fld="0" item="37"/>
          <tpl hier="40" item="0"/>
          <tpl hier="46" item="3"/>
          <tpl hier="47" item="1"/>
          <tpl hier="48" item="2"/>
          <tpl fld="6" item="0"/>
        </tpls>
      </e>
      <e v="#N/A">
        <tpls c="9">
          <tpl hier="5" item="4"/>
          <tpl hier="6" item="14"/>
          <tpl fld="3" item="0"/>
          <tpl fld="0" item="75"/>
          <tpl hier="40" item="0"/>
          <tpl hier="46" item="3"/>
          <tpl hier="47" item="1"/>
          <tpl hier="48" item="2"/>
          <tpl fld="6" item="1"/>
        </tpls>
      </e>
      <e v="#N/A">
        <tpls c="9">
          <tpl hier="5" item="4"/>
          <tpl hier="6" item="14"/>
          <tpl fld="3" item="0"/>
          <tpl fld="0" item="57"/>
          <tpl hier="40" item="0"/>
          <tpl hier="46" item="3"/>
          <tpl hier="47" item="1"/>
          <tpl hier="48" item="2"/>
          <tpl fld="6" item="0"/>
        </tpls>
      </e>
      <e v="#N/A">
        <tpls c="9">
          <tpl hier="5" item="4"/>
          <tpl hier="6" item="14"/>
          <tpl fld="3" item="0"/>
          <tpl fld="0" item="32"/>
          <tpl hier="40" item="0"/>
          <tpl hier="46" item="3"/>
          <tpl hier="47" item="1"/>
          <tpl hier="48" item="2"/>
          <tpl fld="6" item="1"/>
        </tpls>
      </e>
      <e v="#N/A">
        <tpls c="9">
          <tpl hier="5" item="4"/>
          <tpl hier="6" item="14"/>
          <tpl fld="3" item="0"/>
          <tpl fld="0" item="31"/>
          <tpl hier="40" item="0"/>
          <tpl hier="46" item="3"/>
          <tpl hier="47" item="1"/>
          <tpl hier="48" item="2"/>
          <tpl fld="6" item="2"/>
        </tpls>
      </e>
      <e v="#N/A">
        <tpls c="9">
          <tpl hier="5" item="4"/>
          <tpl hier="6" item="14"/>
          <tpl fld="3" item="0"/>
          <tpl fld="0" item="21"/>
          <tpl hier="40" item="0"/>
          <tpl hier="46" item="3"/>
          <tpl hier="47" item="1"/>
          <tpl hier="48" item="2"/>
          <tpl fld="6" item="0"/>
        </tpls>
      </e>
      <e v="#N/A">
        <tpls c="9">
          <tpl hier="5" item="4"/>
          <tpl hier="6" item="14"/>
          <tpl fld="3" item="0"/>
          <tpl fld="0" item="47"/>
          <tpl hier="40" item="0"/>
          <tpl hier="46" item="3"/>
          <tpl hier="47" item="1"/>
          <tpl hier="48" item="2"/>
          <tpl fld="6" item="0"/>
        </tpls>
      </e>
      <e v="#N/A">
        <tpls c="9">
          <tpl hier="5" item="4"/>
          <tpl hier="6" item="14"/>
          <tpl fld="3" item="0"/>
          <tpl fld="0" item="62"/>
          <tpl hier="40" item="0"/>
          <tpl hier="46" item="3"/>
          <tpl hier="47" item="1"/>
          <tpl hier="48" item="2"/>
          <tpl fld="6" item="1"/>
        </tpls>
      </e>
      <e v="#N/A">
        <tpls c="9">
          <tpl hier="5" item="4"/>
          <tpl hier="6" item="14"/>
          <tpl fld="3" item="0"/>
          <tpl fld="0" item="69"/>
          <tpl hier="40" item="0"/>
          <tpl hier="46" item="3"/>
          <tpl hier="47" item="1"/>
          <tpl hier="48" item="2"/>
          <tpl fld="6" item="1"/>
        </tpls>
      </e>
      <e v="#N/A">
        <tpls c="9">
          <tpl hier="5" item="4"/>
          <tpl hier="6" item="14"/>
          <tpl fld="3" item="0"/>
          <tpl fld="0" item="9"/>
          <tpl hier="40" item="0"/>
          <tpl hier="46" item="3"/>
          <tpl hier="47" item="1"/>
          <tpl hier="48" item="2"/>
          <tpl fld="6" item="2"/>
        </tpls>
      </e>
      <e v="#N/A">
        <tpls c="9">
          <tpl hier="5" item="4"/>
          <tpl hier="6" item="14"/>
          <tpl fld="3" item="0"/>
          <tpl fld="0" item="4"/>
          <tpl hier="40" item="0"/>
          <tpl hier="46" item="3"/>
          <tpl hier="47" item="1"/>
          <tpl hier="48" item="2"/>
          <tpl fld="6" item="2"/>
        </tpls>
      </e>
      <e v="#N/A">
        <tpls c="9">
          <tpl hier="5" item="4"/>
          <tpl hier="6" item="14"/>
          <tpl fld="3" item="0"/>
          <tpl fld="0" item="42"/>
          <tpl hier="40" item="0"/>
          <tpl hier="46" item="3"/>
          <tpl hier="47" item="1"/>
          <tpl hier="48" item="2"/>
          <tpl fld="6" item="2"/>
        </tpls>
      </e>
      <e v="#N/A">
        <tpls c="9">
          <tpl hier="5" item="4"/>
          <tpl hier="6" item="14"/>
          <tpl fld="3" item="0"/>
          <tpl fld="0" item="2"/>
          <tpl hier="40" item="0"/>
          <tpl hier="46" item="3"/>
          <tpl hier="47" item="1"/>
          <tpl hier="48" item="2"/>
          <tpl fld="6" item="0"/>
        </tpls>
      </e>
      <e v="#N/A">
        <tpls c="9">
          <tpl hier="5" item="4"/>
          <tpl hier="6" item="14"/>
          <tpl fld="3" item="0"/>
          <tpl fld="0" item="35"/>
          <tpl hier="40" item="0"/>
          <tpl hier="46" item="3"/>
          <tpl hier="47" item="1"/>
          <tpl hier="48" item="2"/>
          <tpl fld="6" item="2"/>
        </tpls>
      </e>
      <e v="#N/A">
        <tpls c="9">
          <tpl hier="5" item="4"/>
          <tpl hier="6" item="14"/>
          <tpl fld="3" item="0"/>
          <tpl fld="0" item="6"/>
          <tpl hier="40" item="0"/>
          <tpl hier="46" item="3"/>
          <tpl hier="47" item="1"/>
          <tpl hier="48" item="2"/>
          <tpl fld="6" item="0"/>
        </tpls>
      </e>
      <e v="#N/A">
        <tpls c="9">
          <tpl hier="5" item="4"/>
          <tpl hier="6" item="14"/>
          <tpl fld="3" item="0"/>
          <tpl fld="0" item="18"/>
          <tpl hier="40" item="0"/>
          <tpl hier="46" item="3"/>
          <tpl hier="47" item="1"/>
          <tpl hier="48" item="2"/>
          <tpl fld="6" item="2"/>
        </tpls>
      </e>
      <e v="#N/A">
        <tpls c="9">
          <tpl hier="5" item="4"/>
          <tpl hier="6" item="14"/>
          <tpl fld="3" item="0"/>
          <tpl fld="0" item="59"/>
          <tpl hier="40" item="0"/>
          <tpl hier="46" item="3"/>
          <tpl hier="47" item="1"/>
          <tpl hier="48" item="2"/>
          <tpl fld="6" item="0"/>
        </tpls>
      </e>
      <e v="#N/A">
        <tpls c="9">
          <tpl hier="5" item="4"/>
          <tpl hier="6" item="14"/>
          <tpl fld="3" item="0"/>
          <tpl fld="0" item="55"/>
          <tpl hier="40" item="0"/>
          <tpl hier="46" item="3"/>
          <tpl hier="47" item="1"/>
          <tpl hier="48" item="2"/>
          <tpl fld="6" item="1"/>
        </tpls>
      </e>
      <e v="#N/A">
        <tpls c="9">
          <tpl hier="5" item="4"/>
          <tpl hier="6" item="14"/>
          <tpl fld="3" item="0"/>
          <tpl fld="0" item="14"/>
          <tpl hier="40" item="0"/>
          <tpl hier="46" item="3"/>
          <tpl hier="47" item="1"/>
          <tpl hier="48" item="2"/>
          <tpl fld="6" item="0"/>
        </tpls>
      </e>
      <e v="#N/A">
        <tpls c="9">
          <tpl hier="5" item="4"/>
          <tpl hier="6" item="14"/>
          <tpl fld="3" item="0"/>
          <tpl fld="0" item="28"/>
          <tpl hier="40" item="0"/>
          <tpl hier="46" item="3"/>
          <tpl hier="47" item="1"/>
          <tpl hier="48" item="2"/>
          <tpl fld="6" item="0"/>
        </tpls>
      </e>
      <e v="#N/A">
        <tpls c="9">
          <tpl hier="5" item="4"/>
          <tpl hier="6" item="14"/>
          <tpl fld="3" item="0"/>
          <tpl fld="0" item="15"/>
          <tpl hier="40" item="0"/>
          <tpl hier="46" item="3"/>
          <tpl hier="47" item="1"/>
          <tpl hier="48" item="2"/>
          <tpl fld="6" item="0"/>
        </tpls>
      </e>
      <e v="#N/A">
        <tpls c="9">
          <tpl hier="5" item="4"/>
          <tpl hier="6" item="14"/>
          <tpl fld="3" item="0"/>
          <tpl fld="0" item="59"/>
          <tpl hier="40" item="0"/>
          <tpl hier="46" item="3"/>
          <tpl hier="47" item="1"/>
          <tpl hier="48" item="2"/>
          <tpl fld="6" item="2"/>
        </tpls>
      </e>
      <e v="#N/A">
        <tpls c="9">
          <tpl hier="5" item="4"/>
          <tpl hier="6" item="14"/>
          <tpl fld="3" item="0"/>
          <tpl fld="0" item="61"/>
          <tpl hier="40" item="0"/>
          <tpl hier="46" item="3"/>
          <tpl hier="47" item="1"/>
          <tpl hier="48" item="2"/>
          <tpl fld="6" item="2"/>
        </tpls>
      </e>
      <e v="#N/A">
        <tpls c="9">
          <tpl hier="5" item="4"/>
          <tpl hier="6" item="14"/>
          <tpl fld="3" item="0"/>
          <tpl fld="0" item="52"/>
          <tpl hier="40" item="0"/>
          <tpl hier="46" item="3"/>
          <tpl hier="47" item="1"/>
          <tpl hier="48" item="2"/>
          <tpl fld="6" item="1"/>
        </tpls>
      </e>
      <e v="#N/A">
        <tpls c="9">
          <tpl hier="5" item="4"/>
          <tpl hier="6" item="14"/>
          <tpl fld="3" item="0"/>
          <tpl fld="0" item="27"/>
          <tpl hier="40" item="0"/>
          <tpl hier="46" item="3"/>
          <tpl hier="47" item="1"/>
          <tpl hier="48" item="2"/>
          <tpl fld="6" item="1"/>
        </tpls>
      </e>
      <e v="#N/A">
        <tpls c="9">
          <tpl hier="5" item="4"/>
          <tpl hier="6" item="14"/>
          <tpl fld="3" item="0"/>
          <tpl fld="0" item="1"/>
          <tpl hier="40" item="0"/>
          <tpl hier="46" item="3"/>
          <tpl hier="47" item="1"/>
          <tpl hier="48" item="2"/>
          <tpl fld="6" item="0"/>
        </tpls>
      </e>
      <e v="#N/A">
        <tpls c="9">
          <tpl hier="5" item="4"/>
          <tpl hier="6" item="14"/>
          <tpl fld="3" item="0"/>
          <tpl fld="0" item="39"/>
          <tpl hier="40" item="0"/>
          <tpl hier="46" item="3"/>
          <tpl hier="47" item="1"/>
          <tpl hier="48" item="2"/>
          <tpl fld="6" item="0"/>
        </tpls>
      </e>
      <e v="#N/A">
        <tpls c="9">
          <tpl hier="5" item="4"/>
          <tpl hier="6" item="14"/>
          <tpl fld="3" item="0"/>
          <tpl fld="0" item="66"/>
          <tpl hier="40" item="0"/>
          <tpl hier="46" item="3"/>
          <tpl hier="47" item="1"/>
          <tpl hier="48" item="2"/>
          <tpl fld="6" item="0"/>
        </tpls>
      </e>
      <e v="#N/A">
        <tpls c="9">
          <tpl hier="5" item="4"/>
          <tpl hier="6" item="14"/>
          <tpl fld="3" item="0"/>
          <tpl fld="0" item="27"/>
          <tpl hier="40" item="0"/>
          <tpl hier="46" item="3"/>
          <tpl hier="47" item="1"/>
          <tpl hier="48" item="2"/>
          <tpl fld="6" item="2"/>
        </tpls>
      </e>
      <e v="#N/A">
        <tpls c="9">
          <tpl hier="5" item="4"/>
          <tpl hier="6" item="14"/>
          <tpl fld="3" item="0"/>
          <tpl fld="0" item="38"/>
          <tpl hier="40" item="0"/>
          <tpl hier="46" item="3"/>
          <tpl hier="47" item="1"/>
          <tpl hier="48" item="2"/>
          <tpl fld="6" item="1"/>
        </tpls>
      </e>
      <e v="#N/A">
        <tpls c="9">
          <tpl hier="5" item="4"/>
          <tpl hier="6" item="14"/>
          <tpl fld="3" item="0"/>
          <tpl fld="0" item="6"/>
          <tpl hier="40" item="0"/>
          <tpl hier="46" item="3"/>
          <tpl hier="47" item="1"/>
          <tpl hier="48" item="2"/>
          <tpl fld="6" item="1"/>
        </tpls>
      </e>
      <e v="#N/A">
        <tpls c="9">
          <tpl hier="5" item="4"/>
          <tpl hier="6" item="14"/>
          <tpl fld="3" item="0"/>
          <tpl fld="0" item="22"/>
          <tpl hier="40" item="0"/>
          <tpl hier="46" item="3"/>
          <tpl hier="47" item="1"/>
          <tpl hier="48" item="2"/>
          <tpl fld="6" item="1"/>
        </tpls>
      </e>
      <e v="#N/A">
        <tpls c="9">
          <tpl hier="5" item="4"/>
          <tpl hier="6" item="14"/>
          <tpl fld="3" item="0"/>
          <tpl fld="0" item="73"/>
          <tpl hier="40" item="0"/>
          <tpl hier="46" item="3"/>
          <tpl hier="47" item="1"/>
          <tpl hier="48" item="2"/>
          <tpl fld="6" item="1"/>
        </tpls>
      </e>
      <e v="#N/A">
        <tpls c="9">
          <tpl hier="5" item="4"/>
          <tpl hier="6" item="14"/>
          <tpl fld="3" item="0"/>
          <tpl fld="0" item="54"/>
          <tpl hier="40" item="0"/>
          <tpl hier="46" item="3"/>
          <tpl hier="47" item="1"/>
          <tpl hier="48" item="2"/>
          <tpl fld="6" item="2"/>
        </tpls>
      </e>
      <e v="#N/A">
        <tpls c="9">
          <tpl hier="5" item="4"/>
          <tpl hier="6" item="14"/>
          <tpl fld="3" item="0"/>
          <tpl fld="0" item="5"/>
          <tpl hier="40" item="0"/>
          <tpl hier="46" item="3"/>
          <tpl hier="47" item="1"/>
          <tpl hier="48" item="2"/>
          <tpl fld="6" item="0"/>
        </tpls>
      </e>
      <e v="#N/A">
        <tpls c="9">
          <tpl hier="5" item="4"/>
          <tpl hier="6" item="14"/>
          <tpl fld="3" item="0"/>
          <tpl fld="0" item="22"/>
          <tpl hier="40" item="0"/>
          <tpl hier="46" item="3"/>
          <tpl hier="47" item="1"/>
          <tpl hier="48" item="2"/>
          <tpl fld="6" item="2"/>
        </tpls>
      </e>
      <e v="#N/A">
        <tpls c="9">
          <tpl hier="5" item="4"/>
          <tpl hier="6" item="14"/>
          <tpl fld="3" item="0"/>
          <tpl fld="0" item="63"/>
          <tpl hier="40" item="0"/>
          <tpl hier="46" item="3"/>
          <tpl hier="47" item="1"/>
          <tpl hier="48" item="2"/>
          <tpl fld="6" item="1"/>
        </tpls>
      </e>
      <e v="#N/A">
        <tpls c="9">
          <tpl hier="5" item="4"/>
          <tpl hier="6" item="14"/>
          <tpl fld="3" item="0"/>
          <tpl fld="0" item="49"/>
          <tpl hier="40" item="0"/>
          <tpl hier="46" item="3"/>
          <tpl hier="47" item="1"/>
          <tpl hier="48" item="2"/>
          <tpl fld="6" item="0"/>
        </tpls>
      </e>
      <e v="#N/A">
        <tpls c="9">
          <tpl hier="5" item="4"/>
          <tpl hier="6" item="14"/>
          <tpl fld="3" item="0"/>
          <tpl fld="0" item="44"/>
          <tpl hier="40" item="0"/>
          <tpl hier="46" item="3"/>
          <tpl hier="47" item="1"/>
          <tpl hier="48" item="2"/>
          <tpl fld="6" item="2"/>
        </tpls>
      </e>
      <e v="#N/A">
        <tpls c="9">
          <tpl hier="5" item="4"/>
          <tpl hier="6" item="14"/>
          <tpl fld="3" item="0"/>
          <tpl fld="0" item="18"/>
          <tpl hier="40" item="0"/>
          <tpl hier="46" item="3"/>
          <tpl hier="47" item="1"/>
          <tpl hier="48" item="2"/>
          <tpl fld="6" item="1"/>
        </tpls>
      </e>
      <e v="#N/A">
        <tpls c="9">
          <tpl hier="5" item="4"/>
          <tpl hier="6" item="14"/>
          <tpl fld="3" item="0"/>
          <tpl fld="0" item="66"/>
          <tpl hier="40" item="0"/>
          <tpl hier="46" item="3"/>
          <tpl hier="47" item="1"/>
          <tpl hier="48" item="2"/>
          <tpl fld="6" item="1"/>
        </tpls>
      </e>
      <e v="#N/A">
        <tpls c="9">
          <tpl hier="5" item="4"/>
          <tpl hier="6" item="14"/>
          <tpl fld="3" item="0"/>
          <tpl fld="0" item="24"/>
          <tpl hier="40" item="0"/>
          <tpl hier="46" item="3"/>
          <tpl hier="47" item="1"/>
          <tpl hier="48" item="2"/>
          <tpl fld="6" item="2"/>
        </tpls>
      </e>
      <e v="#N/A">
        <tpls c="9">
          <tpl hier="5" item="4"/>
          <tpl hier="6" item="14"/>
          <tpl fld="3" item="0"/>
          <tpl fld="0" item="34"/>
          <tpl hier="40" item="0"/>
          <tpl hier="46" item="3"/>
          <tpl hier="47" item="1"/>
          <tpl hier="48" item="2"/>
          <tpl fld="6" item="0"/>
        </tpls>
      </e>
      <e v="#N/A">
        <tpls c="9">
          <tpl hier="5" item="4"/>
          <tpl hier="6" item="14"/>
          <tpl fld="3" item="0"/>
          <tpl fld="0" item="15"/>
          <tpl hier="40" item="0"/>
          <tpl hier="46" item="3"/>
          <tpl hier="47" item="1"/>
          <tpl hier="48" item="2"/>
          <tpl fld="6" item="1"/>
        </tpls>
      </e>
      <e v="#N/A">
        <tpls c="9">
          <tpl hier="5" item="4"/>
          <tpl hier="6" item="14"/>
          <tpl fld="3" item="0"/>
          <tpl fld="0" item="63"/>
          <tpl hier="40" item="0"/>
          <tpl hier="46" item="3"/>
          <tpl hier="47" item="1"/>
          <tpl hier="48" item="2"/>
          <tpl fld="6" item="0"/>
        </tpls>
      </e>
      <e v="#N/A">
        <tpls c="9">
          <tpl hier="5" item="4"/>
          <tpl hier="6" item="14"/>
          <tpl fld="3" item="0"/>
          <tpl fld="0" item="6"/>
          <tpl hier="40" item="0"/>
          <tpl hier="46" item="3"/>
          <tpl hier="47" item="1"/>
          <tpl hier="48" item="2"/>
          <tpl fld="6" item="2"/>
        </tpls>
      </e>
      <e v="#N/A">
        <tpls c="9">
          <tpl hier="5" item="4"/>
          <tpl hier="6" item="14"/>
          <tpl fld="3" item="0"/>
          <tpl fld="0" item="53"/>
          <tpl hier="40" item="0"/>
          <tpl hier="46" item="3"/>
          <tpl hier="47" item="1"/>
          <tpl hier="48" item="2"/>
          <tpl fld="6" item="2"/>
        </tpls>
      </e>
      <e v="#N/A">
        <tpls c="9">
          <tpl hier="5" item="4"/>
          <tpl hier="6" item="14"/>
          <tpl fld="3" item="0"/>
          <tpl fld="0" item="68"/>
          <tpl hier="40" item="0"/>
          <tpl hier="46" item="3"/>
          <tpl hier="47" item="1"/>
          <tpl hier="48" item="2"/>
          <tpl fld="6" item="0"/>
        </tpls>
      </e>
      <e v="#N/A">
        <tpls c="9">
          <tpl hier="5" item="4"/>
          <tpl hier="6" item="14"/>
          <tpl fld="3" item="0"/>
          <tpl fld="0" item="1"/>
          <tpl hier="40" item="0"/>
          <tpl hier="46" item="3"/>
          <tpl hier="47" item="1"/>
          <tpl hier="48" item="2"/>
          <tpl fld="6" item="2"/>
        </tpls>
      </e>
      <e v="#N/A">
        <tpls c="9">
          <tpl hier="5" item="4"/>
          <tpl hier="6" item="14"/>
          <tpl fld="3" item="0"/>
          <tpl fld="0" item="67"/>
          <tpl hier="40" item="0"/>
          <tpl hier="46" item="3"/>
          <tpl hier="47" item="1"/>
          <tpl hier="48" item="2"/>
          <tpl fld="6" item="2"/>
        </tpls>
      </e>
      <e v="#N/A">
        <tpls c="9">
          <tpl hier="5" item="4"/>
          <tpl hier="6" item="14"/>
          <tpl fld="3" item="0"/>
          <tpl fld="0" item="19"/>
          <tpl hier="40" item="0"/>
          <tpl hier="46" item="3"/>
          <tpl hier="47" item="1"/>
          <tpl hier="48" item="2"/>
          <tpl fld="6" item="1"/>
        </tpls>
      </e>
      <e v="#N/A">
        <tpls c="9">
          <tpl hier="5" item="4"/>
          <tpl hier="6" item="14"/>
          <tpl fld="3" item="0"/>
          <tpl fld="0" item="66"/>
          <tpl hier="40" item="0"/>
          <tpl hier="46" item="3"/>
          <tpl hier="47" item="1"/>
          <tpl hier="48" item="2"/>
          <tpl fld="6" item="2"/>
        </tpls>
      </e>
      <e v="#N/A">
        <tpls c="9">
          <tpl hier="5" item="4"/>
          <tpl hier="6" item="14"/>
          <tpl fld="3" item="0"/>
          <tpl fld="0" item="29"/>
          <tpl hier="40" item="0"/>
          <tpl hier="46" item="3"/>
          <tpl hier="47" item="1"/>
          <tpl hier="48" item="2"/>
          <tpl fld="6" item="1"/>
        </tpls>
      </e>
      <e v="#N/A">
        <tpls c="9">
          <tpl hier="5" item="4"/>
          <tpl hier="6" item="14"/>
          <tpl fld="3" item="0"/>
          <tpl fld="0" item="64"/>
          <tpl hier="40" item="0"/>
          <tpl hier="46" item="3"/>
          <tpl hier="47" item="1"/>
          <tpl hier="48" item="2"/>
          <tpl fld="6" item="1"/>
        </tpls>
      </e>
      <e v="#N/A">
        <tpls c="9">
          <tpl hier="5" item="4"/>
          <tpl hier="6" item="14"/>
          <tpl fld="3" item="0"/>
          <tpl fld="0" item="38"/>
          <tpl hier="40" item="0"/>
          <tpl hier="46" item="3"/>
          <tpl hier="47" item="1"/>
          <tpl hier="48" item="2"/>
          <tpl fld="6" item="2"/>
        </tpls>
      </e>
      <e v="#N/A">
        <tpls c="9">
          <tpl hier="5" item="4"/>
          <tpl hier="6" item="14"/>
          <tpl fld="3" item="0"/>
          <tpl fld="0" item="25"/>
          <tpl hier="40" item="0"/>
          <tpl hier="46" item="3"/>
          <tpl hier="47" item="1"/>
          <tpl hier="48" item="2"/>
          <tpl fld="6" item="1"/>
        </tpls>
      </e>
      <e v="#N/A">
        <tpls c="9">
          <tpl hier="5" item="4"/>
          <tpl hier="6" item="14"/>
          <tpl fld="3" item="0"/>
          <tpl fld="0" item="48"/>
          <tpl hier="40" item="0"/>
          <tpl hier="46" item="3"/>
          <tpl hier="47" item="1"/>
          <tpl hier="48" item="2"/>
          <tpl fld="6" item="1"/>
        </tpls>
      </e>
      <n v="109620986327.3101" in="0">
        <tpls c="9">
          <tpl hier="5" item="4"/>
          <tpl hier="6" item="14"/>
          <tpl fld="3" item="0"/>
          <tpl hier="33" item="4294967295"/>
          <tpl hier="40" item="0"/>
          <tpl hier="46" item="3"/>
          <tpl hier="47" item="1"/>
          <tpl hier="48" item="2"/>
          <tpl fld="6" item="1"/>
        </tpls>
      </n>
      <e v="#N/A">
        <tpls c="9">
          <tpl hier="5" item="4"/>
          <tpl hier="6" item="14"/>
          <tpl fld="3" item="0"/>
          <tpl fld="0" item="20"/>
          <tpl hier="40" item="0"/>
          <tpl hier="46" item="3"/>
          <tpl hier="47" item="1"/>
          <tpl hier="48" item="2"/>
          <tpl fld="6" item="2"/>
        </tpls>
      </e>
      <e v="#N/A">
        <tpls c="9">
          <tpl hier="5" item="4"/>
          <tpl hier="6" item="14"/>
          <tpl fld="3" item="0"/>
          <tpl fld="0" item="58"/>
          <tpl hier="40" item="0"/>
          <tpl hier="46" item="3"/>
          <tpl hier="47" item="1"/>
          <tpl hier="48" item="2"/>
          <tpl fld="6" item="1"/>
        </tpls>
      </e>
      <e v="#N/A">
        <tpls c="9">
          <tpl hier="5" item="4"/>
          <tpl hier="6" item="14"/>
          <tpl fld="3" item="0"/>
          <tpl fld="0" item="57"/>
          <tpl hier="40" item="0"/>
          <tpl hier="46" item="3"/>
          <tpl hier="47" item="1"/>
          <tpl hier="48" item="2"/>
          <tpl fld="6" item="1"/>
        </tpls>
      </e>
      <e v="#N/A">
        <tpls c="9">
          <tpl hier="5" item="4"/>
          <tpl hier="6" item="14"/>
          <tpl fld="3" item="0"/>
          <tpl fld="0" item="36"/>
          <tpl hier="40" item="0"/>
          <tpl hier="46" item="3"/>
          <tpl hier="47" item="1"/>
          <tpl hier="48" item="2"/>
          <tpl fld="6" item="2"/>
        </tpls>
      </e>
      <e v="#N/A">
        <tpls c="9">
          <tpl hier="5" item="4"/>
          <tpl hier="6" item="14"/>
          <tpl fld="3" item="0"/>
          <tpl fld="0" item="50"/>
          <tpl hier="40" item="0"/>
          <tpl hier="46" item="3"/>
          <tpl hier="47" item="1"/>
          <tpl hier="48" item="2"/>
          <tpl fld="6" item="1"/>
        </tpls>
      </e>
      <e v="#N/A">
        <tpls c="9">
          <tpl hier="5" item="4"/>
          <tpl hier="6" item="14"/>
          <tpl fld="3" item="0"/>
          <tpl fld="0" item="29"/>
          <tpl hier="40" item="0"/>
          <tpl hier="46" item="3"/>
          <tpl hier="47" item="1"/>
          <tpl hier="48" item="2"/>
          <tpl fld="6" item="0"/>
        </tpls>
      </e>
      <e v="#N/A">
        <tpls c="9">
          <tpl hier="5" item="4"/>
          <tpl hier="6" item="14"/>
          <tpl fld="3" item="0"/>
          <tpl fld="0" item="53"/>
          <tpl hier="40" item="0"/>
          <tpl hier="46" item="3"/>
          <tpl hier="47" item="1"/>
          <tpl hier="48" item="2"/>
          <tpl fld="6" item="0"/>
        </tpls>
      </e>
      <e v="#N/A">
        <tpls c="9">
          <tpl hier="5" item="4"/>
          <tpl hier="6" item="14"/>
          <tpl fld="3" item="0"/>
          <tpl fld="0" item="11"/>
          <tpl hier="40" item="0"/>
          <tpl hier="46" item="3"/>
          <tpl hier="47" item="1"/>
          <tpl hier="48" item="2"/>
          <tpl fld="6" item="0"/>
        </tpls>
      </e>
      <e v="#N/A">
        <tpls c="9">
          <tpl hier="5" item="4"/>
          <tpl hier="6" item="14"/>
          <tpl fld="3" item="0"/>
          <tpl fld="0" item="54"/>
          <tpl hier="40" item="0"/>
          <tpl hier="46" item="3"/>
          <tpl hier="47" item="1"/>
          <tpl hier="48" item="2"/>
          <tpl fld="6" item="0"/>
        </tpls>
      </e>
      <e v="#N/A">
        <tpls c="9">
          <tpl hier="5" item="4"/>
          <tpl hier="6" item="14"/>
          <tpl fld="3" item="0"/>
          <tpl fld="0" item="8"/>
          <tpl hier="40" item="0"/>
          <tpl hier="46" item="3"/>
          <tpl hier="47" item="1"/>
          <tpl hier="48" item="2"/>
          <tpl fld="6" item="2"/>
        </tpls>
      </e>
      <e v="#N/A">
        <tpls c="9">
          <tpl hier="5" item="4"/>
          <tpl hier="6" item="14"/>
          <tpl fld="3" item="0"/>
          <tpl fld="0" item="60"/>
          <tpl hier="40" item="0"/>
          <tpl hier="46" item="3"/>
          <tpl hier="47" item="1"/>
          <tpl hier="48" item="2"/>
          <tpl fld="6" item="1"/>
        </tpls>
      </e>
      <e v="#N/A">
        <tpls c="9">
          <tpl hier="5" item="4"/>
          <tpl hier="6" item="14"/>
          <tpl fld="3" item="0"/>
          <tpl fld="0" item="9"/>
          <tpl hier="40" item="0"/>
          <tpl hier="46" item="3"/>
          <tpl hier="47" item="1"/>
          <tpl hier="48" item="2"/>
          <tpl fld="6" item="1"/>
        </tpls>
      </e>
      <e v="#N/A">
        <tpls c="9">
          <tpl hier="5" item="4"/>
          <tpl hier="6" item="14"/>
          <tpl fld="3" item="0"/>
          <tpl fld="0" item="44"/>
          <tpl hier="40" item="0"/>
          <tpl hier="46" item="3"/>
          <tpl hier="47" item="1"/>
          <tpl hier="48" item="2"/>
          <tpl fld="6" item="1"/>
        </tpls>
      </e>
      <e v="#N/A">
        <tpls c="9">
          <tpl hier="5" item="4"/>
          <tpl hier="6" item="14"/>
          <tpl fld="3" item="0"/>
          <tpl fld="0" item="47"/>
          <tpl hier="40" item="0"/>
          <tpl hier="46" item="3"/>
          <tpl hier="47" item="1"/>
          <tpl hier="48" item="2"/>
          <tpl fld="6" item="1"/>
        </tpls>
      </e>
      <e v="#N/A">
        <tpls c="9">
          <tpl hier="5" item="4"/>
          <tpl hier="6" item="14"/>
          <tpl fld="3" item="0"/>
          <tpl fld="0" item="12"/>
          <tpl hier="40" item="0"/>
          <tpl hier="46" item="3"/>
          <tpl hier="47" item="1"/>
          <tpl hier="48" item="2"/>
          <tpl fld="6" item="2"/>
        </tpls>
      </e>
      <e v="#N/A">
        <tpls c="9">
          <tpl hier="5" item="4"/>
          <tpl hier="6" item="14"/>
          <tpl fld="3" item="0"/>
          <tpl fld="0" item="58"/>
          <tpl hier="40" item="0"/>
          <tpl hier="46" item="3"/>
          <tpl hier="47" item="1"/>
          <tpl hier="48" item="2"/>
          <tpl fld="6" item="2"/>
        </tpls>
      </e>
      <e v="#N/A">
        <tpls c="9">
          <tpl hier="5" item="4"/>
          <tpl hier="6" item="14"/>
          <tpl fld="3" item="0"/>
          <tpl fld="0" item="43"/>
          <tpl hier="40" item="0"/>
          <tpl hier="46" item="3"/>
          <tpl hier="47" item="1"/>
          <tpl hier="48" item="2"/>
          <tpl fld="6" item="1"/>
        </tpls>
      </e>
      <e v="#N/A">
        <tpls c="9">
          <tpl hier="5" item="4"/>
          <tpl hier="6" item="14"/>
          <tpl fld="3" item="0"/>
          <tpl fld="0" item="20"/>
          <tpl hier="40" item="0"/>
          <tpl hier="46" item="3"/>
          <tpl hier="47" item="1"/>
          <tpl hier="48" item="2"/>
          <tpl fld="6" item="0"/>
        </tpls>
      </e>
      <e v="#N/A">
        <tpls c="9">
          <tpl hier="5" item="4"/>
          <tpl hier="6" item="14"/>
          <tpl fld="3" item="0"/>
          <tpl fld="0" item="8"/>
          <tpl hier="40" item="0"/>
          <tpl hier="46" item="3"/>
          <tpl hier="47" item="1"/>
          <tpl hier="48" item="2"/>
          <tpl fld="6" item="1"/>
        </tpls>
      </e>
      <e v="#N/A">
        <tpls c="9">
          <tpl hier="5" item="4"/>
          <tpl hier="6" item="14"/>
          <tpl fld="3" item="0"/>
          <tpl fld="0" item="4"/>
          <tpl hier="40" item="0"/>
          <tpl hier="46" item="3"/>
          <tpl hier="47" item="1"/>
          <tpl hier="48" item="2"/>
          <tpl fld="6" item="0"/>
        </tpls>
      </e>
      <e v="#N/A">
        <tpls c="9">
          <tpl hier="5" item="4"/>
          <tpl hier="6" item="14"/>
          <tpl fld="3" item="0"/>
          <tpl fld="0" item="16"/>
          <tpl hier="40" item="0"/>
          <tpl hier="46" item="3"/>
          <tpl hier="47" item="1"/>
          <tpl hier="48" item="2"/>
          <tpl fld="6" item="0"/>
        </tpls>
      </e>
      <e v="#N/A">
        <tpls c="9">
          <tpl hier="5" item="4"/>
          <tpl hier="6" item="14"/>
          <tpl fld="3" item="0"/>
          <tpl fld="0" item="26"/>
          <tpl hier="40" item="0"/>
          <tpl hier="46" item="3"/>
          <tpl hier="47" item="1"/>
          <tpl hier="48" item="2"/>
          <tpl fld="6" item="0"/>
        </tpls>
      </e>
      <e v="#N/A">
        <tpls c="9">
          <tpl hier="5" item="4"/>
          <tpl hier="6" item="14"/>
          <tpl fld="3" item="0"/>
          <tpl fld="0" item="46"/>
          <tpl hier="40" item="0"/>
          <tpl hier="46" item="3"/>
          <tpl hier="47" item="1"/>
          <tpl hier="48" item="2"/>
          <tpl fld="6" item="1"/>
        </tpls>
      </e>
      <e v="#N/A">
        <tpls c="9">
          <tpl hier="5" item="4"/>
          <tpl hier="6" item="14"/>
          <tpl fld="3" item="0"/>
          <tpl fld="0" item="28"/>
          <tpl hier="40" item="0"/>
          <tpl hier="46" item="3"/>
          <tpl hier="47" item="1"/>
          <tpl hier="48" item="2"/>
          <tpl fld="6" item="2"/>
        </tpls>
      </e>
      <e v="#N/A">
        <tpls c="9">
          <tpl hier="5" item="4"/>
          <tpl hier="6" item="14"/>
          <tpl fld="3" item="0"/>
          <tpl fld="0" item="17"/>
          <tpl hier="40" item="0"/>
          <tpl hier="46" item="3"/>
          <tpl hier="47" item="1"/>
          <tpl hier="48" item="2"/>
          <tpl fld="6" item="2"/>
        </tpls>
      </e>
      <e v="#N/A">
        <tpls c="9">
          <tpl hier="5" item="4"/>
          <tpl hier="6" item="14"/>
          <tpl fld="3" item="0"/>
          <tpl fld="0" item="8"/>
          <tpl hier="40" item="0"/>
          <tpl hier="46" item="3"/>
          <tpl hier="47" item="1"/>
          <tpl hier="48" item="2"/>
          <tpl fld="6" item="0"/>
        </tpls>
      </e>
      <e v="#N/A">
        <tpls c="9">
          <tpl hier="5" item="4"/>
          <tpl hier="6" item="14"/>
          <tpl fld="3" item="0"/>
          <tpl fld="0" item="19"/>
          <tpl hier="40" item="0"/>
          <tpl hier="46" item="3"/>
          <tpl hier="47" item="1"/>
          <tpl hier="48" item="2"/>
          <tpl fld="6" item="0"/>
        </tpls>
      </e>
      <e v="#N/A">
        <tpls c="9">
          <tpl hier="5" item="4"/>
          <tpl hier="6" item="14"/>
          <tpl fld="3" item="0"/>
          <tpl fld="0" item="42"/>
          <tpl hier="40" item="0"/>
          <tpl hier="46" item="3"/>
          <tpl hier="47" item="1"/>
          <tpl hier="48" item="2"/>
          <tpl fld="6" item="0"/>
        </tpls>
      </e>
      <e v="#N/A">
        <tpls c="9">
          <tpl hier="5" item="4"/>
          <tpl hier="6" item="14"/>
          <tpl fld="3" item="0"/>
          <tpl fld="0" item="13"/>
          <tpl hier="40" item="0"/>
          <tpl hier="46" item="3"/>
          <tpl hier="47" item="1"/>
          <tpl hier="48" item="2"/>
          <tpl fld="6" item="2"/>
        </tpls>
      </e>
      <e v="#N/A">
        <tpls c="9">
          <tpl hier="5" item="4"/>
          <tpl hier="6" item="14"/>
          <tpl fld="3" item="0"/>
          <tpl fld="0" item="36"/>
          <tpl hier="40" item="0"/>
          <tpl hier="46" item="3"/>
          <tpl hier="47" item="1"/>
          <tpl hier="48" item="2"/>
          <tpl fld="6" item="1"/>
        </tpls>
      </e>
      <e v="#N/A">
        <tpls c="9">
          <tpl hier="5" item="4"/>
          <tpl hier="6" item="15"/>
          <tpl fld="3" item="0"/>
          <tpl fld="0" item="48"/>
          <tpl hier="40" item="0"/>
          <tpl hier="46" item="3"/>
          <tpl hier="47" item="1"/>
          <tpl hier="48" item="2"/>
          <tpl fld="6" item="2"/>
        </tpls>
      </e>
      <e v="#N/A">
        <tpls c="9">
          <tpl hier="5" item="4"/>
          <tpl hier="6" item="15"/>
          <tpl fld="3" item="0"/>
          <tpl fld="0" item="37"/>
          <tpl hier="40" item="0"/>
          <tpl hier="46" item="3"/>
          <tpl hier="47" item="1"/>
          <tpl hier="48" item="2"/>
          <tpl fld="6" item="2"/>
        </tpls>
      </e>
      <e v="#N/A">
        <tpls c="9">
          <tpl hier="5" item="4"/>
          <tpl hier="6" item="15"/>
          <tpl fld="3" item="0"/>
          <tpl fld="0" item="41"/>
          <tpl hier="40" item="0"/>
          <tpl hier="46" item="3"/>
          <tpl hier="47" item="1"/>
          <tpl hier="48" item="2"/>
          <tpl fld="6" item="1"/>
        </tpls>
      </e>
      <e v="#N/A">
        <tpls c="9">
          <tpl hier="5" item="4"/>
          <tpl hier="6" item="15"/>
          <tpl fld="3" item="0"/>
          <tpl fld="0" item="74"/>
          <tpl hier="40" item="0"/>
          <tpl hier="46" item="3"/>
          <tpl hier="47" item="1"/>
          <tpl hier="48" item="2"/>
          <tpl fld="6" item="2"/>
        </tpls>
      </e>
      <e v="#N/A">
        <tpls c="9">
          <tpl hier="5" item="4"/>
          <tpl hier="6" item="15"/>
          <tpl fld="3" item="0"/>
          <tpl fld="0" item="51"/>
          <tpl hier="40" item="0"/>
          <tpl hier="46" item="3"/>
          <tpl hier="47" item="1"/>
          <tpl hier="48" item="2"/>
          <tpl fld="6" item="0"/>
        </tpls>
      </e>
      <e v="#N/A">
        <tpls c="9">
          <tpl hier="5" item="4"/>
          <tpl hier="6" item="15"/>
          <tpl fld="3" item="0"/>
          <tpl fld="0" item="20"/>
          <tpl hier="40" item="0"/>
          <tpl hier="46" item="3"/>
          <tpl hier="47" item="1"/>
          <tpl hier="48" item="2"/>
          <tpl fld="6" item="1"/>
        </tpls>
      </e>
      <e v="#N/A">
        <tpls c="9">
          <tpl hier="5" item="4"/>
          <tpl hier="6" item="15"/>
          <tpl fld="3" item="0"/>
          <tpl fld="0" item="49"/>
          <tpl hier="40" item="0"/>
          <tpl hier="46" item="3"/>
          <tpl hier="47" item="1"/>
          <tpl hier="48" item="2"/>
          <tpl fld="6" item="2"/>
        </tpls>
      </e>
      <e v="#N/A">
        <tpls c="9">
          <tpl hier="5" item="4"/>
          <tpl hier="6" item="15"/>
          <tpl fld="3" item="0"/>
          <tpl fld="0" item="17"/>
          <tpl hier="40" item="0"/>
          <tpl hier="46" item="3"/>
          <tpl hier="47" item="1"/>
          <tpl hier="48" item="2"/>
          <tpl fld="6" item="0"/>
        </tpls>
      </e>
      <e v="#N/A">
        <tpls c="9">
          <tpl hier="5" item="4"/>
          <tpl hier="6" item="15"/>
          <tpl fld="3" item="0"/>
          <tpl fld="0" item="0"/>
          <tpl hier="40" item="0"/>
          <tpl hier="46" item="3"/>
          <tpl hier="47" item="1"/>
          <tpl hier="48" item="2"/>
          <tpl fld="6" item="0"/>
        </tpls>
      </e>
      <e v="#N/A">
        <tpls c="9">
          <tpl hier="5" item="4"/>
          <tpl hier="6" item="15"/>
          <tpl fld="3" item="0"/>
          <tpl fld="0" item="67"/>
          <tpl hier="40" item="0"/>
          <tpl hier="46" item="3"/>
          <tpl hier="47" item="1"/>
          <tpl hier="48" item="2"/>
          <tpl fld="6" item="0"/>
        </tpls>
      </e>
      <e v="#N/A">
        <tpls c="9">
          <tpl hier="5" item="4"/>
          <tpl hier="6" item="15"/>
          <tpl fld="3" item="0"/>
          <tpl fld="0" item="70"/>
          <tpl hier="40" item="0"/>
          <tpl hier="46" item="3"/>
          <tpl hier="47" item="1"/>
          <tpl hier="48" item="2"/>
          <tpl fld="6" item="0"/>
        </tpls>
      </e>
      <e v="#N/A">
        <tpls c="9">
          <tpl hier="5" item="4"/>
          <tpl hier="6" item="15"/>
          <tpl fld="3" item="0"/>
          <tpl fld="0" item="33"/>
          <tpl hier="40" item="0"/>
          <tpl hier="46" item="3"/>
          <tpl hier="47" item="1"/>
          <tpl hier="48" item="2"/>
          <tpl fld="6" item="2"/>
        </tpls>
      </e>
      <e v="#N/A">
        <tpls c="9">
          <tpl hier="5" item="4"/>
          <tpl hier="6" item="15"/>
          <tpl fld="3" item="0"/>
          <tpl fld="0" item="68"/>
          <tpl hier="40" item="0"/>
          <tpl hier="46" item="3"/>
          <tpl hier="47" item="1"/>
          <tpl hier="48" item="2"/>
          <tpl fld="6" item="1"/>
        </tpls>
      </e>
      <e v="#N/A">
        <tpls c="9">
          <tpl hier="5" item="4"/>
          <tpl hier="6" item="15"/>
          <tpl fld="3" item="0"/>
          <tpl fld="0" item="22"/>
          <tpl hier="40" item="0"/>
          <tpl hier="46" item="3"/>
          <tpl hier="47" item="1"/>
          <tpl hier="48" item="2"/>
          <tpl fld="6" item="0"/>
        </tpls>
      </e>
      <e v="#N/A">
        <tpls c="9">
          <tpl hier="5" item="4"/>
          <tpl hier="6" item="15"/>
          <tpl fld="3" item="0"/>
          <tpl fld="0" item="40"/>
          <tpl hier="40" item="0"/>
          <tpl hier="46" item="3"/>
          <tpl hier="47" item="1"/>
          <tpl hier="48" item="2"/>
          <tpl fld="6" item="0"/>
        </tpls>
      </e>
      <e v="#N/A">
        <tpls c="9">
          <tpl hier="5" item="4"/>
          <tpl hier="6" item="15"/>
          <tpl fld="3" item="0"/>
          <tpl fld="0" item="75"/>
          <tpl hier="40" item="0"/>
          <tpl hier="46" item="3"/>
          <tpl hier="47" item="1"/>
          <tpl hier="48" item="2"/>
          <tpl fld="6" item="2"/>
        </tpls>
      </e>
      <e v="#N/A">
        <tpls c="9">
          <tpl hier="5" item="4"/>
          <tpl hier="6" item="15"/>
          <tpl fld="3" item="0"/>
          <tpl fld="0" item="28"/>
          <tpl hier="40" item="0"/>
          <tpl hier="46" item="3"/>
          <tpl hier="47" item="1"/>
          <tpl hier="48" item="2"/>
          <tpl fld="6" item="1"/>
        </tpls>
      </e>
      <e v="#N/A">
        <tpls c="9">
          <tpl hier="5" item="4"/>
          <tpl hier="6" item="15"/>
          <tpl fld="3" item="0"/>
          <tpl fld="0" item="7"/>
          <tpl hier="40" item="0"/>
          <tpl hier="46" item="3"/>
          <tpl hier="47" item="1"/>
          <tpl hier="48" item="2"/>
          <tpl fld="6" item="2"/>
        </tpls>
      </e>
      <e v="#N/A">
        <tpls c="9">
          <tpl hier="5" item="4"/>
          <tpl hier="6" item="15"/>
          <tpl fld="3" item="0"/>
          <tpl fld="0" item="70"/>
          <tpl hier="40" item="0"/>
          <tpl hier="46" item="3"/>
          <tpl hier="47" item="1"/>
          <tpl hier="48" item="2"/>
          <tpl fld="6" item="1"/>
        </tpls>
      </e>
      <e v="#N/A">
        <tpls c="9">
          <tpl hier="5" item="4"/>
          <tpl hier="6" item="15"/>
          <tpl fld="3" item="0"/>
          <tpl fld="0" item="42"/>
          <tpl hier="40" item="0"/>
          <tpl hier="46" item="3"/>
          <tpl hier="47" item="1"/>
          <tpl hier="48" item="2"/>
          <tpl fld="6" item="1"/>
        </tpls>
      </e>
      <e v="#N/A">
        <tpls c="9">
          <tpl hier="5" item="4"/>
          <tpl hier="6" item="15"/>
          <tpl fld="3" item="0"/>
          <tpl fld="0" item="37"/>
          <tpl hier="40" item="0"/>
          <tpl hier="46" item="3"/>
          <tpl hier="47" item="1"/>
          <tpl hier="48" item="2"/>
          <tpl fld="6" item="1"/>
        </tpls>
      </e>
      <e v="#N/A">
        <tpls c="9">
          <tpl hier="5" item="4"/>
          <tpl hier="6" item="15"/>
          <tpl fld="3" item="0"/>
          <tpl fld="0" item="54"/>
          <tpl hier="40" item="0"/>
          <tpl hier="46" item="3"/>
          <tpl hier="47" item="1"/>
          <tpl hier="48" item="2"/>
          <tpl fld="6" item="1"/>
        </tpls>
      </e>
      <e v="#N/A">
        <tpls c="9">
          <tpl hier="5" item="4"/>
          <tpl hier="6" item="15"/>
          <tpl fld="3" item="0"/>
          <tpl fld="0" item="23"/>
          <tpl hier="40" item="0"/>
          <tpl hier="46" item="3"/>
          <tpl hier="47" item="1"/>
          <tpl hier="48" item="2"/>
          <tpl fld="6" item="1"/>
        </tpls>
      </e>
      <e v="#N/A">
        <tpls c="9">
          <tpl hier="5" item="4"/>
          <tpl hier="6" item="15"/>
          <tpl fld="3" item="0"/>
          <tpl fld="0" item="44"/>
          <tpl hier="40" item="0"/>
          <tpl hier="46" item="3"/>
          <tpl hier="47" item="1"/>
          <tpl hier="48" item="2"/>
          <tpl fld="6" item="0"/>
        </tpls>
      </e>
      <e v="#N/A">
        <tpls c="9">
          <tpl hier="5" item="4"/>
          <tpl hier="6" item="15"/>
          <tpl fld="3" item="0"/>
          <tpl fld="0" item="56"/>
          <tpl hier="40" item="0"/>
          <tpl hier="46" item="3"/>
          <tpl hier="47" item="1"/>
          <tpl hier="48" item="2"/>
          <tpl fld="6" item="1"/>
        </tpls>
      </e>
      <n v="68070768813.000015">
        <tpls c="9">
          <tpl hier="5" item="4"/>
          <tpl hier="6" item="15"/>
          <tpl fld="3" item="0"/>
          <tpl hier="33" item="4294967295"/>
          <tpl hier="40" item="0"/>
          <tpl hier="46" item="3"/>
          <tpl hier="47" item="1"/>
          <tpl hier="48" item="2"/>
          <tpl fld="6" item="2"/>
        </tpls>
      </n>
      <e v="#N/A">
        <tpls c="9">
          <tpl hier="5" item="4"/>
          <tpl hier="6" item="15"/>
          <tpl fld="3" item="0"/>
          <tpl fld="0" item="31"/>
          <tpl hier="40" item="0"/>
          <tpl hier="46" item="3"/>
          <tpl hier="47" item="1"/>
          <tpl hier="48" item="2"/>
          <tpl fld="6" item="1"/>
        </tpls>
      </e>
      <e v="#N/A">
        <tpls c="9">
          <tpl hier="5" item="4"/>
          <tpl hier="6" item="15"/>
          <tpl fld="3" item="0"/>
          <tpl fld="0" item="9"/>
          <tpl hier="40" item="0"/>
          <tpl hier="46" item="3"/>
          <tpl hier="47" item="1"/>
          <tpl hier="48" item="2"/>
          <tpl fld="6" item="0"/>
        </tpls>
      </e>
      <e v="#N/A">
        <tpls c="9">
          <tpl hier="5" item="4"/>
          <tpl hier="6" item="15"/>
          <tpl fld="3" item="0"/>
          <tpl fld="0" item="34"/>
          <tpl hier="40" item="0"/>
          <tpl hier="46" item="3"/>
          <tpl hier="47" item="1"/>
          <tpl hier="48" item="2"/>
          <tpl fld="6" item="2"/>
        </tpls>
      </e>
      <e v="#N/A">
        <tpls c="9">
          <tpl hier="5" item="4"/>
          <tpl hier="6" item="15"/>
          <tpl fld="3" item="0"/>
          <tpl fld="0" item="46"/>
          <tpl hier="40" item="0"/>
          <tpl hier="46" item="3"/>
          <tpl hier="47" item="1"/>
          <tpl hier="48" item="2"/>
          <tpl fld="6" item="2"/>
        </tpls>
      </e>
      <e v="#N/A">
        <tpls c="9">
          <tpl hier="5" item="4"/>
          <tpl hier="6" item="15"/>
          <tpl fld="3" item="0"/>
          <tpl fld="0" item="64"/>
          <tpl hier="40" item="0"/>
          <tpl hier="46" item="3"/>
          <tpl hier="47" item="1"/>
          <tpl hier="48" item="2"/>
          <tpl fld="6" item="0"/>
        </tpls>
      </e>
      <e v="#N/A">
        <tpls c="9">
          <tpl hier="5" item="4"/>
          <tpl hier="6" item="15"/>
          <tpl fld="3" item="0"/>
          <tpl fld="0" item="45"/>
          <tpl hier="40" item="0"/>
          <tpl hier="46" item="3"/>
          <tpl hier="47" item="1"/>
          <tpl hier="48" item="2"/>
          <tpl fld="6" item="2"/>
        </tpls>
      </e>
      <e v="#N/A">
        <tpls c="9">
          <tpl hier="5" item="4"/>
          <tpl hier="6" item="15"/>
          <tpl fld="3" item="0"/>
          <tpl fld="0" item="2"/>
          <tpl hier="40" item="0"/>
          <tpl hier="46" item="3"/>
          <tpl hier="47" item="1"/>
          <tpl hier="48" item="2"/>
          <tpl fld="6" item="1"/>
        </tpls>
      </e>
      <e v="#N/A">
        <tpls c="9">
          <tpl hier="5" item="4"/>
          <tpl hier="6" item="15"/>
          <tpl fld="3" item="0"/>
          <tpl fld="0" item="47"/>
          <tpl hier="40" item="0"/>
          <tpl hier="46" item="3"/>
          <tpl hier="47" item="1"/>
          <tpl hier="48" item="2"/>
          <tpl fld="6" item="2"/>
        </tpls>
      </e>
      <e v="#N/A">
        <tpls c="9">
          <tpl hier="5" item="4"/>
          <tpl hier="6" item="15"/>
          <tpl fld="3" item="0"/>
          <tpl fld="0" item="32"/>
          <tpl hier="40" item="0"/>
          <tpl hier="46" item="3"/>
          <tpl hier="47" item="1"/>
          <tpl hier="48" item="2"/>
          <tpl fld="6" item="2"/>
        </tpls>
      </e>
      <e v="#N/A">
        <tpls c="9">
          <tpl hier="5" item="4"/>
          <tpl hier="6" item="15"/>
          <tpl fld="3" item="0"/>
          <tpl fld="0" item="11"/>
          <tpl hier="40" item="0"/>
          <tpl hier="46" item="3"/>
          <tpl hier="47" item="1"/>
          <tpl hier="48" item="2"/>
          <tpl fld="6" item="2"/>
        </tpls>
      </e>
      <e v="#N/A">
        <tpls c="9">
          <tpl hier="5" item="4"/>
          <tpl hier="6" item="15"/>
          <tpl fld="3" item="0"/>
          <tpl fld="0" item="65"/>
          <tpl hier="40" item="0"/>
          <tpl hier="46" item="3"/>
          <tpl hier="47" item="1"/>
          <tpl hier="48" item="2"/>
          <tpl fld="6" item="1"/>
        </tpls>
      </e>
      <e v="#N/A">
        <tpls c="9">
          <tpl hier="5" item="4"/>
          <tpl hier="6" item="15"/>
          <tpl fld="3" item="0"/>
          <tpl fld="0" item="31"/>
          <tpl hier="40" item="0"/>
          <tpl hier="46" item="3"/>
          <tpl hier="47" item="1"/>
          <tpl hier="48" item="2"/>
          <tpl fld="6" item="0"/>
        </tpls>
      </e>
      <e v="#N/A">
        <tpls c="9">
          <tpl hier="5" item="4"/>
          <tpl hier="6" item="15"/>
          <tpl fld="3" item="0"/>
          <tpl fld="0" item="56"/>
          <tpl hier="40" item="0"/>
          <tpl hier="46" item="3"/>
          <tpl hier="47" item="1"/>
          <tpl hier="48" item="2"/>
          <tpl fld="6" item="2"/>
        </tpls>
      </e>
      <e v="#N/A">
        <tpls c="9">
          <tpl hier="5" item="4"/>
          <tpl hier="6" item="15"/>
          <tpl fld="3" item="0"/>
          <tpl fld="0" item="72"/>
          <tpl hier="40" item="0"/>
          <tpl hier="46" item="3"/>
          <tpl hier="47" item="1"/>
          <tpl hier="48" item="2"/>
          <tpl fld="6" item="1"/>
        </tpls>
      </e>
      <e v="#N/A">
        <tpls c="9">
          <tpl hier="5" item="4"/>
          <tpl hier="6" item="15"/>
          <tpl fld="3" item="0"/>
          <tpl fld="0" item="43"/>
          <tpl hier="40" item="0"/>
          <tpl hier="46" item="3"/>
          <tpl hier="47" item="1"/>
          <tpl hier="48" item="2"/>
          <tpl fld="6" item="2"/>
        </tpls>
      </e>
      <e v="#N/A">
        <tpls c="9">
          <tpl hier="5" item="4"/>
          <tpl hier="6" item="15"/>
          <tpl fld="3" item="0"/>
          <tpl fld="0" item="21"/>
          <tpl hier="40" item="0"/>
          <tpl hier="46" item="3"/>
          <tpl hier="47" item="1"/>
          <tpl hier="48" item="2"/>
          <tpl fld="6" item="1"/>
        </tpls>
      </e>
      <e v="#N/A">
        <tpls c="9">
          <tpl hier="5" item="4"/>
          <tpl hier="6" item="15"/>
          <tpl fld="3" item="0"/>
          <tpl fld="0" item="61"/>
          <tpl hier="40" item="0"/>
          <tpl hier="46" item="3"/>
          <tpl hier="47" item="1"/>
          <tpl hier="48" item="2"/>
          <tpl fld="6" item="0"/>
        </tpls>
      </e>
      <e v="#N/A">
        <tpls c="9">
          <tpl hier="5" item="4"/>
          <tpl hier="6" item="15"/>
          <tpl fld="3" item="0"/>
          <tpl fld="0" item="19"/>
          <tpl hier="40" item="0"/>
          <tpl hier="46" item="3"/>
          <tpl hier="47" item="1"/>
          <tpl hier="48" item="2"/>
          <tpl fld="6" item="2"/>
        </tpls>
      </e>
      <e v="#N/A">
        <tpls c="9">
          <tpl hier="5" item="4"/>
          <tpl hier="6" item="15"/>
          <tpl fld="3" item="0"/>
          <tpl fld="0" item="40"/>
          <tpl hier="40" item="0"/>
          <tpl hier="46" item="3"/>
          <tpl hier="47" item="1"/>
          <tpl hier="48" item="2"/>
          <tpl fld="6" item="1"/>
        </tpls>
      </e>
      <e v="#N/A">
        <tpls c="9">
          <tpl hier="5" item="4"/>
          <tpl hier="6" item="15"/>
          <tpl fld="3" item="0"/>
          <tpl fld="0" item="41"/>
          <tpl hier="40" item="0"/>
          <tpl hier="46" item="3"/>
          <tpl hier="47" item="1"/>
          <tpl hier="48" item="2"/>
          <tpl fld="6" item="0"/>
        </tpls>
      </e>
      <e v="#N/A">
        <tpls c="9">
          <tpl hier="5" item="4"/>
          <tpl hier="6" item="15"/>
          <tpl fld="3" item="0"/>
          <tpl fld="0" item="18"/>
          <tpl hier="40" item="0"/>
          <tpl hier="46" item="3"/>
          <tpl hier="47" item="1"/>
          <tpl hier="48" item="2"/>
          <tpl fld="6" item="0"/>
        </tpls>
      </e>
      <e v="#N/A">
        <tpls c="9">
          <tpl hier="5" item="4"/>
          <tpl hier="6" item="15"/>
          <tpl fld="3" item="0"/>
          <tpl fld="0" item="56"/>
          <tpl hier="40" item="0"/>
          <tpl hier="46" item="3"/>
          <tpl hier="47" item="1"/>
          <tpl hier="48" item="2"/>
          <tpl fld="6" item="0"/>
        </tpls>
      </e>
      <e v="#N/A">
        <tpls c="9">
          <tpl hier="5" item="4"/>
          <tpl hier="6" item="15"/>
          <tpl fld="3" item="0"/>
          <tpl fld="0" item="33"/>
          <tpl hier="40" item="0"/>
          <tpl hier="46" item="3"/>
          <tpl hier="47" item="1"/>
          <tpl hier="48" item="2"/>
          <tpl fld="6" item="1"/>
        </tpls>
      </e>
      <e v="#N/A">
        <tpls c="9">
          <tpl hier="5" item="4"/>
          <tpl hier="6" item="15"/>
          <tpl fld="3" item="0"/>
          <tpl fld="0" item="69"/>
          <tpl hier="40" item="0"/>
          <tpl hier="46" item="3"/>
          <tpl hier="47" item="1"/>
          <tpl hier="48" item="2"/>
          <tpl fld="6" item="2"/>
        </tpls>
      </e>
      <e v="#N/A">
        <tpls c="9">
          <tpl hier="5" item="4"/>
          <tpl hier="6" item="15"/>
          <tpl fld="3" item="0"/>
          <tpl fld="0" item="60"/>
          <tpl hier="40" item="0"/>
          <tpl hier="46" item="3"/>
          <tpl hier="47" item="1"/>
          <tpl hier="48" item="2"/>
          <tpl fld="6" item="2"/>
        </tpls>
      </e>
      <e v="#N/A">
        <tpls c="9">
          <tpl hier="5" item="4"/>
          <tpl hier="6" item="15"/>
          <tpl fld="3" item="0"/>
          <tpl fld="0" item="68"/>
          <tpl hier="40" item="0"/>
          <tpl hier="46" item="3"/>
          <tpl hier="47" item="1"/>
          <tpl hier="48" item="2"/>
          <tpl fld="6" item="2"/>
        </tpls>
      </e>
      <e v="#N/A">
        <tpls c="9">
          <tpl hier="5" item="4"/>
          <tpl hier="6" item="15"/>
          <tpl fld="3" item="0"/>
          <tpl fld="0" item="50"/>
          <tpl hier="40" item="0"/>
          <tpl hier="46" item="3"/>
          <tpl hier="47" item="1"/>
          <tpl hier="48" item="2"/>
          <tpl fld="6" item="0"/>
        </tpls>
      </e>
      <e v="#N/A">
        <tpls c="9">
          <tpl hier="5" item="4"/>
          <tpl hier="6" item="15"/>
          <tpl fld="3" item="0"/>
          <tpl fld="0" item="16"/>
          <tpl hier="40" item="0"/>
          <tpl hier="46" item="3"/>
          <tpl hier="47" item="1"/>
          <tpl hier="48" item="2"/>
          <tpl fld="6" item="2"/>
        </tpls>
      </e>
      <e v="#N/A">
        <tpls c="9">
          <tpl hier="5" item="4"/>
          <tpl hier="6" item="15"/>
          <tpl fld="3" item="0"/>
          <tpl fld="0" item="53"/>
          <tpl hier="40" item="0"/>
          <tpl hier="46" item="3"/>
          <tpl hier="47" item="1"/>
          <tpl hier="48" item="2"/>
          <tpl fld="6" item="1"/>
        </tpls>
      </e>
      <e v="#N/A">
        <tpls c="9">
          <tpl hier="5" item="4"/>
          <tpl hier="6" item="15"/>
          <tpl fld="3" item="0"/>
          <tpl fld="0" item="3"/>
          <tpl hier="40" item="0"/>
          <tpl hier="46" item="3"/>
          <tpl hier="47" item="1"/>
          <tpl hier="48" item="2"/>
          <tpl fld="6" item="2"/>
        </tpls>
      </e>
      <e v="#N/A">
        <tpls c="9">
          <tpl hier="5" item="4"/>
          <tpl hier="6" item="15"/>
          <tpl fld="3" item="0"/>
          <tpl fld="0" item="0"/>
          <tpl hier="40" item="0"/>
          <tpl hier="46" item="3"/>
          <tpl hier="47" item="1"/>
          <tpl hier="48" item="2"/>
          <tpl fld="6" item="2"/>
        </tpls>
      </e>
      <e v="#N/A">
        <tpls c="9">
          <tpl hier="5" item="4"/>
          <tpl hier="6" item="15"/>
          <tpl fld="3" item="0"/>
          <tpl fld="0" item="33"/>
          <tpl hier="40" item="0"/>
          <tpl hier="46" item="3"/>
          <tpl hier="47" item="1"/>
          <tpl hier="48" item="2"/>
          <tpl fld="6" item="0"/>
        </tpls>
      </e>
      <e v="#N/A">
        <tpls c="9">
          <tpl hier="5" item="4"/>
          <tpl hier="6" item="15"/>
          <tpl fld="3" item="0"/>
          <tpl fld="0" item="45"/>
          <tpl hier="40" item="0"/>
          <tpl hier="46" item="3"/>
          <tpl hier="47" item="1"/>
          <tpl hier="48" item="2"/>
          <tpl fld="6" item="0"/>
        </tpls>
      </e>
      <e v="#N/A">
        <tpls c="9">
          <tpl hier="5" item="4"/>
          <tpl hier="6" item="15"/>
          <tpl fld="3" item="0"/>
          <tpl fld="0" item="57"/>
          <tpl hier="40" item="0"/>
          <tpl hier="46" item="3"/>
          <tpl hier="47" item="1"/>
          <tpl hier="48" item="2"/>
          <tpl fld="6" item="2"/>
        </tpls>
      </e>
      <e v="#N/A">
        <tpls c="9">
          <tpl hier="5" item="4"/>
          <tpl hier="6" item="15"/>
          <tpl fld="3" item="0"/>
          <tpl fld="0" item="24"/>
          <tpl hier="40" item="0"/>
          <tpl hier="46" item="3"/>
          <tpl hier="47" item="1"/>
          <tpl hier="48" item="2"/>
          <tpl fld="6" item="1"/>
        </tpls>
      </e>
      <e v="#N/A">
        <tpls c="9">
          <tpl hier="5" item="4"/>
          <tpl hier="6" item="15"/>
          <tpl fld="3" item="0"/>
          <tpl fld="0" item="75"/>
          <tpl hier="40" item="0"/>
          <tpl hier="46" item="3"/>
          <tpl hier="47" item="1"/>
          <tpl hier="48" item="2"/>
          <tpl fld="6" item="0"/>
        </tpls>
      </e>
      <e v="#N/A">
        <tpls c="9">
          <tpl hier="5" item="4"/>
          <tpl hier="6" item="15"/>
          <tpl fld="3" item="0"/>
          <tpl fld="0" item="65"/>
          <tpl hier="40" item="0"/>
          <tpl hier="46" item="3"/>
          <tpl hier="47" item="1"/>
          <tpl hier="48" item="2"/>
          <tpl fld="6" item="2"/>
        </tpls>
      </e>
      <e v="#N/A">
        <tpls c="9">
          <tpl hier="5" item="4"/>
          <tpl hier="6" item="15"/>
          <tpl fld="3" item="0"/>
          <tpl fld="0" item="39"/>
          <tpl hier="40" item="0"/>
          <tpl hier="46" item="3"/>
          <tpl hier="47" item="1"/>
          <tpl hier="48" item="2"/>
          <tpl fld="6" item="2"/>
        </tpls>
      </e>
      <e v="#N/A">
        <tpls c="9">
          <tpl hier="5" item="4"/>
          <tpl hier="6" item="15"/>
          <tpl fld="3" item="0"/>
          <tpl fld="0" item="62"/>
          <tpl hier="40" item="0"/>
          <tpl hier="46" item="3"/>
          <tpl hier="47" item="1"/>
          <tpl hier="48" item="2"/>
          <tpl fld="6" item="0"/>
        </tpls>
      </e>
      <e v="#N/A">
        <tpls c="9">
          <tpl hier="5" item="4"/>
          <tpl hier="6" item="15"/>
          <tpl fld="3" item="0"/>
          <tpl fld="0" item="43"/>
          <tpl hier="40" item="0"/>
          <tpl hier="46" item="3"/>
          <tpl hier="47" item="1"/>
          <tpl hier="48" item="2"/>
          <tpl fld="6" item="0"/>
        </tpls>
      </e>
      <e v="#N/A">
        <tpls c="9">
          <tpl hier="5" item="4"/>
          <tpl hier="6" item="15"/>
          <tpl fld="3" item="0"/>
          <tpl fld="0" item="34"/>
          <tpl hier="40" item="0"/>
          <tpl hier="46" item="3"/>
          <tpl hier="47" item="1"/>
          <tpl hier="48" item="2"/>
          <tpl fld="6" item="1"/>
        </tpls>
      </e>
      <e v="#N/A">
        <tpls c="9">
          <tpl hier="5" item="4"/>
          <tpl hier="6" item="15"/>
          <tpl fld="3" item="0"/>
          <tpl fld="0" item="58"/>
          <tpl hier="40" item="0"/>
          <tpl hier="46" item="3"/>
          <tpl hier="47" item="1"/>
          <tpl hier="48" item="2"/>
          <tpl fld="6" item="0"/>
        </tpls>
      </e>
      <e v="#N/A">
        <tpls c="9">
          <tpl hier="5" item="4"/>
          <tpl hier="6" item="15"/>
          <tpl fld="3" item="0"/>
          <tpl fld="0" item="2"/>
          <tpl hier="40" item="0"/>
          <tpl hier="46" item="3"/>
          <tpl hier="47" item="1"/>
          <tpl hier="48" item="2"/>
          <tpl fld="6" item="2"/>
        </tpls>
      </e>
      <e v="#N/A">
        <tpls c="9">
          <tpl hier="5" item="4"/>
          <tpl hier="6" item="15"/>
          <tpl fld="3" item="0"/>
          <tpl fld="0" item="30"/>
          <tpl hier="40" item="0"/>
          <tpl hier="46" item="3"/>
          <tpl hier="47" item="1"/>
          <tpl hier="48" item="2"/>
          <tpl fld="6" item="2"/>
        </tpls>
      </e>
      <e v="#N/A">
        <tpls c="9">
          <tpl hier="5" item="4"/>
          <tpl hier="6" item="15"/>
          <tpl fld="3" item="0"/>
          <tpl fld="0" item="26"/>
          <tpl hier="40" item="0"/>
          <tpl hier="46" item="3"/>
          <tpl hier="47" item="1"/>
          <tpl hier="48" item="2"/>
          <tpl fld="6" item="2"/>
        </tpls>
      </e>
      <e v="#N/A">
        <tpls c="9">
          <tpl hier="5" item="4"/>
          <tpl hier="6" item="15"/>
          <tpl fld="3" item="0"/>
          <tpl fld="0" item="23"/>
          <tpl hier="40" item="0"/>
          <tpl hier="46" item="3"/>
          <tpl hier="47" item="1"/>
          <tpl hier="48" item="2"/>
          <tpl fld="6" item="0"/>
        </tpls>
      </e>
      <e v="#N/A">
        <tpls c="9">
          <tpl hier="5" item="4"/>
          <tpl hier="6" item="15"/>
          <tpl fld="3" item="0"/>
          <tpl fld="0" item="72"/>
          <tpl hier="40" item="0"/>
          <tpl hier="46" item="3"/>
          <tpl hier="47" item="1"/>
          <tpl hier="48" item="2"/>
          <tpl fld="6" item="0"/>
        </tpls>
      </e>
      <e v="#N/A">
        <tpls c="9">
          <tpl hier="5" item="4"/>
          <tpl hier="6" item="15"/>
          <tpl fld="3" item="0"/>
          <tpl fld="0" item="40"/>
          <tpl hier="40" item="0"/>
          <tpl hier="46" item="3"/>
          <tpl hier="47" item="1"/>
          <tpl hier="48" item="2"/>
          <tpl fld="6" item="2"/>
        </tpls>
      </e>
      <e v="#N/A">
        <tpls c="9">
          <tpl hier="5" item="4"/>
          <tpl hier="6" item="15"/>
          <tpl fld="3" item="0"/>
          <tpl fld="0" item="73"/>
          <tpl hier="40" item="0"/>
          <tpl hier="46" item="3"/>
          <tpl hier="47" item="1"/>
          <tpl hier="48" item="2"/>
          <tpl fld="6" item="2"/>
        </tpls>
      </e>
      <e v="#N/A">
        <tpls c="9">
          <tpl hier="5" item="4"/>
          <tpl hier="6" item="15"/>
          <tpl fld="3" item="0"/>
          <tpl fld="0" item="55"/>
          <tpl hier="40" item="0"/>
          <tpl hier="46" item="3"/>
          <tpl hier="47" item="1"/>
          <tpl hier="48" item="2"/>
          <tpl fld="6" item="2"/>
        </tpls>
      </e>
      <e v="#N/A">
        <tpls c="9">
          <tpl hier="5" item="4"/>
          <tpl hier="6" item="15"/>
          <tpl fld="3" item="0"/>
          <tpl fld="0" item="63"/>
          <tpl hier="40" item="0"/>
          <tpl hier="46" item="3"/>
          <tpl hier="47" item="1"/>
          <tpl hier="48" item="2"/>
          <tpl fld="6" item="2"/>
        </tpls>
      </e>
      <e v="#N/A">
        <tpls c="9">
          <tpl hier="5" item="4"/>
          <tpl hier="6" item="15"/>
          <tpl fld="3" item="0"/>
          <tpl fld="0" item="30"/>
          <tpl hier="40" item="0"/>
          <tpl hier="46" item="3"/>
          <tpl hier="47" item="1"/>
          <tpl hier="48" item="2"/>
          <tpl fld="6" item="1"/>
        </tpls>
      </e>
      <e v="#N/A">
        <tpls c="9">
          <tpl hier="5" item="4"/>
          <tpl hier="6" item="15"/>
          <tpl fld="3" item="0"/>
          <tpl fld="0" item="17"/>
          <tpl hier="40" item="0"/>
          <tpl hier="46" item="3"/>
          <tpl hier="47" item="1"/>
          <tpl hier="48" item="2"/>
          <tpl fld="6" item="1"/>
        </tpls>
      </e>
      <e v="#N/A">
        <tpls c="9">
          <tpl hier="5" item="4"/>
          <tpl hier="6" item="15"/>
          <tpl fld="3" item="0"/>
          <tpl fld="0" item="74"/>
          <tpl hier="40" item="0"/>
          <tpl hier="46" item="3"/>
          <tpl hier="47" item="1"/>
          <tpl hier="48" item="2"/>
          <tpl fld="6" item="1"/>
        </tpls>
      </e>
      <e v="#N/A">
        <tpls c="9">
          <tpl hier="5" item="4"/>
          <tpl hier="6" item="15"/>
          <tpl fld="3" item="0"/>
          <tpl fld="0" item="51"/>
          <tpl hier="40" item="0"/>
          <tpl hier="46" item="3"/>
          <tpl hier="47" item="1"/>
          <tpl hier="48" item="2"/>
          <tpl fld="6" item="1"/>
        </tpls>
      </e>
      <e v="#N/A">
        <tpls c="9">
          <tpl hier="5" item="4"/>
          <tpl hier="6" item="15"/>
          <tpl fld="3" item="0"/>
          <tpl fld="0" item="24"/>
          <tpl hier="40" item="0"/>
          <tpl hier="46" item="3"/>
          <tpl hier="47" item="1"/>
          <tpl hier="48" item="2"/>
          <tpl fld="6" item="0"/>
        </tpls>
      </e>
      <e v="#N/A">
        <tpls c="9">
          <tpl hier="5" item="4"/>
          <tpl hier="6" item="15"/>
          <tpl fld="3" item="0"/>
          <tpl fld="0" item="23"/>
          <tpl hier="40" item="0"/>
          <tpl hier="46" item="3"/>
          <tpl hier="47" item="1"/>
          <tpl hier="48" item="2"/>
          <tpl fld="6" item="2"/>
        </tpls>
      </e>
      <e v="#N/A">
        <tpls c="9">
          <tpl hier="5" item="4"/>
          <tpl hier="6" item="15"/>
          <tpl fld="3" item="0"/>
          <tpl fld="0" item="48"/>
          <tpl hier="40" item="0"/>
          <tpl hier="46" item="3"/>
          <tpl hier="47" item="1"/>
          <tpl hier="48" item="2"/>
          <tpl fld="6" item="0"/>
        </tpls>
      </e>
      <e v="#N/A">
        <tpls c="9">
          <tpl hier="5" item="4"/>
          <tpl hier="6" item="15"/>
          <tpl fld="3" item="0"/>
          <tpl fld="0" item="32"/>
          <tpl hier="40" item="0"/>
          <tpl hier="46" item="3"/>
          <tpl hier="47" item="1"/>
          <tpl hier="48" item="2"/>
          <tpl fld="6" item="0"/>
        </tpls>
      </e>
      <e v="#N/A">
        <tpls c="9">
          <tpl hier="5" item="4"/>
          <tpl hier="6" item="15"/>
          <tpl fld="3" item="0"/>
          <tpl fld="0" item="35"/>
          <tpl hier="40" item="0"/>
          <tpl hier="46" item="3"/>
          <tpl hier="47" item="1"/>
          <tpl hier="48" item="2"/>
          <tpl fld="6" item="1"/>
        </tpls>
      </e>
      <e v="#N/A">
        <tpls c="9">
          <tpl hier="5" item="4"/>
          <tpl hier="6" item="15"/>
          <tpl fld="3" item="0"/>
          <tpl fld="0" item="71"/>
          <tpl hier="40" item="0"/>
          <tpl hier="46" item="3"/>
          <tpl hier="47" item="1"/>
          <tpl hier="48" item="2"/>
          <tpl fld="6" item="2"/>
        </tpls>
      </e>
      <e v="#N/A">
        <tpls c="9">
          <tpl hier="5" item="4"/>
          <tpl hier="6" item="15"/>
          <tpl fld="3" item="0"/>
          <tpl fld="0" item="0"/>
          <tpl hier="40" item="0"/>
          <tpl hier="46" item="3"/>
          <tpl hier="47" item="1"/>
          <tpl hier="48" item="2"/>
          <tpl fld="6" item="1"/>
        </tpls>
      </e>
      <e v="#N/A">
        <tpls c="9">
          <tpl hier="5" item="4"/>
          <tpl hier="6" item="15"/>
          <tpl fld="3" item="0"/>
          <tpl fld="0" item="71"/>
          <tpl hier="40" item="0"/>
          <tpl hier="46" item="3"/>
          <tpl hier="47" item="1"/>
          <tpl hier="48" item="2"/>
          <tpl fld="6" item="1"/>
        </tpls>
      </e>
      <e v="#N/A">
        <tpls c="9">
          <tpl hier="5" item="4"/>
          <tpl hier="6" item="15"/>
          <tpl fld="3" item="0"/>
          <tpl fld="0" item="16"/>
          <tpl hier="40" item="0"/>
          <tpl hier="46" item="3"/>
          <tpl hier="47" item="1"/>
          <tpl hier="48" item="2"/>
          <tpl fld="6" item="1"/>
        </tpls>
      </e>
      <e v="#N/A">
        <tpls c="9">
          <tpl hier="5" item="4"/>
          <tpl hier="6" item="15"/>
          <tpl fld="3" item="0"/>
          <tpl fld="0" item="7"/>
          <tpl hier="40" item="0"/>
          <tpl hier="46" item="3"/>
          <tpl hier="47" item="1"/>
          <tpl hier="48" item="2"/>
          <tpl fld="6" item="0"/>
        </tpls>
      </e>
      <e v="#N/A">
        <tpls c="9">
          <tpl hier="5" item="4"/>
          <tpl hier="6" item="15"/>
          <tpl fld="3" item="0"/>
          <tpl fld="0" item="13"/>
          <tpl hier="40" item="0"/>
          <tpl hier="46" item="3"/>
          <tpl hier="47" item="1"/>
          <tpl hier="48" item="2"/>
          <tpl fld="6" item="1"/>
        </tpls>
      </e>
      <e v="#N/A">
        <tpls c="9">
          <tpl hier="5" item="4"/>
          <tpl hier="6" item="15"/>
          <tpl fld="3" item="0"/>
          <tpl fld="0" item="1"/>
          <tpl hier="40" item="0"/>
          <tpl hier="46" item="3"/>
          <tpl hier="47" item="1"/>
          <tpl hier="48" item="2"/>
          <tpl fld="6" item="1"/>
        </tpls>
      </e>
      <e v="#N/A">
        <tpls c="9">
          <tpl hier="5" item="4"/>
          <tpl hier="6" item="15"/>
          <tpl fld="3" item="0"/>
          <tpl fld="0" item="70"/>
          <tpl hier="40" item="0"/>
          <tpl hier="46" item="3"/>
          <tpl hier="47" item="1"/>
          <tpl hier="48" item="2"/>
          <tpl fld="6" item="2"/>
        </tpls>
      </e>
      <e v="#N/A">
        <tpls c="9">
          <tpl hier="5" item="4"/>
          <tpl hier="6" item="15"/>
          <tpl fld="3" item="0"/>
          <tpl fld="0" item="61"/>
          <tpl hier="40" item="0"/>
          <tpl hier="46" item="3"/>
          <tpl hier="47" item="1"/>
          <tpl hier="48" item="2"/>
          <tpl fld="6" item="1"/>
        </tpls>
      </e>
      <e v="#N/A">
        <tpls c="9">
          <tpl hier="5" item="4"/>
          <tpl hier="6" item="15"/>
          <tpl fld="3" item="0"/>
          <tpl fld="0" item="51"/>
          <tpl hier="40" item="0"/>
          <tpl hier="46" item="3"/>
          <tpl hier="47" item="1"/>
          <tpl hier="48" item="2"/>
          <tpl fld="6" item="2"/>
        </tpls>
      </e>
      <e v="#N/A">
        <tpls c="9">
          <tpl hier="5" item="4"/>
          <tpl hier="6" item="15"/>
          <tpl fld="3" item="0"/>
          <tpl fld="0" item="3"/>
          <tpl hier="40" item="0"/>
          <tpl hier="46" item="3"/>
          <tpl hier="47" item="1"/>
          <tpl hier="48" item="2"/>
          <tpl fld="6" item="1"/>
        </tpls>
      </e>
      <e v="#N/A">
        <tpls c="9">
          <tpl hier="5" item="4"/>
          <tpl hier="6" item="15"/>
          <tpl fld="3" item="0"/>
          <tpl fld="0" item="7"/>
          <tpl hier="40" item="0"/>
          <tpl hier="46" item="3"/>
          <tpl hier="47" item="1"/>
          <tpl hier="48" item="2"/>
          <tpl fld="6" item="1"/>
        </tpls>
      </e>
      <e v="#N/A">
        <tpls c="9">
          <tpl hier="5" item="4"/>
          <tpl hier="6" item="15"/>
          <tpl fld="3" item="0"/>
          <tpl fld="0" item="13"/>
          <tpl hier="40" item="0"/>
          <tpl hier="46" item="3"/>
          <tpl hier="47" item="1"/>
          <tpl hier="48" item="2"/>
          <tpl fld="6" item="0"/>
        </tpls>
      </e>
      <e v="#N/A">
        <tpls c="9">
          <tpl hier="5" item="4"/>
          <tpl hier="6" item="15"/>
          <tpl fld="3" item="0"/>
          <tpl fld="0" item="35"/>
          <tpl hier="40" item="0"/>
          <tpl hier="46" item="3"/>
          <tpl hier="47" item="1"/>
          <tpl hier="48" item="2"/>
          <tpl fld="6" item="0"/>
        </tpls>
      </e>
      <e v="#N/A">
        <tpls c="9">
          <tpl hier="5" item="4"/>
          <tpl hier="6" item="15"/>
          <tpl fld="3" item="0"/>
          <tpl fld="0" item="69"/>
          <tpl hier="40" item="0"/>
          <tpl hier="46" item="3"/>
          <tpl hier="47" item="1"/>
          <tpl hier="48" item="2"/>
          <tpl fld="6" item="0"/>
        </tpls>
      </e>
      <e v="#N/A">
        <tpls c="9">
          <tpl hier="5" item="4"/>
          <tpl hier="6" item="15"/>
          <tpl fld="3" item="0"/>
          <tpl fld="0" item="64"/>
          <tpl hier="40" item="0"/>
          <tpl hier="46" item="3"/>
          <tpl hier="47" item="1"/>
          <tpl hier="48" item="2"/>
          <tpl fld="6" item="2"/>
        </tpls>
      </e>
      <e v="#N/A">
        <tpls c="9">
          <tpl hier="5" item="4"/>
          <tpl hier="6" item="15"/>
          <tpl fld="3" item="0"/>
          <tpl fld="0" item="25"/>
          <tpl hier="40" item="0"/>
          <tpl hier="46" item="3"/>
          <tpl hier="47" item="1"/>
          <tpl hier="48" item="2"/>
          <tpl fld="6" item="0"/>
        </tpls>
      </e>
      <e v="#N/A">
        <tpls c="9">
          <tpl hier="5" item="4"/>
          <tpl hier="6" item="15"/>
          <tpl fld="3" item="0"/>
          <tpl fld="0" item="30"/>
          <tpl hier="40" item="0"/>
          <tpl hier="46" item="3"/>
          <tpl hier="47" item="1"/>
          <tpl hier="48" item="2"/>
          <tpl fld="6" item="0"/>
        </tpls>
      </e>
      <e v="#N/A">
        <tpls c="9">
          <tpl hier="5" item="4"/>
          <tpl hier="6" item="15"/>
          <tpl fld="3" item="0"/>
          <tpl fld="0" item="27"/>
          <tpl hier="40" item="0"/>
          <tpl hier="46" item="3"/>
          <tpl hier="47" item="1"/>
          <tpl hier="48" item="2"/>
          <tpl fld="6" item="0"/>
        </tpls>
      </e>
      <e v="#N/A">
        <tpls c="9">
          <tpl hier="5" item="4"/>
          <tpl hier="6" item="15"/>
          <tpl fld="3" item="0"/>
          <tpl fld="0" item="5"/>
          <tpl hier="40" item="0"/>
          <tpl hier="46" item="3"/>
          <tpl hier="47" item="1"/>
          <tpl hier="48" item="2"/>
          <tpl fld="6" item="1"/>
        </tpls>
      </e>
      <e v="#N/A">
        <tpls c="9">
          <tpl hier="5" item="4"/>
          <tpl hier="6" item="15"/>
          <tpl fld="3" item="0"/>
          <tpl fld="0" item="10"/>
          <tpl hier="40" item="0"/>
          <tpl hier="46" item="3"/>
          <tpl hier="47" item="1"/>
          <tpl hier="48" item="2"/>
          <tpl fld="6" item="1"/>
        </tpls>
      </e>
      <e v="#N/A">
        <tpls c="9">
          <tpl hier="5" item="4"/>
          <tpl hier="6" item="15"/>
          <tpl fld="3" item="0"/>
          <tpl fld="0" item="52"/>
          <tpl hier="40" item="0"/>
          <tpl hier="46" item="3"/>
          <tpl hier="47" item="1"/>
          <tpl hier="48" item="2"/>
          <tpl fld="6" item="0"/>
        </tpls>
      </e>
      <e v="#N/A">
        <tpls c="9">
          <tpl hier="5" item="4"/>
          <tpl hier="6" item="15"/>
          <tpl fld="3" item="0"/>
          <tpl fld="0" item="10"/>
          <tpl hier="40" item="0"/>
          <tpl hier="46" item="3"/>
          <tpl hier="47" item="1"/>
          <tpl hier="48" item="2"/>
          <tpl fld="6" item="0"/>
        </tpls>
      </e>
      <e v="#N/A">
        <tpls c="9">
          <tpl hier="5" item="4"/>
          <tpl hier="6" item="15"/>
          <tpl fld="3" item="0"/>
          <tpl fld="0" item="41"/>
          <tpl hier="40" item="0"/>
          <tpl hier="46" item="3"/>
          <tpl hier="47" item="1"/>
          <tpl hier="48" item="2"/>
          <tpl fld="6" item="2"/>
        </tpls>
      </e>
      <e v="#N/A">
        <tpls c="9">
          <tpl hier="5" item="4"/>
          <tpl hier="6" item="15"/>
          <tpl fld="3" item="0"/>
          <tpl fld="0" item="49"/>
          <tpl hier="40" item="0"/>
          <tpl hier="46" item="3"/>
          <tpl hier="47" item="1"/>
          <tpl hier="48" item="2"/>
          <tpl fld="6" item="1"/>
        </tpls>
      </e>
      <n v="34052068602.809982">
        <tpls c="9">
          <tpl hier="5" item="4"/>
          <tpl hier="6" item="15"/>
          <tpl fld="3" item="0"/>
          <tpl hier="33" item="4294967295"/>
          <tpl hier="40" item="0"/>
          <tpl hier="46" item="3"/>
          <tpl hier="47" item="1"/>
          <tpl hier="48" item="2"/>
          <tpl fld="6" item="0"/>
        </tpls>
      </n>
      <e v="#N/A">
        <tpls c="9">
          <tpl hier="5" item="4"/>
          <tpl hier="6" item="15"/>
          <tpl fld="3" item="0"/>
          <tpl fld="0" item="26"/>
          <tpl hier="40" item="0"/>
          <tpl hier="46" item="3"/>
          <tpl hier="47" item="1"/>
          <tpl hier="48" item="2"/>
          <tpl fld="6" item="1"/>
        </tpls>
      </e>
      <e v="#N/A">
        <tpls c="9">
          <tpl hier="5" item="4"/>
          <tpl hier="6" item="15"/>
          <tpl fld="3" item="0"/>
          <tpl fld="0" item="36"/>
          <tpl hier="40" item="0"/>
          <tpl hier="46" item="3"/>
          <tpl hier="47" item="1"/>
          <tpl hier="48" item="2"/>
          <tpl fld="6" item="0"/>
        </tpls>
      </e>
      <e v="#N/A">
        <tpls c="9">
          <tpl hier="5" item="4"/>
          <tpl hier="6" item="15"/>
          <tpl fld="3" item="0"/>
          <tpl fld="0" item="55"/>
          <tpl hier="40" item="0"/>
          <tpl hier="46" item="3"/>
          <tpl hier="47" item="1"/>
          <tpl hier="48" item="2"/>
          <tpl fld="6" item="0"/>
        </tpls>
      </e>
      <e v="#N/A">
        <tpls c="9">
          <tpl hier="5" item="4"/>
          <tpl hier="6" item="15"/>
          <tpl fld="3" item="0"/>
          <tpl fld="0" item="45"/>
          <tpl hier="40" item="0"/>
          <tpl hier="46" item="3"/>
          <tpl hier="47" item="1"/>
          <tpl hier="48" item="2"/>
          <tpl fld="6" item="1"/>
        </tpls>
      </e>
      <e v="#N/A">
        <tpls c="9">
          <tpl hier="5" item="4"/>
          <tpl hier="6" item="15"/>
          <tpl fld="3" item="0"/>
          <tpl fld="0" item="5"/>
          <tpl hier="40" item="0"/>
          <tpl hier="46" item="3"/>
          <tpl hier="47" item="1"/>
          <tpl hier="48" item="2"/>
          <tpl fld="6" item="2"/>
        </tpls>
      </e>
      <e v="#N/A">
        <tpls c="9">
          <tpl hier="5" item="4"/>
          <tpl hier="6" item="15"/>
          <tpl fld="3" item="0"/>
          <tpl fld="0" item="14"/>
          <tpl hier="40" item="0"/>
          <tpl hier="46" item="3"/>
          <tpl hier="47" item="1"/>
          <tpl hier="48" item="2"/>
          <tpl fld="6" item="1"/>
        </tpls>
      </e>
      <e v="#N/A">
        <tpls c="9">
          <tpl hier="5" item="4"/>
          <tpl hier="6" item="15"/>
          <tpl fld="3" item="0"/>
          <tpl fld="0" item="29"/>
          <tpl hier="40" item="0"/>
          <tpl hier="46" item="3"/>
          <tpl hier="47" item="1"/>
          <tpl hier="48" item="2"/>
          <tpl fld="6" item="2"/>
        </tpls>
      </e>
      <e v="#N/A">
        <tpls c="9">
          <tpl hier="5" item="4"/>
          <tpl hier="6" item="15"/>
          <tpl fld="3" item="0"/>
          <tpl fld="0" item="14"/>
          <tpl hier="40" item="0"/>
          <tpl hier="46" item="3"/>
          <tpl hier="47" item="1"/>
          <tpl hier="48" item="2"/>
          <tpl fld="6" item="2"/>
        </tpls>
      </e>
      <e v="#N/A">
        <tpls c="9">
          <tpl hier="5" item="4"/>
          <tpl hier="6" item="15"/>
          <tpl fld="3" item="0"/>
          <tpl fld="0" item="71"/>
          <tpl hier="40" item="0"/>
          <tpl hier="46" item="3"/>
          <tpl hier="47" item="1"/>
          <tpl hier="48" item="2"/>
          <tpl fld="6" item="0"/>
        </tpls>
      </e>
      <e v="#N/A">
        <tpls c="9">
          <tpl hier="5" item="4"/>
          <tpl hier="6" item="15"/>
          <tpl fld="3" item="0"/>
          <tpl fld="0" item="74"/>
          <tpl hier="40" item="0"/>
          <tpl hier="46" item="3"/>
          <tpl hier="47" item="1"/>
          <tpl hier="48" item="2"/>
          <tpl fld="6" item="0"/>
        </tpls>
      </e>
      <e v="#N/A">
        <tpls c="9">
          <tpl hier="5" item="4"/>
          <tpl hier="6" item="15"/>
          <tpl fld="3" item="0"/>
          <tpl fld="0" item="39"/>
          <tpl hier="40" item="0"/>
          <tpl hier="46" item="3"/>
          <tpl hier="47" item="1"/>
          <tpl hier="48" item="2"/>
          <tpl fld="6" item="1"/>
        </tpls>
      </e>
      <e v="#N/A">
        <tpls c="9">
          <tpl hier="5" item="4"/>
          <tpl hier="6" item="15"/>
          <tpl fld="3" item="0"/>
          <tpl fld="0" item="10"/>
          <tpl hier="40" item="0"/>
          <tpl hier="46" item="3"/>
          <tpl hier="47" item="1"/>
          <tpl hier="48" item="2"/>
          <tpl fld="6" item="2"/>
        </tpls>
      </e>
      <e v="#N/A">
        <tpls c="9">
          <tpl hier="5" item="4"/>
          <tpl hier="6" item="15"/>
          <tpl fld="3" item="0"/>
          <tpl fld="0" item="3"/>
          <tpl hier="40" item="0"/>
          <tpl hier="46" item="3"/>
          <tpl hier="47" item="1"/>
          <tpl hier="48" item="2"/>
          <tpl fld="6" item="0"/>
        </tpls>
      </e>
      <e v="#N/A">
        <tpls c="9">
          <tpl hier="5" item="4"/>
          <tpl hier="6" item="15"/>
          <tpl fld="3" item="0"/>
          <tpl fld="0" item="50"/>
          <tpl hier="40" item="0"/>
          <tpl hier="46" item="3"/>
          <tpl hier="47" item="1"/>
          <tpl hier="48" item="2"/>
          <tpl fld="6" item="2"/>
        </tpls>
      </e>
      <e v="#N/A">
        <tpls c="9">
          <tpl hier="5" item="4"/>
          <tpl hier="6" item="15"/>
          <tpl fld="3" item="0"/>
          <tpl fld="0" item="52"/>
          <tpl hier="40" item="0"/>
          <tpl hier="46" item="3"/>
          <tpl hier="47" item="1"/>
          <tpl hier="48" item="2"/>
          <tpl fld="6" item="2"/>
        </tpls>
      </e>
      <e v="#N/A">
        <tpls c="9">
          <tpl hier="5" item="4"/>
          <tpl hier="6" item="15"/>
          <tpl fld="3" item="0"/>
          <tpl fld="0" item="12"/>
          <tpl hier="40" item="0"/>
          <tpl hier="46" item="3"/>
          <tpl hier="47" item="1"/>
          <tpl hier="48" item="2"/>
          <tpl fld="6" item="0"/>
        </tpls>
      </e>
      <e v="#N/A">
        <tpls c="9">
          <tpl hier="5" item="4"/>
          <tpl hier="6" item="15"/>
          <tpl fld="3" item="0"/>
          <tpl fld="0" item="25"/>
          <tpl hier="40" item="0"/>
          <tpl hier="46" item="3"/>
          <tpl hier="47" item="1"/>
          <tpl hier="48" item="2"/>
          <tpl fld="6" item="2"/>
        </tpls>
      </e>
      <e v="#N/A">
        <tpls c="9">
          <tpl hier="5" item="4"/>
          <tpl hier="6" item="15"/>
          <tpl fld="3" item="0"/>
          <tpl fld="0" item="15"/>
          <tpl hier="40" item="0"/>
          <tpl hier="46" item="3"/>
          <tpl hier="47" item="1"/>
          <tpl hier="48" item="2"/>
          <tpl fld="6" item="2"/>
        </tpls>
      </e>
      <e v="#N/A">
        <tpls c="9">
          <tpl hier="5" item="4"/>
          <tpl hier="6" item="15"/>
          <tpl fld="3" item="0"/>
          <tpl fld="0" item="12"/>
          <tpl hier="40" item="0"/>
          <tpl hier="46" item="3"/>
          <tpl hier="47" item="1"/>
          <tpl hier="48" item="2"/>
          <tpl fld="6" item="1"/>
        </tpls>
      </e>
      <e v="#N/A">
        <tpls c="9">
          <tpl hier="5" item="4"/>
          <tpl hier="6" item="15"/>
          <tpl fld="3" item="0"/>
          <tpl fld="0" item="38"/>
          <tpl hier="40" item="0"/>
          <tpl hier="46" item="3"/>
          <tpl hier="47" item="1"/>
          <tpl hier="48" item="2"/>
          <tpl fld="6" item="0"/>
        </tpls>
      </e>
      <e v="#N/A">
        <tpls c="9">
          <tpl hier="5" item="4"/>
          <tpl hier="6" item="15"/>
          <tpl fld="3" item="0"/>
          <tpl fld="0" item="62"/>
          <tpl hier="40" item="0"/>
          <tpl hier="46" item="3"/>
          <tpl hier="47" item="1"/>
          <tpl hier="48" item="2"/>
          <tpl fld="6" item="2"/>
        </tpls>
      </e>
      <e v="#N/A">
        <tpls c="9">
          <tpl hier="5" item="4"/>
          <tpl hier="6" item="15"/>
          <tpl fld="3" item="0"/>
          <tpl fld="0" item="4"/>
          <tpl hier="40" item="0"/>
          <tpl hier="46" item="3"/>
          <tpl hier="47" item="1"/>
          <tpl hier="48" item="2"/>
          <tpl fld="6" item="1"/>
        </tpls>
      </e>
      <e v="#N/A">
        <tpls c="9">
          <tpl hier="5" item="4"/>
          <tpl hier="6" item="15"/>
          <tpl fld="3" item="0"/>
          <tpl fld="0" item="46"/>
          <tpl hier="40" item="0"/>
          <tpl hier="46" item="3"/>
          <tpl hier="47" item="1"/>
          <tpl hier="48" item="2"/>
          <tpl fld="6" item="0"/>
        </tpls>
      </e>
      <e v="#N/A">
        <tpls c="9">
          <tpl hier="5" item="4"/>
          <tpl hier="6" item="15"/>
          <tpl fld="3" item="0"/>
          <tpl fld="0" item="65"/>
          <tpl hier="40" item="0"/>
          <tpl hier="46" item="3"/>
          <tpl hier="47" item="1"/>
          <tpl hier="48" item="2"/>
          <tpl fld="6" item="0"/>
        </tpls>
      </e>
      <e v="#N/A">
        <tpls c="9">
          <tpl hier="5" item="4"/>
          <tpl hier="6" item="15"/>
          <tpl fld="3" item="0"/>
          <tpl fld="0" item="67"/>
          <tpl hier="40" item="0"/>
          <tpl hier="46" item="3"/>
          <tpl hier="47" item="1"/>
          <tpl hier="48" item="2"/>
          <tpl fld="6" item="1"/>
        </tpls>
      </e>
      <e v="#N/A">
        <tpls c="9">
          <tpl hier="5" item="4"/>
          <tpl hier="6" item="15"/>
          <tpl fld="3" item="0"/>
          <tpl fld="0" item="72"/>
          <tpl hier="40" item="0"/>
          <tpl hier="46" item="3"/>
          <tpl hier="47" item="1"/>
          <tpl hier="48" item="2"/>
          <tpl fld="6" item="2"/>
        </tpls>
      </e>
      <e v="#N/A">
        <tpls c="9">
          <tpl hier="5" item="4"/>
          <tpl hier="6" item="15"/>
          <tpl fld="3" item="0"/>
          <tpl fld="0" item="60"/>
          <tpl hier="40" item="0"/>
          <tpl hier="46" item="3"/>
          <tpl hier="47" item="1"/>
          <tpl hier="48" item="2"/>
          <tpl fld="6" item="0"/>
        </tpls>
      </e>
      <e v="#N/A">
        <tpls c="9">
          <tpl hier="5" item="4"/>
          <tpl hier="6" item="15"/>
          <tpl fld="3" item="0"/>
          <tpl fld="0" item="59"/>
          <tpl hier="40" item="0"/>
          <tpl hier="46" item="3"/>
          <tpl hier="47" item="1"/>
          <tpl hier="48" item="2"/>
          <tpl fld="6" item="1"/>
        </tpls>
      </e>
      <e v="#N/A">
        <tpls c="9">
          <tpl hier="5" item="4"/>
          <tpl hier="6" item="15"/>
          <tpl fld="3" item="0"/>
          <tpl fld="0" item="73"/>
          <tpl hier="40" item="0"/>
          <tpl hier="46" item="3"/>
          <tpl hier="47" item="1"/>
          <tpl hier="48" item="2"/>
          <tpl fld="6" item="0"/>
        </tpls>
      </e>
      <e v="#N/A">
        <tpls c="9">
          <tpl hier="5" item="4"/>
          <tpl hier="6" item="15"/>
          <tpl fld="3" item="0"/>
          <tpl fld="0" item="11"/>
          <tpl hier="40" item="0"/>
          <tpl hier="46" item="3"/>
          <tpl hier="47" item="1"/>
          <tpl hier="48" item="2"/>
          <tpl fld="6" item="1"/>
        </tpls>
      </e>
      <e v="#N/A">
        <tpls c="9">
          <tpl hier="5" item="4"/>
          <tpl hier="6" item="15"/>
          <tpl fld="3" item="0"/>
          <tpl fld="0" item="21"/>
          <tpl hier="40" item="0"/>
          <tpl hier="46" item="3"/>
          <tpl hier="47" item="1"/>
          <tpl hier="48" item="2"/>
          <tpl fld="6" item="2"/>
        </tpls>
      </e>
      <e v="#N/A">
        <tpls c="9">
          <tpl hier="5" item="4"/>
          <tpl hier="6" item="15"/>
          <tpl fld="3" item="0"/>
          <tpl fld="0" item="37"/>
          <tpl hier="40" item="0"/>
          <tpl hier="46" item="3"/>
          <tpl hier="47" item="1"/>
          <tpl hier="48" item="2"/>
          <tpl fld="6" item="0"/>
        </tpls>
      </e>
      <e v="#N/A">
        <tpls c="9">
          <tpl hier="5" item="4"/>
          <tpl hier="6" item="15"/>
          <tpl fld="3" item="0"/>
          <tpl fld="0" item="75"/>
          <tpl hier="40" item="0"/>
          <tpl hier="46" item="3"/>
          <tpl hier="47" item="1"/>
          <tpl hier="48" item="2"/>
          <tpl fld="6" item="1"/>
        </tpls>
      </e>
      <e v="#N/A">
        <tpls c="9">
          <tpl hier="5" item="4"/>
          <tpl hier="6" item="15"/>
          <tpl fld="3" item="0"/>
          <tpl fld="0" item="57"/>
          <tpl hier="40" item="0"/>
          <tpl hier="46" item="3"/>
          <tpl hier="47" item="1"/>
          <tpl hier="48" item="2"/>
          <tpl fld="6" item="0"/>
        </tpls>
      </e>
      <e v="#N/A">
        <tpls c="9">
          <tpl hier="5" item="4"/>
          <tpl hier="6" item="15"/>
          <tpl fld="3" item="0"/>
          <tpl fld="0" item="32"/>
          <tpl hier="40" item="0"/>
          <tpl hier="46" item="3"/>
          <tpl hier="47" item="1"/>
          <tpl hier="48" item="2"/>
          <tpl fld="6" item="1"/>
        </tpls>
      </e>
      <e v="#N/A">
        <tpls c="9">
          <tpl hier="5" item="4"/>
          <tpl hier="6" item="15"/>
          <tpl fld="3" item="0"/>
          <tpl fld="0" item="31"/>
          <tpl hier="40" item="0"/>
          <tpl hier="46" item="3"/>
          <tpl hier="47" item="1"/>
          <tpl hier="48" item="2"/>
          <tpl fld="6" item="2"/>
        </tpls>
      </e>
      <e v="#N/A">
        <tpls c="9">
          <tpl hier="5" item="4"/>
          <tpl hier="6" item="15"/>
          <tpl fld="3" item="0"/>
          <tpl fld="0" item="21"/>
          <tpl hier="40" item="0"/>
          <tpl hier="46" item="3"/>
          <tpl hier="47" item="1"/>
          <tpl hier="48" item="2"/>
          <tpl fld="6" item="0"/>
        </tpls>
      </e>
      <e v="#N/A">
        <tpls c="9">
          <tpl hier="5" item="4"/>
          <tpl hier="6" item="15"/>
          <tpl fld="3" item="0"/>
          <tpl fld="0" item="47"/>
          <tpl hier="40" item="0"/>
          <tpl hier="46" item="3"/>
          <tpl hier="47" item="1"/>
          <tpl hier="48" item="2"/>
          <tpl fld="6" item="0"/>
        </tpls>
      </e>
      <e v="#N/A">
        <tpls c="9">
          <tpl hier="5" item="4"/>
          <tpl hier="6" item="15"/>
          <tpl fld="3" item="0"/>
          <tpl fld="0" item="62"/>
          <tpl hier="40" item="0"/>
          <tpl hier="46" item="3"/>
          <tpl hier="47" item="1"/>
          <tpl hier="48" item="2"/>
          <tpl fld="6" item="1"/>
        </tpls>
      </e>
      <e v="#N/A">
        <tpls c="9">
          <tpl hier="5" item="4"/>
          <tpl hier="6" item="15"/>
          <tpl fld="3" item="0"/>
          <tpl fld="0" item="69"/>
          <tpl hier="40" item="0"/>
          <tpl hier="46" item="3"/>
          <tpl hier="47" item="1"/>
          <tpl hier="48" item="2"/>
          <tpl fld="6" item="1"/>
        </tpls>
      </e>
      <e v="#N/A">
        <tpls c="9">
          <tpl hier="5" item="4"/>
          <tpl hier="6" item="15"/>
          <tpl fld="3" item="0"/>
          <tpl fld="0" item="9"/>
          <tpl hier="40" item="0"/>
          <tpl hier="46" item="3"/>
          <tpl hier="47" item="1"/>
          <tpl hier="48" item="2"/>
          <tpl fld="6" item="2"/>
        </tpls>
      </e>
      <e v="#N/A">
        <tpls c="9">
          <tpl hier="5" item="4"/>
          <tpl hier="6" item="15"/>
          <tpl fld="3" item="0"/>
          <tpl fld="0" item="4"/>
          <tpl hier="40" item="0"/>
          <tpl hier="46" item="3"/>
          <tpl hier="47" item="1"/>
          <tpl hier="48" item="2"/>
          <tpl fld="6" item="2"/>
        </tpls>
      </e>
      <e v="#N/A">
        <tpls c="9">
          <tpl hier="5" item="4"/>
          <tpl hier="6" item="15"/>
          <tpl fld="3" item="0"/>
          <tpl fld="0" item="42"/>
          <tpl hier="40" item="0"/>
          <tpl hier="46" item="3"/>
          <tpl hier="47" item="1"/>
          <tpl hier="48" item="2"/>
          <tpl fld="6" item="2"/>
        </tpls>
      </e>
      <e v="#N/A">
        <tpls c="9">
          <tpl hier="5" item="4"/>
          <tpl hier="6" item="15"/>
          <tpl fld="3" item="0"/>
          <tpl fld="0" item="2"/>
          <tpl hier="40" item="0"/>
          <tpl hier="46" item="3"/>
          <tpl hier="47" item="1"/>
          <tpl hier="48" item="2"/>
          <tpl fld="6" item="0"/>
        </tpls>
      </e>
      <e v="#N/A">
        <tpls c="9">
          <tpl hier="5" item="4"/>
          <tpl hier="6" item="15"/>
          <tpl fld="3" item="0"/>
          <tpl fld="0" item="35"/>
          <tpl hier="40" item="0"/>
          <tpl hier="46" item="3"/>
          <tpl hier="47" item="1"/>
          <tpl hier="48" item="2"/>
          <tpl fld="6" item="2"/>
        </tpls>
      </e>
      <e v="#N/A">
        <tpls c="9">
          <tpl hier="5" item="4"/>
          <tpl hier="6" item="15"/>
          <tpl fld="3" item="0"/>
          <tpl fld="0" item="6"/>
          <tpl hier="40" item="0"/>
          <tpl hier="46" item="3"/>
          <tpl hier="47" item="1"/>
          <tpl hier="48" item="2"/>
          <tpl fld="6" item="0"/>
        </tpls>
      </e>
      <e v="#N/A">
        <tpls c="9">
          <tpl hier="5" item="4"/>
          <tpl hier="6" item="15"/>
          <tpl fld="3" item="0"/>
          <tpl fld="0" item="18"/>
          <tpl hier="40" item="0"/>
          <tpl hier="46" item="3"/>
          <tpl hier="47" item="1"/>
          <tpl hier="48" item="2"/>
          <tpl fld="6" item="2"/>
        </tpls>
      </e>
      <e v="#N/A">
        <tpls c="9">
          <tpl hier="5" item="4"/>
          <tpl hier="6" item="15"/>
          <tpl fld="3" item="0"/>
          <tpl fld="0" item="59"/>
          <tpl hier="40" item="0"/>
          <tpl hier="46" item="3"/>
          <tpl hier="47" item="1"/>
          <tpl hier="48" item="2"/>
          <tpl fld="6" item="0"/>
        </tpls>
      </e>
      <e v="#N/A">
        <tpls c="9">
          <tpl hier="5" item="4"/>
          <tpl hier="6" item="15"/>
          <tpl fld="3" item="0"/>
          <tpl fld="0" item="55"/>
          <tpl hier="40" item="0"/>
          <tpl hier="46" item="3"/>
          <tpl hier="47" item="1"/>
          <tpl hier="48" item="2"/>
          <tpl fld="6" item="1"/>
        </tpls>
      </e>
      <e v="#N/A">
        <tpls c="9">
          <tpl hier="5" item="4"/>
          <tpl hier="6" item="15"/>
          <tpl fld="3" item="0"/>
          <tpl fld="0" item="14"/>
          <tpl hier="40" item="0"/>
          <tpl hier="46" item="3"/>
          <tpl hier="47" item="1"/>
          <tpl hier="48" item="2"/>
          <tpl fld="6" item="0"/>
        </tpls>
      </e>
      <e v="#N/A">
        <tpls c="9">
          <tpl hier="5" item="4"/>
          <tpl hier="6" item="15"/>
          <tpl fld="3" item="0"/>
          <tpl fld="0" item="28"/>
          <tpl hier="40" item="0"/>
          <tpl hier="46" item="3"/>
          <tpl hier="47" item="1"/>
          <tpl hier="48" item="2"/>
          <tpl fld="6" item="0"/>
        </tpls>
      </e>
      <e v="#N/A">
        <tpls c="9">
          <tpl hier="5" item="4"/>
          <tpl hier="6" item="15"/>
          <tpl fld="3" item="0"/>
          <tpl fld="0" item="15"/>
          <tpl hier="40" item="0"/>
          <tpl hier="46" item="3"/>
          <tpl hier="47" item="1"/>
          <tpl hier="48" item="2"/>
          <tpl fld="6" item="0"/>
        </tpls>
      </e>
      <e v="#N/A">
        <tpls c="9">
          <tpl hier="5" item="4"/>
          <tpl hier="6" item="15"/>
          <tpl fld="3" item="0"/>
          <tpl fld="0" item="59"/>
          <tpl hier="40" item="0"/>
          <tpl hier="46" item="3"/>
          <tpl hier="47" item="1"/>
          <tpl hier="48" item="2"/>
          <tpl fld="6" item="2"/>
        </tpls>
      </e>
      <e v="#N/A">
        <tpls c="9">
          <tpl hier="5" item="4"/>
          <tpl hier="6" item="15"/>
          <tpl fld="3" item="0"/>
          <tpl fld="0" item="61"/>
          <tpl hier="40" item="0"/>
          <tpl hier="46" item="3"/>
          <tpl hier="47" item="1"/>
          <tpl hier="48" item="2"/>
          <tpl fld="6" item="2"/>
        </tpls>
      </e>
      <e v="#N/A">
        <tpls c="9">
          <tpl hier="5" item="4"/>
          <tpl hier="6" item="15"/>
          <tpl fld="3" item="0"/>
          <tpl fld="0" item="52"/>
          <tpl hier="40" item="0"/>
          <tpl hier="46" item="3"/>
          <tpl hier="47" item="1"/>
          <tpl hier="48" item="2"/>
          <tpl fld="6" item="1"/>
        </tpls>
      </e>
      <e v="#N/A">
        <tpls c="9">
          <tpl hier="5" item="4"/>
          <tpl hier="6" item="15"/>
          <tpl fld="3" item="0"/>
          <tpl fld="0" item="27"/>
          <tpl hier="40" item="0"/>
          <tpl hier="46" item="3"/>
          <tpl hier="47" item="1"/>
          <tpl hier="48" item="2"/>
          <tpl fld="6" item="1"/>
        </tpls>
      </e>
      <e v="#N/A">
        <tpls c="9">
          <tpl hier="5" item="4"/>
          <tpl hier="6" item="15"/>
          <tpl fld="3" item="0"/>
          <tpl fld="0" item="1"/>
          <tpl hier="40" item="0"/>
          <tpl hier="46" item="3"/>
          <tpl hier="47" item="1"/>
          <tpl hier="48" item="2"/>
          <tpl fld="6" item="0"/>
        </tpls>
      </e>
      <e v="#N/A">
        <tpls c="9">
          <tpl hier="5" item="4"/>
          <tpl hier="6" item="15"/>
          <tpl fld="3" item="0"/>
          <tpl fld="0" item="39"/>
          <tpl hier="40" item="0"/>
          <tpl hier="46" item="3"/>
          <tpl hier="47" item="1"/>
          <tpl hier="48" item="2"/>
          <tpl fld="6" item="0"/>
        </tpls>
      </e>
      <e v="#N/A">
        <tpls c="9">
          <tpl hier="5" item="4"/>
          <tpl hier="6" item="15"/>
          <tpl fld="3" item="0"/>
          <tpl fld="0" item="66"/>
          <tpl hier="40" item="0"/>
          <tpl hier="46" item="3"/>
          <tpl hier="47" item="1"/>
          <tpl hier="48" item="2"/>
          <tpl fld="6" item="0"/>
        </tpls>
      </e>
      <e v="#N/A">
        <tpls c="9">
          <tpl hier="5" item="4"/>
          <tpl hier="6" item="15"/>
          <tpl fld="3" item="0"/>
          <tpl fld="0" item="27"/>
          <tpl hier="40" item="0"/>
          <tpl hier="46" item="3"/>
          <tpl hier="47" item="1"/>
          <tpl hier="48" item="2"/>
          <tpl fld="6" item="2"/>
        </tpls>
      </e>
      <e v="#N/A">
        <tpls c="9">
          <tpl hier="5" item="4"/>
          <tpl hier="6" item="15"/>
          <tpl fld="3" item="0"/>
          <tpl fld="0" item="38"/>
          <tpl hier="40" item="0"/>
          <tpl hier="46" item="3"/>
          <tpl hier="47" item="1"/>
          <tpl hier="48" item="2"/>
          <tpl fld="6" item="1"/>
        </tpls>
      </e>
      <e v="#N/A">
        <tpls c="9">
          <tpl hier="5" item="4"/>
          <tpl hier="6" item="15"/>
          <tpl fld="3" item="0"/>
          <tpl fld="0" item="6"/>
          <tpl hier="40" item="0"/>
          <tpl hier="46" item="3"/>
          <tpl hier="47" item="1"/>
          <tpl hier="48" item="2"/>
          <tpl fld="6" item="1"/>
        </tpls>
      </e>
      <e v="#N/A">
        <tpls c="9">
          <tpl hier="5" item="4"/>
          <tpl hier="6" item="15"/>
          <tpl fld="3" item="0"/>
          <tpl fld="0" item="22"/>
          <tpl hier="40" item="0"/>
          <tpl hier="46" item="3"/>
          <tpl hier="47" item="1"/>
          <tpl hier="48" item="2"/>
          <tpl fld="6" item="1"/>
        </tpls>
      </e>
      <e v="#N/A">
        <tpls c="9">
          <tpl hier="5" item="4"/>
          <tpl hier="6" item="15"/>
          <tpl fld="3" item="0"/>
          <tpl fld="0" item="73"/>
          <tpl hier="40" item="0"/>
          <tpl hier="46" item="3"/>
          <tpl hier="47" item="1"/>
          <tpl hier="48" item="2"/>
          <tpl fld="6" item="1"/>
        </tpls>
      </e>
      <e v="#N/A">
        <tpls c="9">
          <tpl hier="5" item="4"/>
          <tpl hier="6" item="15"/>
          <tpl fld="3" item="0"/>
          <tpl fld="0" item="54"/>
          <tpl hier="40" item="0"/>
          <tpl hier="46" item="3"/>
          <tpl hier="47" item="1"/>
          <tpl hier="48" item="2"/>
          <tpl fld="6" item="2"/>
        </tpls>
      </e>
      <e v="#N/A">
        <tpls c="9">
          <tpl hier="5" item="4"/>
          <tpl hier="6" item="15"/>
          <tpl fld="3" item="0"/>
          <tpl fld="0" item="5"/>
          <tpl hier="40" item="0"/>
          <tpl hier="46" item="3"/>
          <tpl hier="47" item="1"/>
          <tpl hier="48" item="2"/>
          <tpl fld="6" item="0"/>
        </tpls>
      </e>
      <e v="#N/A">
        <tpls c="9">
          <tpl hier="5" item="4"/>
          <tpl hier="6" item="15"/>
          <tpl fld="3" item="0"/>
          <tpl fld="0" item="22"/>
          <tpl hier="40" item="0"/>
          <tpl hier="46" item="3"/>
          <tpl hier="47" item="1"/>
          <tpl hier="48" item="2"/>
          <tpl fld="6" item="2"/>
        </tpls>
      </e>
      <e v="#N/A">
        <tpls c="9">
          <tpl hier="5" item="4"/>
          <tpl hier="6" item="15"/>
          <tpl fld="3" item="0"/>
          <tpl fld="0" item="63"/>
          <tpl hier="40" item="0"/>
          <tpl hier="46" item="3"/>
          <tpl hier="47" item="1"/>
          <tpl hier="48" item="2"/>
          <tpl fld="6" item="1"/>
        </tpls>
      </e>
      <e v="#N/A">
        <tpls c="9">
          <tpl hier="5" item="4"/>
          <tpl hier="6" item="15"/>
          <tpl fld="3" item="0"/>
          <tpl fld="0" item="49"/>
          <tpl hier="40" item="0"/>
          <tpl hier="46" item="3"/>
          <tpl hier="47" item="1"/>
          <tpl hier="48" item="2"/>
          <tpl fld="6" item="0"/>
        </tpls>
      </e>
      <e v="#N/A">
        <tpls c="9">
          <tpl hier="5" item="4"/>
          <tpl hier="6" item="15"/>
          <tpl fld="3" item="0"/>
          <tpl fld="0" item="44"/>
          <tpl hier="40" item="0"/>
          <tpl hier="46" item="3"/>
          <tpl hier="47" item="1"/>
          <tpl hier="48" item="2"/>
          <tpl fld="6" item="2"/>
        </tpls>
      </e>
      <e v="#N/A">
        <tpls c="9">
          <tpl hier="5" item="4"/>
          <tpl hier="6" item="15"/>
          <tpl fld="3" item="0"/>
          <tpl fld="0" item="18"/>
          <tpl hier="40" item="0"/>
          <tpl hier="46" item="3"/>
          <tpl hier="47" item="1"/>
          <tpl hier="48" item="2"/>
          <tpl fld="6" item="1"/>
        </tpls>
      </e>
      <e v="#N/A">
        <tpls c="9">
          <tpl hier="5" item="4"/>
          <tpl hier="6" item="15"/>
          <tpl fld="3" item="0"/>
          <tpl fld="0" item="66"/>
          <tpl hier="40" item="0"/>
          <tpl hier="46" item="3"/>
          <tpl hier="47" item="1"/>
          <tpl hier="48" item="2"/>
          <tpl fld="6" item="1"/>
        </tpls>
      </e>
      <e v="#N/A">
        <tpls c="9">
          <tpl hier="5" item="4"/>
          <tpl hier="6" item="15"/>
          <tpl fld="3" item="0"/>
          <tpl fld="0" item="24"/>
          <tpl hier="40" item="0"/>
          <tpl hier="46" item="3"/>
          <tpl hier="47" item="1"/>
          <tpl hier="48" item="2"/>
          <tpl fld="6" item="2"/>
        </tpls>
      </e>
      <e v="#N/A">
        <tpls c="9">
          <tpl hier="5" item="4"/>
          <tpl hier="6" item="15"/>
          <tpl fld="3" item="0"/>
          <tpl fld="0" item="34"/>
          <tpl hier="40" item="0"/>
          <tpl hier="46" item="3"/>
          <tpl hier="47" item="1"/>
          <tpl hier="48" item="2"/>
          <tpl fld="6" item="0"/>
        </tpls>
      </e>
      <e v="#N/A">
        <tpls c="9">
          <tpl hier="5" item="4"/>
          <tpl hier="6" item="15"/>
          <tpl fld="3" item="0"/>
          <tpl fld="0" item="15"/>
          <tpl hier="40" item="0"/>
          <tpl hier="46" item="3"/>
          <tpl hier="47" item="1"/>
          <tpl hier="48" item="2"/>
          <tpl fld="6" item="1"/>
        </tpls>
      </e>
      <e v="#N/A">
        <tpls c="9">
          <tpl hier="5" item="4"/>
          <tpl hier="6" item="15"/>
          <tpl fld="3" item="0"/>
          <tpl fld="0" item="63"/>
          <tpl hier="40" item="0"/>
          <tpl hier="46" item="3"/>
          <tpl hier="47" item="1"/>
          <tpl hier="48" item="2"/>
          <tpl fld="6" item="0"/>
        </tpls>
      </e>
      <e v="#N/A">
        <tpls c="9">
          <tpl hier="5" item="4"/>
          <tpl hier="6" item="15"/>
          <tpl fld="3" item="0"/>
          <tpl fld="0" item="6"/>
          <tpl hier="40" item="0"/>
          <tpl hier="46" item="3"/>
          <tpl hier="47" item="1"/>
          <tpl hier="48" item="2"/>
          <tpl fld="6" item="2"/>
        </tpls>
      </e>
      <e v="#N/A">
        <tpls c="9">
          <tpl hier="5" item="4"/>
          <tpl hier="6" item="15"/>
          <tpl fld="3" item="0"/>
          <tpl fld="0" item="53"/>
          <tpl hier="40" item="0"/>
          <tpl hier="46" item="3"/>
          <tpl hier="47" item="1"/>
          <tpl hier="48" item="2"/>
          <tpl fld="6" item="2"/>
        </tpls>
      </e>
      <e v="#N/A">
        <tpls c="9">
          <tpl hier="5" item="4"/>
          <tpl hier="6" item="15"/>
          <tpl fld="3" item="0"/>
          <tpl fld="0" item="68"/>
          <tpl hier="40" item="0"/>
          <tpl hier="46" item="3"/>
          <tpl hier="47" item="1"/>
          <tpl hier="48" item="2"/>
          <tpl fld="6" item="0"/>
        </tpls>
      </e>
      <e v="#N/A">
        <tpls c="9">
          <tpl hier="5" item="4"/>
          <tpl hier="6" item="15"/>
          <tpl fld="3" item="0"/>
          <tpl fld="0" item="1"/>
          <tpl hier="40" item="0"/>
          <tpl hier="46" item="3"/>
          <tpl hier="47" item="1"/>
          <tpl hier="48" item="2"/>
          <tpl fld="6" item="2"/>
        </tpls>
      </e>
      <e v="#N/A">
        <tpls c="9">
          <tpl hier="5" item="4"/>
          <tpl hier="6" item="15"/>
          <tpl fld="3" item="0"/>
          <tpl fld="0" item="67"/>
          <tpl hier="40" item="0"/>
          <tpl hier="46" item="3"/>
          <tpl hier="47" item="1"/>
          <tpl hier="48" item="2"/>
          <tpl fld="6" item="2"/>
        </tpls>
      </e>
      <e v="#N/A">
        <tpls c="9">
          <tpl hier="5" item="4"/>
          <tpl hier="6" item="15"/>
          <tpl fld="3" item="0"/>
          <tpl fld="0" item="19"/>
          <tpl hier="40" item="0"/>
          <tpl hier="46" item="3"/>
          <tpl hier="47" item="1"/>
          <tpl hier="48" item="2"/>
          <tpl fld="6" item="1"/>
        </tpls>
      </e>
      <e v="#N/A">
        <tpls c="9">
          <tpl hier="5" item="4"/>
          <tpl hier="6" item="15"/>
          <tpl fld="3" item="0"/>
          <tpl fld="0" item="66"/>
          <tpl hier="40" item="0"/>
          <tpl hier="46" item="3"/>
          <tpl hier="47" item="1"/>
          <tpl hier="48" item="2"/>
          <tpl fld="6" item="2"/>
        </tpls>
      </e>
      <e v="#N/A">
        <tpls c="9">
          <tpl hier="5" item="4"/>
          <tpl hier="6" item="15"/>
          <tpl fld="3" item="0"/>
          <tpl fld="0" item="29"/>
          <tpl hier="40" item="0"/>
          <tpl hier="46" item="3"/>
          <tpl hier="47" item="1"/>
          <tpl hier="48" item="2"/>
          <tpl fld="6" item="1"/>
        </tpls>
      </e>
      <e v="#N/A">
        <tpls c="9">
          <tpl hier="5" item="4"/>
          <tpl hier="6" item="15"/>
          <tpl fld="3" item="0"/>
          <tpl fld="0" item="64"/>
          <tpl hier="40" item="0"/>
          <tpl hier="46" item="3"/>
          <tpl hier="47" item="1"/>
          <tpl hier="48" item="2"/>
          <tpl fld="6" item="1"/>
        </tpls>
      </e>
      <e v="#N/A">
        <tpls c="9">
          <tpl hier="5" item="4"/>
          <tpl hier="6" item="15"/>
          <tpl fld="3" item="0"/>
          <tpl fld="0" item="38"/>
          <tpl hier="40" item="0"/>
          <tpl hier="46" item="3"/>
          <tpl hier="47" item="1"/>
          <tpl hier="48" item="2"/>
          <tpl fld="6" item="2"/>
        </tpls>
      </e>
      <e v="#N/A">
        <tpls c="9">
          <tpl hier="5" item="4"/>
          <tpl hier="6" item="15"/>
          <tpl fld="3" item="0"/>
          <tpl fld="0" item="25"/>
          <tpl hier="40" item="0"/>
          <tpl hier="46" item="3"/>
          <tpl hier="47" item="1"/>
          <tpl hier="48" item="2"/>
          <tpl fld="6" item="1"/>
        </tpls>
      </e>
      <e v="#N/A">
        <tpls c="9">
          <tpl hier="5" item="4"/>
          <tpl hier="6" item="15"/>
          <tpl fld="3" item="0"/>
          <tpl fld="0" item="48"/>
          <tpl hier="40" item="0"/>
          <tpl hier="46" item="3"/>
          <tpl hier="47" item="1"/>
          <tpl hier="48" item="2"/>
          <tpl fld="6" item="1"/>
        </tpls>
      </e>
      <n v="102122982366.24008" in="0">
        <tpls c="9">
          <tpl hier="5" item="4"/>
          <tpl hier="6" item="15"/>
          <tpl fld="3" item="0"/>
          <tpl hier="33" item="4294967295"/>
          <tpl hier="40" item="0"/>
          <tpl hier="46" item="3"/>
          <tpl hier="47" item="1"/>
          <tpl hier="48" item="2"/>
          <tpl fld="6" item="1"/>
        </tpls>
      </n>
      <e v="#N/A">
        <tpls c="9">
          <tpl hier="5" item="4"/>
          <tpl hier="6" item="15"/>
          <tpl fld="3" item="0"/>
          <tpl fld="0" item="20"/>
          <tpl hier="40" item="0"/>
          <tpl hier="46" item="3"/>
          <tpl hier="47" item="1"/>
          <tpl hier="48" item="2"/>
          <tpl fld="6" item="2"/>
        </tpls>
      </e>
      <e v="#N/A">
        <tpls c="9">
          <tpl hier="5" item="4"/>
          <tpl hier="6" item="15"/>
          <tpl fld="3" item="0"/>
          <tpl fld="0" item="58"/>
          <tpl hier="40" item="0"/>
          <tpl hier="46" item="3"/>
          <tpl hier="47" item="1"/>
          <tpl hier="48" item="2"/>
          <tpl fld="6" item="1"/>
        </tpls>
      </e>
      <e v="#N/A">
        <tpls c="9">
          <tpl hier="5" item="4"/>
          <tpl hier="6" item="15"/>
          <tpl fld="3" item="0"/>
          <tpl fld="0" item="57"/>
          <tpl hier="40" item="0"/>
          <tpl hier="46" item="3"/>
          <tpl hier="47" item="1"/>
          <tpl hier="48" item="2"/>
          <tpl fld="6" item="1"/>
        </tpls>
      </e>
      <e v="#N/A">
        <tpls c="9">
          <tpl hier="5" item="4"/>
          <tpl hier="6" item="15"/>
          <tpl fld="3" item="0"/>
          <tpl fld="0" item="36"/>
          <tpl hier="40" item="0"/>
          <tpl hier="46" item="3"/>
          <tpl hier="47" item="1"/>
          <tpl hier="48" item="2"/>
          <tpl fld="6" item="2"/>
        </tpls>
      </e>
      <e v="#N/A">
        <tpls c="9">
          <tpl hier="5" item="4"/>
          <tpl hier="6" item="15"/>
          <tpl fld="3" item="0"/>
          <tpl fld="0" item="50"/>
          <tpl hier="40" item="0"/>
          <tpl hier="46" item="3"/>
          <tpl hier="47" item="1"/>
          <tpl hier="48" item="2"/>
          <tpl fld="6" item="1"/>
        </tpls>
      </e>
      <e v="#N/A">
        <tpls c="9">
          <tpl hier="5" item="4"/>
          <tpl hier="6" item="15"/>
          <tpl fld="3" item="0"/>
          <tpl fld="0" item="29"/>
          <tpl hier="40" item="0"/>
          <tpl hier="46" item="3"/>
          <tpl hier="47" item="1"/>
          <tpl hier="48" item="2"/>
          <tpl fld="6" item="0"/>
        </tpls>
      </e>
      <e v="#N/A">
        <tpls c="9">
          <tpl hier="5" item="4"/>
          <tpl hier="6" item="15"/>
          <tpl fld="3" item="0"/>
          <tpl fld="0" item="53"/>
          <tpl hier="40" item="0"/>
          <tpl hier="46" item="3"/>
          <tpl hier="47" item="1"/>
          <tpl hier="48" item="2"/>
          <tpl fld="6" item="0"/>
        </tpls>
      </e>
      <e v="#N/A">
        <tpls c="9">
          <tpl hier="5" item="4"/>
          <tpl hier="6" item="15"/>
          <tpl fld="3" item="0"/>
          <tpl fld="0" item="11"/>
          <tpl hier="40" item="0"/>
          <tpl hier="46" item="3"/>
          <tpl hier="47" item="1"/>
          <tpl hier="48" item="2"/>
          <tpl fld="6" item="0"/>
        </tpls>
      </e>
      <e v="#N/A">
        <tpls c="9">
          <tpl hier="5" item="4"/>
          <tpl hier="6" item="15"/>
          <tpl fld="3" item="0"/>
          <tpl fld="0" item="54"/>
          <tpl hier="40" item="0"/>
          <tpl hier="46" item="3"/>
          <tpl hier="47" item="1"/>
          <tpl hier="48" item="2"/>
          <tpl fld="6" item="0"/>
        </tpls>
      </e>
      <e v="#N/A">
        <tpls c="9">
          <tpl hier="5" item="4"/>
          <tpl hier="6" item="15"/>
          <tpl fld="3" item="0"/>
          <tpl fld="0" item="8"/>
          <tpl hier="40" item="0"/>
          <tpl hier="46" item="3"/>
          <tpl hier="47" item="1"/>
          <tpl hier="48" item="2"/>
          <tpl fld="6" item="2"/>
        </tpls>
      </e>
      <e v="#N/A">
        <tpls c="9">
          <tpl hier="5" item="4"/>
          <tpl hier="6" item="15"/>
          <tpl fld="3" item="0"/>
          <tpl fld="0" item="60"/>
          <tpl hier="40" item="0"/>
          <tpl hier="46" item="3"/>
          <tpl hier="47" item="1"/>
          <tpl hier="48" item="2"/>
          <tpl fld="6" item="1"/>
        </tpls>
      </e>
      <e v="#N/A">
        <tpls c="9">
          <tpl hier="5" item="4"/>
          <tpl hier="6" item="15"/>
          <tpl fld="3" item="0"/>
          <tpl fld="0" item="9"/>
          <tpl hier="40" item="0"/>
          <tpl hier="46" item="3"/>
          <tpl hier="47" item="1"/>
          <tpl hier="48" item="2"/>
          <tpl fld="6" item="1"/>
        </tpls>
      </e>
      <e v="#N/A">
        <tpls c="9">
          <tpl hier="5" item="4"/>
          <tpl hier="6" item="15"/>
          <tpl fld="3" item="0"/>
          <tpl fld="0" item="44"/>
          <tpl hier="40" item="0"/>
          <tpl hier="46" item="3"/>
          <tpl hier="47" item="1"/>
          <tpl hier="48" item="2"/>
          <tpl fld="6" item="1"/>
        </tpls>
      </e>
      <e v="#N/A">
        <tpls c="9">
          <tpl hier="5" item="4"/>
          <tpl hier="6" item="15"/>
          <tpl fld="3" item="0"/>
          <tpl fld="0" item="47"/>
          <tpl hier="40" item="0"/>
          <tpl hier="46" item="3"/>
          <tpl hier="47" item="1"/>
          <tpl hier="48" item="2"/>
          <tpl fld="6" item="1"/>
        </tpls>
      </e>
      <e v="#N/A">
        <tpls c="9">
          <tpl hier="5" item="4"/>
          <tpl hier="6" item="15"/>
          <tpl fld="3" item="0"/>
          <tpl fld="0" item="12"/>
          <tpl hier="40" item="0"/>
          <tpl hier="46" item="3"/>
          <tpl hier="47" item="1"/>
          <tpl hier="48" item="2"/>
          <tpl fld="6" item="2"/>
        </tpls>
      </e>
      <e v="#N/A">
        <tpls c="9">
          <tpl hier="5" item="4"/>
          <tpl hier="6" item="15"/>
          <tpl fld="3" item="0"/>
          <tpl fld="0" item="58"/>
          <tpl hier="40" item="0"/>
          <tpl hier="46" item="3"/>
          <tpl hier="47" item="1"/>
          <tpl hier="48" item="2"/>
          <tpl fld="6" item="2"/>
        </tpls>
      </e>
      <e v="#N/A">
        <tpls c="9">
          <tpl hier="5" item="4"/>
          <tpl hier="6" item="15"/>
          <tpl fld="3" item="0"/>
          <tpl fld="0" item="43"/>
          <tpl hier="40" item="0"/>
          <tpl hier="46" item="3"/>
          <tpl hier="47" item="1"/>
          <tpl hier="48" item="2"/>
          <tpl fld="6" item="1"/>
        </tpls>
      </e>
      <e v="#N/A">
        <tpls c="9">
          <tpl hier="5" item="4"/>
          <tpl hier="6" item="15"/>
          <tpl fld="3" item="0"/>
          <tpl fld="0" item="20"/>
          <tpl hier="40" item="0"/>
          <tpl hier="46" item="3"/>
          <tpl hier="47" item="1"/>
          <tpl hier="48" item="2"/>
          <tpl fld="6" item="0"/>
        </tpls>
      </e>
      <e v="#N/A">
        <tpls c="9">
          <tpl hier="5" item="4"/>
          <tpl hier="6" item="15"/>
          <tpl fld="3" item="0"/>
          <tpl fld="0" item="8"/>
          <tpl hier="40" item="0"/>
          <tpl hier="46" item="3"/>
          <tpl hier="47" item="1"/>
          <tpl hier="48" item="2"/>
          <tpl fld="6" item="1"/>
        </tpls>
      </e>
      <e v="#N/A">
        <tpls c="9">
          <tpl hier="5" item="4"/>
          <tpl hier="6" item="15"/>
          <tpl fld="3" item="0"/>
          <tpl fld="0" item="4"/>
          <tpl hier="40" item="0"/>
          <tpl hier="46" item="3"/>
          <tpl hier="47" item="1"/>
          <tpl hier="48" item="2"/>
          <tpl fld="6" item="0"/>
        </tpls>
      </e>
      <e v="#N/A">
        <tpls c="9">
          <tpl hier="5" item="4"/>
          <tpl hier="6" item="15"/>
          <tpl fld="3" item="0"/>
          <tpl fld="0" item="16"/>
          <tpl hier="40" item="0"/>
          <tpl hier="46" item="3"/>
          <tpl hier="47" item="1"/>
          <tpl hier="48" item="2"/>
          <tpl fld="6" item="0"/>
        </tpls>
      </e>
      <e v="#N/A">
        <tpls c="9">
          <tpl hier="5" item="4"/>
          <tpl hier="6" item="15"/>
          <tpl fld="3" item="0"/>
          <tpl fld="0" item="26"/>
          <tpl hier="40" item="0"/>
          <tpl hier="46" item="3"/>
          <tpl hier="47" item="1"/>
          <tpl hier="48" item="2"/>
          <tpl fld="6" item="0"/>
        </tpls>
      </e>
      <e v="#N/A">
        <tpls c="9">
          <tpl hier="5" item="4"/>
          <tpl hier="6" item="15"/>
          <tpl fld="3" item="0"/>
          <tpl fld="0" item="46"/>
          <tpl hier="40" item="0"/>
          <tpl hier="46" item="3"/>
          <tpl hier="47" item="1"/>
          <tpl hier="48" item="2"/>
          <tpl fld="6" item="1"/>
        </tpls>
      </e>
      <e v="#N/A">
        <tpls c="9">
          <tpl hier="5" item="4"/>
          <tpl hier="6" item="15"/>
          <tpl fld="3" item="0"/>
          <tpl fld="0" item="28"/>
          <tpl hier="40" item="0"/>
          <tpl hier="46" item="3"/>
          <tpl hier="47" item="1"/>
          <tpl hier="48" item="2"/>
          <tpl fld="6" item="2"/>
        </tpls>
      </e>
      <e v="#N/A">
        <tpls c="9">
          <tpl hier="5" item="4"/>
          <tpl hier="6" item="15"/>
          <tpl fld="3" item="0"/>
          <tpl fld="0" item="17"/>
          <tpl hier="40" item="0"/>
          <tpl hier="46" item="3"/>
          <tpl hier="47" item="1"/>
          <tpl hier="48" item="2"/>
          <tpl fld="6" item="2"/>
        </tpls>
      </e>
      <e v="#N/A">
        <tpls c="9">
          <tpl hier="5" item="4"/>
          <tpl hier="6" item="15"/>
          <tpl fld="3" item="0"/>
          <tpl fld="0" item="8"/>
          <tpl hier="40" item="0"/>
          <tpl hier="46" item="3"/>
          <tpl hier="47" item="1"/>
          <tpl hier="48" item="2"/>
          <tpl fld="6" item="0"/>
        </tpls>
      </e>
      <e v="#N/A">
        <tpls c="9">
          <tpl hier="5" item="4"/>
          <tpl hier="6" item="15"/>
          <tpl fld="3" item="0"/>
          <tpl fld="0" item="19"/>
          <tpl hier="40" item="0"/>
          <tpl hier="46" item="3"/>
          <tpl hier="47" item="1"/>
          <tpl hier="48" item="2"/>
          <tpl fld="6" item="0"/>
        </tpls>
      </e>
      <e v="#N/A">
        <tpls c="9">
          <tpl hier="5" item="4"/>
          <tpl hier="6" item="15"/>
          <tpl fld="3" item="0"/>
          <tpl fld="0" item="42"/>
          <tpl hier="40" item="0"/>
          <tpl hier="46" item="3"/>
          <tpl hier="47" item="1"/>
          <tpl hier="48" item="2"/>
          <tpl fld="6" item="0"/>
        </tpls>
      </e>
      <e v="#N/A">
        <tpls c="9">
          <tpl hier="5" item="4"/>
          <tpl hier="6" item="15"/>
          <tpl fld="3" item="0"/>
          <tpl fld="0" item="13"/>
          <tpl hier="40" item="0"/>
          <tpl hier="46" item="3"/>
          <tpl hier="47" item="1"/>
          <tpl hier="48" item="2"/>
          <tpl fld="6" item="2"/>
        </tpls>
      </e>
      <e v="#N/A">
        <tpls c="9">
          <tpl hier="5" item="4"/>
          <tpl hier="6" item="15"/>
          <tpl fld="3" item="0"/>
          <tpl fld="0" item="36"/>
          <tpl hier="40" item="0"/>
          <tpl hier="46" item="3"/>
          <tpl hier="47" item="1"/>
          <tpl hier="48" item="2"/>
          <tpl fld="6" item="1"/>
        </tpls>
      </e>
      <n v="36188010806.800003">
        <tpls c="11">
          <tpl hier="6" item="12"/>
          <tpl hier="12" item="18"/>
          <tpl hier="26" item="19"/>
          <tpl hier="29" item="17"/>
          <tpl hier="30" item="16"/>
          <tpl hier="33" item="4294967295"/>
          <tpl hier="40" item="0"/>
          <tpl hier="46" item="3"/>
          <tpl hier="47" item="1"/>
          <tpl hier="48" item="2"/>
          <tpl fld="6" item="0"/>
        </tpls>
      </n>
      <n v="202091189.81999993">
        <tpls c="11">
          <tpl hier="6" item="12"/>
          <tpl hier="12" item="18"/>
          <tpl hier="26" item="19"/>
          <tpl hier="29" item="17"/>
          <tpl hier="30" item="16"/>
          <tpl fld="0" item="66"/>
          <tpl hier="40" item="0"/>
          <tpl hier="46" item="3"/>
          <tpl hier="47" item="1"/>
          <tpl hier="48" item="2"/>
          <tpl fld="6" item="0"/>
        </tpls>
      </n>
      <n v="257069160.53000051">
        <tpls c="11">
          <tpl hier="6" item="12"/>
          <tpl hier="12" item="18"/>
          <tpl hier="26" item="19"/>
          <tpl hier="29" item="17"/>
          <tpl hier="30" item="16"/>
          <tpl fld="0" item="34"/>
          <tpl hier="40" item="0"/>
          <tpl hier="46" item="3"/>
          <tpl hier="47" item="1"/>
          <tpl hier="48" item="2"/>
          <tpl fld="6" item="0"/>
        </tpls>
      </n>
      <n v="303534861.56000012">
        <tpls c="11">
          <tpl hier="6" item="12"/>
          <tpl hier="12" item="18"/>
          <tpl hier="26" item="19"/>
          <tpl hier="29" item="17"/>
          <tpl hier="30" item="16"/>
          <tpl fld="0" item="23"/>
          <tpl hier="40" item="0"/>
          <tpl hier="46" item="3"/>
          <tpl hier="47" item="1"/>
          <tpl hier="48" item="2"/>
          <tpl fld="6" item="0"/>
        </tpls>
      </n>
      <n v="442411269.77999789">
        <tpls c="11">
          <tpl hier="6" item="12"/>
          <tpl hier="12" item="18"/>
          <tpl hier="26" item="19"/>
          <tpl hier="29" item="17"/>
          <tpl hier="30" item="16"/>
          <tpl fld="0" item="4"/>
          <tpl hier="40" item="0"/>
          <tpl hier="46" item="3"/>
          <tpl hier="47" item="1"/>
          <tpl hier="48" item="2"/>
          <tpl fld="6" item="0"/>
        </tpls>
      </n>
      <n v="646775383.04000306">
        <tpls c="11">
          <tpl hier="6" item="12"/>
          <tpl hier="12" item="18"/>
          <tpl hier="26" item="19"/>
          <tpl hier="29" item="17"/>
          <tpl hier="30" item="16"/>
          <tpl fld="0" item="63"/>
          <tpl hier="40" item="0"/>
          <tpl hier="46" item="3"/>
          <tpl hier="47" item="1"/>
          <tpl hier="48" item="2"/>
          <tpl fld="6" item="0"/>
        </tpls>
      </n>
      <n v="851339014.31000137">
        <tpls c="11">
          <tpl hier="6" item="12"/>
          <tpl hier="12" item="18"/>
          <tpl hier="26" item="19"/>
          <tpl hier="29" item="17"/>
          <tpl hier="30" item="16"/>
          <tpl fld="0" item="65"/>
          <tpl hier="40" item="0"/>
          <tpl hier="46" item="3"/>
          <tpl hier="47" item="1"/>
          <tpl hier="48" item="2"/>
          <tpl fld="6" item="0"/>
        </tpls>
      </n>
      <n v="1031634599.5400029">
        <tpls c="11">
          <tpl hier="6" item="12"/>
          <tpl hier="12" item="18"/>
          <tpl hier="26" item="19"/>
          <tpl hier="29" item="17"/>
          <tpl hier="30" item="16"/>
          <tpl fld="0" item="24"/>
          <tpl hier="40" item="0"/>
          <tpl hier="46" item="3"/>
          <tpl hier="47" item="1"/>
          <tpl hier="48" item="2"/>
          <tpl fld="6" item="0"/>
        </tpls>
      </n>
      <n v="1183140297.7499926">
        <tpls c="11">
          <tpl hier="6" item="12"/>
          <tpl hier="12" item="18"/>
          <tpl hier="26" item="19"/>
          <tpl hier="29" item="17"/>
          <tpl hier="30" item="16"/>
          <tpl fld="0" item="8"/>
          <tpl hier="40" item="0"/>
          <tpl hier="46" item="3"/>
          <tpl hier="47" item="1"/>
          <tpl hier="48" item="2"/>
          <tpl fld="6" item="0"/>
        </tpls>
      </n>
      <n v="1336094248.9499815">
        <tpls c="11">
          <tpl hier="6" item="12"/>
          <tpl hier="12" item="18"/>
          <tpl hier="26" item="19"/>
          <tpl hier="29" item="17"/>
          <tpl hier="30" item="16"/>
          <tpl fld="0" item="54"/>
          <tpl hier="40" item="0"/>
          <tpl hier="46" item="3"/>
          <tpl hier="47" item="1"/>
          <tpl hier="48" item="2"/>
          <tpl fld="6" item="0"/>
        </tpls>
      </n>
      <n v="1491579861.7999933">
        <tpls c="11">
          <tpl hier="6" item="12"/>
          <tpl hier="12" item="18"/>
          <tpl hier="26" item="19"/>
          <tpl hier="29" item="17"/>
          <tpl hier="30" item="16"/>
          <tpl fld="0" item="2"/>
          <tpl hier="40" item="0"/>
          <tpl hier="46" item="3"/>
          <tpl hier="47" item="1"/>
          <tpl hier="48" item="2"/>
          <tpl fld="6" item="0"/>
        </tpls>
      </n>
      <n v="404654979.8999995">
        <tpls c="11">
          <tpl hier="6" item="12"/>
          <tpl hier="12" item="18"/>
          <tpl hier="26" item="19"/>
          <tpl hier="29" item="17"/>
          <tpl hier="30" item="16"/>
          <tpl fld="0" item="70"/>
          <tpl hier="40" item="0"/>
          <tpl hier="46" item="3"/>
          <tpl hier="47" item="1"/>
          <tpl hier="48" item="2"/>
          <tpl fld="6" item="0"/>
        </tpls>
      </n>
      <n v="414102587.86999977">
        <tpls c="11">
          <tpl hier="6" item="12"/>
          <tpl hier="12" item="18"/>
          <tpl hier="26" item="19"/>
          <tpl hier="29" item="17"/>
          <tpl hier="30" item="16"/>
          <tpl fld="0" item="20"/>
          <tpl hier="40" item="0"/>
          <tpl hier="46" item="3"/>
          <tpl hier="47" item="1"/>
          <tpl hier="48" item="2"/>
          <tpl fld="6" item="0"/>
        </tpls>
      </n>
      <n v="425912527.909998">
        <tpls c="11">
          <tpl hier="6" item="12"/>
          <tpl hier="12" item="18"/>
          <tpl hier="26" item="19"/>
          <tpl hier="29" item="17"/>
          <tpl hier="30" item="16"/>
          <tpl fld="0" item="11"/>
          <tpl hier="40" item="0"/>
          <tpl hier="46" item="3"/>
          <tpl hier="47" item="1"/>
          <tpl hier="48" item="2"/>
          <tpl fld="6" item="0"/>
        </tpls>
      </n>
      <n v="436825715.67999589">
        <tpls c="11">
          <tpl hier="6" item="12"/>
          <tpl hier="12" item="18"/>
          <tpl hier="26" item="19"/>
          <tpl hier="29" item="17"/>
          <tpl hier="30" item="16"/>
          <tpl fld="0" item="45"/>
          <tpl hier="40" item="0"/>
          <tpl hier="46" item="3"/>
          <tpl hier="47" item="1"/>
          <tpl hier="48" item="2"/>
          <tpl fld="6" item="0"/>
        </tpls>
      </n>
      <n v="450247026.5399977">
        <tpls c="11">
          <tpl hier="6" item="12"/>
          <tpl hier="12" item="18"/>
          <tpl hier="26" item="19"/>
          <tpl hier="29" item="17"/>
          <tpl hier="30" item="16"/>
          <tpl fld="0" item="16"/>
          <tpl hier="40" item="0"/>
          <tpl hier="46" item="3"/>
          <tpl hier="47" item="1"/>
          <tpl hier="48" item="2"/>
          <tpl fld="6" item="0"/>
        </tpls>
      </n>
      <n v="465900565.63999504">
        <tpls c="11">
          <tpl hier="6" item="12"/>
          <tpl hier="12" item="18"/>
          <tpl hier="26" item="19"/>
          <tpl hier="29" item="17"/>
          <tpl hier="30" item="16"/>
          <tpl fld="0" item="29"/>
          <tpl hier="40" item="0"/>
          <tpl hier="46" item="3"/>
          <tpl hier="47" item="1"/>
          <tpl hier="48" item="2"/>
          <tpl fld="6" item="0"/>
        </tpls>
      </n>
      <n v="473110180.0899955">
        <tpls c="11">
          <tpl hier="6" item="12"/>
          <tpl hier="12" item="18"/>
          <tpl hier="26" item="19"/>
          <tpl hier="29" item="17"/>
          <tpl hier="30" item="16"/>
          <tpl fld="0" item="35"/>
          <tpl hier="40" item="0"/>
          <tpl hier="46" item="3"/>
          <tpl hier="47" item="1"/>
          <tpl hier="48" item="2"/>
          <tpl fld="6" item="0"/>
        </tpls>
      </n>
      <n v="485749406.01999772">
        <tpls c="11">
          <tpl hier="6" item="12"/>
          <tpl hier="12" item="18"/>
          <tpl hier="26" item="19"/>
          <tpl hier="29" item="17"/>
          <tpl hier="30" item="16"/>
          <tpl fld="0" item="62"/>
          <tpl hier="40" item="0"/>
          <tpl hier="46" item="3"/>
          <tpl hier="47" item="1"/>
          <tpl hier="48" item="2"/>
          <tpl fld="6" item="0"/>
        </tpls>
      </n>
      <n v="491155781.80999655">
        <tpls c="11">
          <tpl hier="6" item="12"/>
          <tpl hier="12" item="18"/>
          <tpl hier="26" item="19"/>
          <tpl hier="29" item="17"/>
          <tpl hier="30" item="16"/>
          <tpl fld="0" item="19"/>
          <tpl hier="40" item="0"/>
          <tpl hier="46" item="3"/>
          <tpl hier="47" item="1"/>
          <tpl hier="48" item="2"/>
          <tpl fld="6" item="0"/>
        </tpls>
      </n>
      <n v="503172211.33000106">
        <tpls c="11">
          <tpl hier="6" item="12"/>
          <tpl hier="12" item="18"/>
          <tpl hier="26" item="19"/>
          <tpl hier="29" item="17"/>
          <tpl hier="30" item="16"/>
          <tpl fld="0" item="5"/>
          <tpl hier="40" item="0"/>
          <tpl hier="46" item="3"/>
          <tpl hier="47" item="1"/>
          <tpl hier="48" item="2"/>
          <tpl fld="6" item="0"/>
        </tpls>
      </n>
      <n v="507615223.91000038">
        <tpls c="11">
          <tpl hier="6" item="12"/>
          <tpl hier="12" item="18"/>
          <tpl hier="26" item="19"/>
          <tpl hier="29" item="17"/>
          <tpl hier="30" item="16"/>
          <tpl fld="0" item="21"/>
          <tpl hier="40" item="0"/>
          <tpl hier="46" item="3"/>
          <tpl hier="47" item="1"/>
          <tpl hier="48" item="2"/>
          <tpl fld="6" item="0"/>
        </tpls>
      </n>
      <n v="519194269.50999826">
        <tpls c="11">
          <tpl hier="6" item="12"/>
          <tpl hier="12" item="18"/>
          <tpl hier="26" item="19"/>
          <tpl hier="29" item="17"/>
          <tpl hier="30" item="16"/>
          <tpl fld="0" item="26"/>
          <tpl hier="40" item="0"/>
          <tpl hier="46" item="3"/>
          <tpl hier="47" item="1"/>
          <tpl hier="48" item="2"/>
          <tpl fld="6" item="0"/>
        </tpls>
      </n>
      <n v="508338304.11999893">
        <tpls c="11">
          <tpl hier="6" item="12"/>
          <tpl hier="12" item="18"/>
          <tpl hier="26" item="19"/>
          <tpl hier="29" item="17"/>
          <tpl hier="30" item="16"/>
          <tpl fld="0" item="67"/>
          <tpl hier="40" item="0"/>
          <tpl hier="46" item="3"/>
          <tpl hier="47" item="1"/>
          <tpl hier="48" item="2"/>
          <tpl fld="6" item="0"/>
        </tpls>
      </n>
      <n v="533138673.59999782">
        <tpls c="11">
          <tpl hier="6" item="12"/>
          <tpl hier="12" item="18"/>
          <tpl hier="26" item="19"/>
          <tpl hier="29" item="17"/>
          <tpl hier="30" item="16"/>
          <tpl fld="0" item="72"/>
          <tpl hier="40" item="0"/>
          <tpl hier="46" item="3"/>
          <tpl hier="47" item="1"/>
          <tpl hier="48" item="2"/>
          <tpl fld="6" item="0"/>
        </tpls>
      </n>
      <n v="521718290.38999683">
        <tpls c="11">
          <tpl hier="6" item="12"/>
          <tpl hier="12" item="18"/>
          <tpl hier="26" item="19"/>
          <tpl hier="29" item="17"/>
          <tpl hier="30" item="16"/>
          <tpl fld="0" item="9"/>
          <tpl hier="40" item="0"/>
          <tpl hier="46" item="3"/>
          <tpl hier="47" item="1"/>
          <tpl hier="48" item="2"/>
          <tpl fld="6" item="0"/>
        </tpls>
      </n>
      <n v="546631615.23999953">
        <tpls c="11">
          <tpl hier="6" item="12"/>
          <tpl hier="12" item="18"/>
          <tpl hier="26" item="19"/>
          <tpl hier="29" item="17"/>
          <tpl hier="30" item="16"/>
          <tpl fld="0" item="27"/>
          <tpl hier="40" item="0"/>
          <tpl hier="46" item="3"/>
          <tpl hier="47" item="1"/>
          <tpl hier="48" item="2"/>
          <tpl fld="6" item="0"/>
        </tpls>
      </n>
      <n v="549472587.94000185">
        <tpls c="11">
          <tpl hier="6" item="12"/>
          <tpl hier="12" item="18"/>
          <tpl hier="26" item="19"/>
          <tpl hier="29" item="17"/>
          <tpl hier="30" item="16"/>
          <tpl fld="0" item="3"/>
          <tpl hier="40" item="0"/>
          <tpl hier="46" item="3"/>
          <tpl hier="47" item="1"/>
          <tpl hier="48" item="2"/>
          <tpl fld="6" item="0"/>
        </tpls>
      </n>
      <n v="575200632.9399972">
        <tpls c="11">
          <tpl hier="6" item="12"/>
          <tpl hier="12" item="18"/>
          <tpl hier="26" item="19"/>
          <tpl hier="29" item="17"/>
          <tpl hier="30" item="16"/>
          <tpl fld="0" item="33"/>
          <tpl hier="40" item="0"/>
          <tpl hier="46" item="3"/>
          <tpl hier="47" item="1"/>
          <tpl hier="48" item="2"/>
          <tpl fld="6" item="0"/>
        </tpls>
      </n>
      <n v="624489741.16000092">
        <tpls c="11">
          <tpl hier="6" item="12"/>
          <tpl hier="12" item="18"/>
          <tpl hier="26" item="19"/>
          <tpl hier="29" item="17"/>
          <tpl hier="30" item="16"/>
          <tpl fld="0" item="61"/>
          <tpl hier="40" item="0"/>
          <tpl hier="46" item="3"/>
          <tpl hier="47" item="1"/>
          <tpl hier="48" item="2"/>
          <tpl fld="6" item="0"/>
        </tpls>
      </n>
      <n v="135092629.52000028">
        <tpls c="11">
          <tpl hier="6" item="12"/>
          <tpl hier="12" item="18"/>
          <tpl hier="26" item="19"/>
          <tpl hier="29" item="17"/>
          <tpl hier="30" item="16"/>
          <tpl fld="0" item="53"/>
          <tpl hier="40" item="0"/>
          <tpl hier="46" item="3"/>
          <tpl hier="47" item="1"/>
          <tpl hier="48" item="2"/>
          <tpl fld="6" item="0"/>
        </tpls>
      </n>
      <n v="186817501.36999848">
        <tpls c="11">
          <tpl hier="6" item="12"/>
          <tpl hier="12" item="18"/>
          <tpl hier="26" item="19"/>
          <tpl hier="29" item="17"/>
          <tpl hier="30" item="16"/>
          <tpl fld="0" item="58"/>
          <tpl hier="40" item="0"/>
          <tpl hier="46" item="3"/>
          <tpl hier="47" item="1"/>
          <tpl hier="48" item="2"/>
          <tpl fld="6" item="0"/>
        </tpls>
      </n>
      <n v="171826134.11999977">
        <tpls c="11">
          <tpl hier="6" item="12"/>
          <tpl hier="12" item="18"/>
          <tpl hier="26" item="19"/>
          <tpl hier="29" item="17"/>
          <tpl hier="30" item="16"/>
          <tpl fld="0" item="39"/>
          <tpl hier="40" item="0"/>
          <tpl hier="46" item="3"/>
          <tpl hier="47" item="1"/>
          <tpl hier="48" item="2"/>
          <tpl fld="6" item="0"/>
        </tpls>
      </n>
      <n v="23908177.840000004">
        <tpls c="11">
          <tpl hier="6" item="12"/>
          <tpl hier="12" item="18"/>
          <tpl hier="26" item="19"/>
          <tpl hier="29" item="17"/>
          <tpl hier="30" item="16"/>
          <tpl fld="0" item="77"/>
          <tpl hier="40" item="0"/>
          <tpl hier="46" item="3"/>
          <tpl hier="47" item="1"/>
          <tpl hier="48" item="2"/>
          <tpl fld="6" item="0"/>
        </tpls>
      </n>
      <n v="20347640.550000053">
        <tpls c="11">
          <tpl hier="6" item="12"/>
          <tpl hier="12" item="18"/>
          <tpl hier="26" item="19"/>
          <tpl hier="29" item="17"/>
          <tpl hier="30" item="16"/>
          <tpl fld="0" item="74"/>
          <tpl hier="40" item="0"/>
          <tpl hier="46" item="3"/>
          <tpl hier="47" item="1"/>
          <tpl hier="48" item="2"/>
          <tpl fld="6" item="0"/>
        </tpls>
      </n>
      <n v="945343.0199999999">
        <tpls c="11">
          <tpl hier="6" item="12"/>
          <tpl hier="12" item="18"/>
          <tpl hier="26" item="19"/>
          <tpl hier="29" item="17"/>
          <tpl hier="30" item="16"/>
          <tpl fld="0" item="10"/>
          <tpl hier="40" item="0"/>
          <tpl hier="46" item="3"/>
          <tpl hier="47" item="1"/>
          <tpl hier="48" item="2"/>
          <tpl fld="6" item="0"/>
        </tpls>
      </n>
      <n v="549543.55999999994">
        <tpls c="11">
          <tpl hier="6" item="12"/>
          <tpl hier="12" item="18"/>
          <tpl hier="26" item="19"/>
          <tpl hier="29" item="17"/>
          <tpl hier="30" item="16"/>
          <tpl fld="0" item="47"/>
          <tpl hier="40" item="0"/>
          <tpl hier="46" item="3"/>
          <tpl hier="47" item="1"/>
          <tpl hier="48" item="2"/>
          <tpl fld="6" item="0"/>
        </tpls>
      </n>
      <n v="2097650.4799999991">
        <tpls c="11">
          <tpl hier="6" item="12"/>
          <tpl hier="12" item="18"/>
          <tpl hier="26" item="19"/>
          <tpl hier="29" item="17"/>
          <tpl hier="30" item="16"/>
          <tpl fld="0" item="71"/>
          <tpl hier="40" item="0"/>
          <tpl hier="46" item="3"/>
          <tpl hier="47" item="1"/>
          <tpl hier="48" item="2"/>
          <tpl fld="6" item="0"/>
        </tpls>
      </n>
      <n v="3059072923.8899999">
        <tpls c="11">
          <tpl hier="6" item="12"/>
          <tpl hier="12" item="18"/>
          <tpl hier="26" item="19"/>
          <tpl hier="29" item="17"/>
          <tpl hier="30" item="16"/>
          <tpl fld="0" item="2"/>
          <tpl hier="40" item="0"/>
          <tpl hier="46" item="3"/>
          <tpl hier="47" item="1"/>
          <tpl hier="48" item="2"/>
          <tpl fld="6" item="2"/>
        </tpls>
      </n>
      <n v="891165357.27000022">
        <tpls c="11">
          <tpl hier="6" item="12"/>
          <tpl hier="12" item="18"/>
          <tpl hier="26" item="19"/>
          <tpl hier="29" item="17"/>
          <tpl hier="30" item="16"/>
          <tpl fld="0" item="11"/>
          <tpl hier="40" item="0"/>
          <tpl hier="46" item="3"/>
          <tpl hier="47" item="1"/>
          <tpl hier="48" item="2"/>
          <tpl fld="6" item="2"/>
        </tpls>
      </n>
      <n v="902933730.47999978">
        <tpls c="11">
          <tpl hier="6" item="12"/>
          <tpl hier="12" item="18"/>
          <tpl hier="26" item="19"/>
          <tpl hier="29" item="17"/>
          <tpl hier="30" item="16"/>
          <tpl fld="0" item="16"/>
          <tpl hier="40" item="0"/>
          <tpl hier="46" item="3"/>
          <tpl hier="47" item="1"/>
          <tpl hier="48" item="2"/>
          <tpl fld="6" item="2"/>
        </tpls>
      </n>
      <n v="737270175.68000007">
        <tpls c="11">
          <tpl hier="6" item="12"/>
          <tpl hier="12" item="18"/>
          <tpl hier="26" item="19"/>
          <tpl hier="29" item="17"/>
          <tpl hier="30" item="16"/>
          <tpl fld="0" item="35"/>
          <tpl hier="40" item="0"/>
          <tpl hier="46" item="3"/>
          <tpl hier="47" item="1"/>
          <tpl hier="48" item="2"/>
          <tpl fld="6" item="2"/>
        </tpls>
      </n>
      <n v="645672417.88999987">
        <tpls c="11">
          <tpl hier="6" item="12"/>
          <tpl hier="12" item="18"/>
          <tpl hier="26" item="19"/>
          <tpl hier="29" item="17"/>
          <tpl hier="30" item="16"/>
          <tpl fld="0" item="19"/>
          <tpl hier="40" item="0"/>
          <tpl hier="46" item="3"/>
          <tpl hier="47" item="1"/>
          <tpl hier="48" item="2"/>
          <tpl fld="6" item="2"/>
        </tpls>
      </n>
      <n v="548733434.33999991">
        <tpls c="11">
          <tpl hier="6" item="12"/>
          <tpl hier="12" item="18"/>
          <tpl hier="26" item="19"/>
          <tpl hier="29" item="17"/>
          <tpl hier="30" item="16"/>
          <tpl fld="0" item="21"/>
          <tpl hier="40" item="0"/>
          <tpl hier="46" item="3"/>
          <tpl hier="47" item="1"/>
          <tpl hier="48" item="2"/>
          <tpl fld="6" item="2"/>
        </tpls>
      </n>
      <n v="448463611.58000004">
        <tpls c="11">
          <tpl hier="6" item="12"/>
          <tpl hier="12" item="18"/>
          <tpl hier="26" item="19"/>
          <tpl hier="29" item="17"/>
          <tpl hier="30" item="16"/>
          <tpl fld="0" item="67"/>
          <tpl hier="40" item="0"/>
          <tpl hier="46" item="3"/>
          <tpl hier="47" item="1"/>
          <tpl hier="48" item="2"/>
          <tpl fld="6" item="2"/>
        </tpls>
      </n>
      <n v="448273520.02000004">
        <tpls c="11">
          <tpl hier="6" item="12"/>
          <tpl hier="12" item="18"/>
          <tpl hier="26" item="19"/>
          <tpl hier="29" item="17"/>
          <tpl hier="30" item="16"/>
          <tpl fld="0" item="72"/>
          <tpl hier="40" item="0"/>
          <tpl hier="46" item="3"/>
          <tpl hier="47" item="1"/>
          <tpl hier="48" item="2"/>
          <tpl fld="6" item="2"/>
        </tpls>
      </n>
      <n v="413118532.33000004">
        <tpls c="11">
          <tpl hier="6" item="12"/>
          <tpl hier="12" item="18"/>
          <tpl hier="26" item="19"/>
          <tpl hier="29" item="17"/>
          <tpl hier="30" item="16"/>
          <tpl fld="0" item="27"/>
          <tpl hier="40" item="0"/>
          <tpl hier="46" item="3"/>
          <tpl hier="47" item="1"/>
          <tpl hier="48" item="2"/>
          <tpl fld="6" item="2"/>
        </tpls>
      </n>
      <n v="108961698.18000001">
        <tpls c="11">
          <tpl hier="6" item="12"/>
          <tpl hier="12" item="18"/>
          <tpl hier="26" item="19"/>
          <tpl hier="29" item="17"/>
          <tpl hier="30" item="16"/>
          <tpl fld="0" item="53"/>
          <tpl hier="40" item="0"/>
          <tpl hier="46" item="3"/>
          <tpl hier="47" item="1"/>
          <tpl hier="48" item="2"/>
          <tpl fld="6" item="2"/>
        </tpls>
      </n>
      <n v="15102634.74">
        <tpls c="11">
          <tpl hier="6" item="12"/>
          <tpl hier="12" item="18"/>
          <tpl hier="26" item="19"/>
          <tpl hier="29" item="17"/>
          <tpl hier="30" item="16"/>
          <tpl fld="0" item="74"/>
          <tpl hier="40" item="0"/>
          <tpl hier="46" item="3"/>
          <tpl hier="47" item="1"/>
          <tpl hier="48" item="2"/>
          <tpl fld="6" item="2"/>
        </tpls>
      </n>
      <n v="981412193.61999786" in="0">
        <tpls c="11">
          <tpl hier="6" item="12"/>
          <tpl hier="12" item="18"/>
          <tpl hier="26" item="19"/>
          <tpl hier="29" item="17"/>
          <tpl hier="30" item="16"/>
          <tpl fld="0" item="72"/>
          <tpl hier="40" item="0"/>
          <tpl hier="46" item="3"/>
          <tpl hier="47" item="1"/>
          <tpl hier="48" item="2"/>
          <tpl fld="6" item="1"/>
        </tpls>
      </n>
      <n v="49341997.250000022" in="0">
        <tpls c="11">
          <tpl hier="6" item="12"/>
          <tpl hier="12" item="18"/>
          <tpl hier="26" item="19"/>
          <tpl hier="29" item="17"/>
          <tpl hier="30" item="16"/>
          <tpl fld="0" item="77"/>
          <tpl hier="40" item="0"/>
          <tpl hier="46" item="3"/>
          <tpl hier="47" item="1"/>
          <tpl hier="48" item="2"/>
          <tpl fld="6" item="1"/>
        </tpls>
      </n>
      <n v="72887918861.740036">
        <tpls c="11">
          <tpl hier="6" item="12"/>
          <tpl hier="12" item="18"/>
          <tpl hier="26" item="19"/>
          <tpl hier="29" item="17"/>
          <tpl hier="30" item="16"/>
          <tpl hier="33" item="4294967295"/>
          <tpl hier="40" item="0"/>
          <tpl hier="46" item="3"/>
          <tpl hier="47" item="1"/>
          <tpl hier="48" item="2"/>
          <tpl fld="6" item="2"/>
        </tpls>
      </n>
      <n v="984081904.01000011">
        <tpls c="11">
          <tpl hier="6" item="12"/>
          <tpl hier="12" item="18"/>
          <tpl hier="26" item="19"/>
          <tpl hier="29" item="17"/>
          <tpl hier="30" item="16"/>
          <tpl fld="0" item="66"/>
          <tpl hier="40" item="0"/>
          <tpl hier="46" item="3"/>
          <tpl hier="47" item="1"/>
          <tpl hier="48" item="2"/>
          <tpl fld="6" item="2"/>
        </tpls>
      </n>
      <n v="619200521.82999992">
        <tpls c="11">
          <tpl hier="6" item="12"/>
          <tpl hier="12" item="18"/>
          <tpl hier="26" item="19"/>
          <tpl hier="29" item="17"/>
          <tpl hier="30" item="16"/>
          <tpl fld="0" item="34"/>
          <tpl hier="40" item="0"/>
          <tpl hier="46" item="3"/>
          <tpl hier="47" item="1"/>
          <tpl hier="48" item="2"/>
          <tpl fld="6" item="2"/>
        </tpls>
      </n>
      <n v="890343210.96000016">
        <tpls c="11">
          <tpl hier="6" item="12"/>
          <tpl hier="12" item="18"/>
          <tpl hier="26" item="19"/>
          <tpl hier="29" item="17"/>
          <tpl hier="30" item="16"/>
          <tpl fld="0" item="23"/>
          <tpl hier="40" item="0"/>
          <tpl hier="46" item="3"/>
          <tpl hier="47" item="1"/>
          <tpl hier="48" item="2"/>
          <tpl fld="6" item="2"/>
        </tpls>
      </n>
      <n v="1632193958.8499994">
        <tpls c="11">
          <tpl hier="6" item="12"/>
          <tpl hier="12" item="18"/>
          <tpl hier="26" item="19"/>
          <tpl hier="29" item="17"/>
          <tpl hier="30" item="16"/>
          <tpl fld="0" item="4"/>
          <tpl hier="40" item="0"/>
          <tpl hier="46" item="3"/>
          <tpl hier="47" item="1"/>
          <tpl hier="48" item="2"/>
          <tpl fld="6" item="2"/>
        </tpls>
      </n>
      <n v="2048182608.3">
        <tpls c="11">
          <tpl hier="6" item="12"/>
          <tpl hier="12" item="18"/>
          <tpl hier="26" item="19"/>
          <tpl hier="29" item="17"/>
          <tpl hier="30" item="16"/>
          <tpl fld="0" item="63"/>
          <tpl hier="40" item="0"/>
          <tpl hier="46" item="3"/>
          <tpl hier="47" item="1"/>
          <tpl hier="48" item="2"/>
          <tpl fld="6" item="2"/>
        </tpls>
      </n>
      <n v="2614692017.7199993">
        <tpls c="11">
          <tpl hier="6" item="12"/>
          <tpl hier="12" item="18"/>
          <tpl hier="26" item="19"/>
          <tpl hier="29" item="17"/>
          <tpl hier="30" item="16"/>
          <tpl fld="0" item="65"/>
          <tpl hier="40" item="0"/>
          <tpl hier="46" item="3"/>
          <tpl hier="47" item="1"/>
          <tpl hier="48" item="2"/>
          <tpl fld="6" item="2"/>
        </tpls>
      </n>
      <n v="2741265866.0799999">
        <tpls c="11">
          <tpl hier="6" item="12"/>
          <tpl hier="12" item="18"/>
          <tpl hier="26" item="19"/>
          <tpl hier="29" item="17"/>
          <tpl hier="30" item="16"/>
          <tpl fld="0" item="24"/>
          <tpl hier="40" item="0"/>
          <tpl hier="46" item="3"/>
          <tpl hier="47" item="1"/>
          <tpl hier="48" item="2"/>
          <tpl fld="6" item="2"/>
        </tpls>
      </n>
      <n v="2834509730.9900007">
        <tpls c="11">
          <tpl hier="6" item="12"/>
          <tpl hier="12" item="18"/>
          <tpl hier="26" item="19"/>
          <tpl hier="29" item="17"/>
          <tpl hier="30" item="16"/>
          <tpl fld="0" item="8"/>
          <tpl hier="40" item="0"/>
          <tpl hier="46" item="3"/>
          <tpl hier="47" item="1"/>
          <tpl hier="48" item="2"/>
          <tpl fld="6" item="2"/>
        </tpls>
      </n>
      <n v="2976464135.2200003">
        <tpls c="11">
          <tpl hier="6" item="12"/>
          <tpl hier="12" item="18"/>
          <tpl hier="26" item="19"/>
          <tpl hier="29" item="17"/>
          <tpl hier="30" item="16"/>
          <tpl fld="0" item="54"/>
          <tpl hier="40" item="0"/>
          <tpl hier="46" item="3"/>
          <tpl hier="47" item="1"/>
          <tpl hier="48" item="2"/>
          <tpl fld="6" item="2"/>
        </tpls>
      </n>
      <n v="796685981.18999994">
        <tpls c="11">
          <tpl hier="6" item="12"/>
          <tpl hier="12" item="18"/>
          <tpl hier="26" item="19"/>
          <tpl hier="29" item="17"/>
          <tpl hier="30" item="16"/>
          <tpl fld="0" item="70"/>
          <tpl hier="40" item="0"/>
          <tpl hier="46" item="3"/>
          <tpl hier="47" item="1"/>
          <tpl hier="48" item="2"/>
          <tpl fld="6" item="2"/>
        </tpls>
      </n>
      <n v="806045933.51999998">
        <tpls c="11">
          <tpl hier="6" item="12"/>
          <tpl hier="12" item="18"/>
          <tpl hier="26" item="19"/>
          <tpl hier="29" item="17"/>
          <tpl hier="30" item="16"/>
          <tpl fld="0" item="20"/>
          <tpl hier="40" item="0"/>
          <tpl hier="46" item="3"/>
          <tpl hier="47" item="1"/>
          <tpl hier="48" item="2"/>
          <tpl fld="6" item="2"/>
        </tpls>
      </n>
      <n v="857785624.65999985">
        <tpls c="11">
          <tpl hier="6" item="12"/>
          <tpl hier="12" item="18"/>
          <tpl hier="26" item="19"/>
          <tpl hier="29" item="17"/>
          <tpl hier="30" item="16"/>
          <tpl fld="0" item="45"/>
          <tpl hier="40" item="0"/>
          <tpl hier="46" item="3"/>
          <tpl hier="47" item="1"/>
          <tpl hier="48" item="2"/>
          <tpl fld="6" item="2"/>
        </tpls>
      </n>
      <n v="836167607.30000031">
        <tpls c="11">
          <tpl hier="6" item="12"/>
          <tpl hier="12" item="18"/>
          <tpl hier="26" item="19"/>
          <tpl hier="29" item="17"/>
          <tpl hier="30" item="16"/>
          <tpl fld="0" item="29"/>
          <tpl hier="40" item="0"/>
          <tpl hier="46" item="3"/>
          <tpl hier="47" item="1"/>
          <tpl hier="48" item="2"/>
          <tpl fld="6" item="2"/>
        </tpls>
      </n>
      <n v="673661408.08000004">
        <tpls c="11">
          <tpl hier="6" item="12"/>
          <tpl hier="12" item="18"/>
          <tpl hier="26" item="19"/>
          <tpl hier="29" item="17"/>
          <tpl hier="30" item="16"/>
          <tpl fld="0" item="62"/>
          <tpl hier="40" item="0"/>
          <tpl hier="46" item="3"/>
          <tpl hier="47" item="1"/>
          <tpl hier="48" item="2"/>
          <tpl fld="6" item="2"/>
        </tpls>
      </n>
      <n v="589379333.52999997">
        <tpls c="11">
          <tpl hier="6" item="12"/>
          <tpl hier="12" item="18"/>
          <tpl hier="26" item="19"/>
          <tpl hier="29" item="17"/>
          <tpl hier="30" item="16"/>
          <tpl fld="0" item="5"/>
          <tpl hier="40" item="0"/>
          <tpl hier="46" item="3"/>
          <tpl hier="47" item="1"/>
          <tpl hier="48" item="2"/>
          <tpl fld="6" item="2"/>
        </tpls>
      </n>
      <n v="503549368.99999994">
        <tpls c="11">
          <tpl hier="6" item="12"/>
          <tpl hier="12" item="18"/>
          <tpl hier="26" item="19"/>
          <tpl hier="29" item="17"/>
          <tpl hier="30" item="16"/>
          <tpl fld="0" item="26"/>
          <tpl hier="40" item="0"/>
          <tpl hier="46" item="3"/>
          <tpl hier="47" item="1"/>
          <tpl hier="48" item="2"/>
          <tpl fld="6" item="2"/>
        </tpls>
      </n>
      <n v="414848634.94000006">
        <tpls c="11">
          <tpl hier="6" item="12"/>
          <tpl hier="12" item="18"/>
          <tpl hier="26" item="19"/>
          <tpl hier="29" item="17"/>
          <tpl hier="30" item="16"/>
          <tpl fld="0" item="9"/>
          <tpl hier="40" item="0"/>
          <tpl hier="46" item="3"/>
          <tpl hier="47" item="1"/>
          <tpl hier="48" item="2"/>
          <tpl fld="6" item="2"/>
        </tpls>
      </n>
      <n v="399958336.78999996">
        <tpls c="11">
          <tpl hier="6" item="12"/>
          <tpl hier="12" item="18"/>
          <tpl hier="26" item="19"/>
          <tpl hier="29" item="17"/>
          <tpl hier="30" item="16"/>
          <tpl fld="0" item="3"/>
          <tpl hier="40" item="0"/>
          <tpl hier="46" item="3"/>
          <tpl hier="47" item="1"/>
          <tpl hier="48" item="2"/>
          <tpl fld="6" item="2"/>
        </tpls>
      </n>
      <n v="25433819.41">
        <tpls c="11">
          <tpl hier="6" item="12"/>
          <tpl hier="12" item="18"/>
          <tpl hier="26" item="19"/>
          <tpl hier="29" item="17"/>
          <tpl hier="30" item="16"/>
          <tpl fld="0" item="77"/>
          <tpl hier="40" item="0"/>
          <tpl hier="46" item="3"/>
          <tpl hier="47" item="1"/>
          <tpl hier="48" item="2"/>
          <tpl fld="6" item="2"/>
        </tpls>
      </n>
      <n v="988055345.14000332" in="0">
        <tpls c="11">
          <tpl hier="6" item="12"/>
          <tpl hier="12" item="18"/>
          <tpl hier="26" item="19"/>
          <tpl hier="29" item="17"/>
          <tpl hier="30" item="16"/>
          <tpl fld="0" item="61"/>
          <tpl hier="40" item="0"/>
          <tpl hier="46" item="3"/>
          <tpl hier="47" item="1"/>
          <tpl hier="48" item="2"/>
          <tpl fld="6" item="1"/>
        </tpls>
      </n>
      <n v="1611325.0200000012" in="0">
        <tpls c="11">
          <tpl hier="6" item="12"/>
          <tpl hier="12" item="18"/>
          <tpl hier="26" item="19"/>
          <tpl hier="29" item="17"/>
          <tpl hier="30" item="16"/>
          <tpl fld="0" item="10"/>
          <tpl hier="40" item="0"/>
          <tpl hier="46" item="3"/>
          <tpl hier="47" item="1"/>
          <tpl hier="48" item="2"/>
          <tpl fld="6" item="1"/>
        </tpls>
      </n>
      <n v="109076009836.0899" in="0">
        <tpls c="11">
          <tpl hier="6" item="12"/>
          <tpl hier="12" item="18"/>
          <tpl hier="26" item="19"/>
          <tpl hier="29" item="17"/>
          <tpl hier="30" item="16"/>
          <tpl hier="33" item="4294967295"/>
          <tpl hier="40" item="0"/>
          <tpl hier="46" item="3"/>
          <tpl hier="47" item="1"/>
          <tpl hier="48" item="2"/>
          <tpl fld="6" item="1"/>
        </tpls>
      </n>
      <n v="1186173093.8299975" in="0">
        <tpls c="11">
          <tpl hier="6" item="12"/>
          <tpl hier="12" item="18"/>
          <tpl hier="26" item="19"/>
          <tpl hier="29" item="17"/>
          <tpl hier="30" item="16"/>
          <tpl fld="0" item="66"/>
          <tpl hier="40" item="0"/>
          <tpl hier="46" item="3"/>
          <tpl hier="47" item="1"/>
          <tpl hier="48" item="2"/>
          <tpl fld="6" item="1"/>
        </tpls>
      </n>
      <n v="876269682.35999906" in="0">
        <tpls c="11">
          <tpl hier="6" item="12"/>
          <tpl hier="12" item="18"/>
          <tpl hier="26" item="19"/>
          <tpl hier="29" item="17"/>
          <tpl hier="30" item="16"/>
          <tpl fld="0" item="34"/>
          <tpl hier="40" item="0"/>
          <tpl hier="46" item="3"/>
          <tpl hier="47" item="1"/>
          <tpl hier="48" item="2"/>
          <tpl fld="6" item="1"/>
        </tpls>
      </n>
      <n v="1193878072.5199945" in="0">
        <tpls c="11">
          <tpl hier="6" item="12"/>
          <tpl hier="12" item="18"/>
          <tpl hier="26" item="19"/>
          <tpl hier="29" item="17"/>
          <tpl hier="30" item="16"/>
          <tpl fld="0" item="23"/>
          <tpl hier="40" item="0"/>
          <tpl hier="46" item="3"/>
          <tpl hier="47" item="1"/>
          <tpl hier="48" item="2"/>
          <tpl fld="6" item="1"/>
        </tpls>
      </n>
      <n v="2074605228.6300001" in="0">
        <tpls c="11">
          <tpl hier="6" item="12"/>
          <tpl hier="12" item="18"/>
          <tpl hier="26" item="19"/>
          <tpl hier="29" item="17"/>
          <tpl hier="30" item="16"/>
          <tpl fld="0" item="4"/>
          <tpl hier="40" item="0"/>
          <tpl hier="46" item="3"/>
          <tpl hier="47" item="1"/>
          <tpl hier="48" item="2"/>
          <tpl fld="6" item="1"/>
        </tpls>
      </n>
      <n v="2694957991.3400273" in="0">
        <tpls c="11">
          <tpl hier="6" item="12"/>
          <tpl hier="12" item="18"/>
          <tpl hier="26" item="19"/>
          <tpl hier="29" item="17"/>
          <tpl hier="30" item="16"/>
          <tpl fld="0" item="63"/>
          <tpl hier="40" item="0"/>
          <tpl hier="46" item="3"/>
          <tpl hier="47" item="1"/>
          <tpl hier="48" item="2"/>
          <tpl fld="6" item="1"/>
        </tpls>
      </n>
      <n v="3466031032.0300097" in="0">
        <tpls c="11">
          <tpl hier="6" item="12"/>
          <tpl hier="12" item="18"/>
          <tpl hier="26" item="19"/>
          <tpl hier="29" item="17"/>
          <tpl hier="30" item="16"/>
          <tpl fld="0" item="65"/>
          <tpl hier="40" item="0"/>
          <tpl hier="46" item="3"/>
          <tpl hier="47" item="1"/>
          <tpl hier="48" item="2"/>
          <tpl fld="6" item="1"/>
        </tpls>
      </n>
      <n v="3772900465.6200318" in="0">
        <tpls c="11">
          <tpl hier="6" item="12"/>
          <tpl hier="12" item="18"/>
          <tpl hier="26" item="19"/>
          <tpl hier="29" item="17"/>
          <tpl hier="30" item="16"/>
          <tpl fld="0" item="24"/>
          <tpl hier="40" item="0"/>
          <tpl hier="46" item="3"/>
          <tpl hier="47" item="1"/>
          <tpl hier="48" item="2"/>
          <tpl fld="6" item="1"/>
        </tpls>
      </n>
      <n v="4017650028.7400231" in="0">
        <tpls c="11">
          <tpl hier="6" item="12"/>
          <tpl hier="12" item="18"/>
          <tpl hier="26" item="19"/>
          <tpl hier="29" item="17"/>
          <tpl hier="30" item="16"/>
          <tpl fld="0" item="8"/>
          <tpl hier="40" item="0"/>
          <tpl hier="46" item="3"/>
          <tpl hier="47" item="1"/>
          <tpl hier="48" item="2"/>
          <tpl fld="6" item="1"/>
        </tpls>
      </n>
      <n v="4312558384.1700087" in="0">
        <tpls c="11">
          <tpl hier="6" item="12"/>
          <tpl hier="12" item="18"/>
          <tpl hier="26" item="19"/>
          <tpl hier="29" item="17"/>
          <tpl hier="30" item="16"/>
          <tpl fld="0" item="54"/>
          <tpl hier="40" item="0"/>
          <tpl hier="46" item="3"/>
          <tpl hier="47" item="1"/>
          <tpl hier="48" item="2"/>
          <tpl fld="6" item="1"/>
        </tpls>
      </n>
      <n v="4550652785.690012" in="0">
        <tpls c="11">
          <tpl hier="6" item="12"/>
          <tpl hier="12" item="18"/>
          <tpl hier="26" item="19"/>
          <tpl hier="29" item="17"/>
          <tpl hier="30" item="16"/>
          <tpl fld="0" item="2"/>
          <tpl hier="40" item="0"/>
          <tpl hier="46" item="3"/>
          <tpl hier="47" item="1"/>
          <tpl hier="48" item="2"/>
          <tpl fld="6" item="1"/>
        </tpls>
      </n>
      <n v="1201340961.0900078" in="0">
        <tpls c="11">
          <tpl hier="6" item="12"/>
          <tpl hier="12" item="18"/>
          <tpl hier="26" item="19"/>
          <tpl hier="29" item="17"/>
          <tpl hier="30" item="16"/>
          <tpl fld="0" item="70"/>
          <tpl hier="40" item="0"/>
          <tpl hier="46" item="3"/>
          <tpl hier="47" item="1"/>
          <tpl hier="48" item="2"/>
          <tpl fld="6" item="1"/>
        </tpls>
      </n>
      <n v="1220148521.3899994" in="0">
        <tpls c="11">
          <tpl hier="6" item="12"/>
          <tpl hier="12" item="18"/>
          <tpl hier="26" item="19"/>
          <tpl hier="29" item="17"/>
          <tpl hier="30" item="16"/>
          <tpl fld="0" item="20"/>
          <tpl hier="40" item="0"/>
          <tpl hier="46" item="3"/>
          <tpl hier="47" item="1"/>
          <tpl hier="48" item="2"/>
          <tpl fld="6" item="1"/>
        </tpls>
      </n>
      <n v="1317077885.180001" in="0">
        <tpls c="11">
          <tpl hier="6" item="12"/>
          <tpl hier="12" item="18"/>
          <tpl hier="26" item="19"/>
          <tpl hier="29" item="17"/>
          <tpl hier="30" item="16"/>
          <tpl fld="0" item="11"/>
          <tpl hier="40" item="0"/>
          <tpl hier="46" item="3"/>
          <tpl hier="47" item="1"/>
          <tpl hier="48" item="2"/>
          <tpl fld="6" item="1"/>
        </tpls>
      </n>
      <n v="1294611340.3399959" in="0">
        <tpls c="11">
          <tpl hier="6" item="12"/>
          <tpl hier="12" item="18"/>
          <tpl hier="26" item="19"/>
          <tpl hier="29" item="17"/>
          <tpl hier="30" item="16"/>
          <tpl fld="0" item="45"/>
          <tpl hier="40" item="0"/>
          <tpl hier="46" item="3"/>
          <tpl hier="47" item="1"/>
          <tpl hier="48" item="2"/>
          <tpl fld="6" item="1"/>
        </tpls>
      </n>
      <n v="1353180757.0199959" in="0">
        <tpls c="11">
          <tpl hier="6" item="12"/>
          <tpl hier="12" item="18"/>
          <tpl hier="26" item="19"/>
          <tpl hier="29" item="17"/>
          <tpl hier="30" item="16"/>
          <tpl fld="0" item="16"/>
          <tpl hier="40" item="0"/>
          <tpl hier="46" item="3"/>
          <tpl hier="47" item="1"/>
          <tpl hier="48" item="2"/>
          <tpl fld="6" item="1"/>
        </tpls>
      </n>
      <n v="1302068172.9400091" in="0">
        <tpls c="11">
          <tpl hier="6" item="12"/>
          <tpl hier="12" item="18"/>
          <tpl hier="26" item="19"/>
          <tpl hier="29" item="17"/>
          <tpl hier="30" item="16"/>
          <tpl fld="0" item="29"/>
          <tpl hier="40" item="0"/>
          <tpl hier="46" item="3"/>
          <tpl hier="47" item="1"/>
          <tpl hier="48" item="2"/>
          <tpl fld="6" item="1"/>
        </tpls>
      </n>
      <n v="1210380355.7700078" in="0">
        <tpls c="11">
          <tpl hier="6" item="12"/>
          <tpl hier="12" item="18"/>
          <tpl hier="26" item="19"/>
          <tpl hier="29" item="17"/>
          <tpl hier="30" item="16"/>
          <tpl fld="0" item="35"/>
          <tpl hier="40" item="0"/>
          <tpl hier="46" item="3"/>
          <tpl hier="47" item="1"/>
          <tpl hier="48" item="2"/>
          <tpl fld="6" item="1"/>
        </tpls>
      </n>
      <n v="1159410814.100009" in="0">
        <tpls c="11">
          <tpl hier="6" item="12"/>
          <tpl hier="12" item="18"/>
          <tpl hier="26" item="19"/>
          <tpl hier="29" item="17"/>
          <tpl hier="30" item="16"/>
          <tpl fld="0" item="62"/>
          <tpl hier="40" item="0"/>
          <tpl hier="46" item="3"/>
          <tpl hier="47" item="1"/>
          <tpl hier="48" item="2"/>
          <tpl fld="6" item="1"/>
        </tpls>
      </n>
      <n v="1136828199.7000086" in="0">
        <tpls c="11">
          <tpl hier="6" item="12"/>
          <tpl hier="12" item="18"/>
          <tpl hier="26" item="19"/>
          <tpl hier="29" item="17"/>
          <tpl hier="30" item="16"/>
          <tpl fld="0" item="19"/>
          <tpl hier="40" item="0"/>
          <tpl hier="46" item="3"/>
          <tpl hier="47" item="1"/>
          <tpl hier="48" item="2"/>
          <tpl fld="6" item="1"/>
        </tpls>
      </n>
      <n v="1092551544.8600073" in="0">
        <tpls c="11">
          <tpl hier="6" item="12"/>
          <tpl hier="12" item="18"/>
          <tpl hier="26" item="19"/>
          <tpl hier="29" item="17"/>
          <tpl hier="30" item="16"/>
          <tpl fld="0" item="5"/>
          <tpl hier="40" item="0"/>
          <tpl hier="46" item="3"/>
          <tpl hier="47" item="1"/>
          <tpl hier="48" item="2"/>
          <tpl fld="6" item="1"/>
        </tpls>
      </n>
      <n v="1056348658.250007" in="0">
        <tpls c="11">
          <tpl hier="6" item="12"/>
          <tpl hier="12" item="18"/>
          <tpl hier="26" item="19"/>
          <tpl hier="29" item="17"/>
          <tpl hier="30" item="16"/>
          <tpl fld="0" item="21"/>
          <tpl hier="40" item="0"/>
          <tpl hier="46" item="3"/>
          <tpl hier="47" item="1"/>
          <tpl hier="48" item="2"/>
          <tpl fld="6" item="1"/>
        </tpls>
      </n>
      <n v="1022743638.5100043" in="0">
        <tpls c="11">
          <tpl hier="6" item="12"/>
          <tpl hier="12" item="18"/>
          <tpl hier="26" item="19"/>
          <tpl hier="29" item="17"/>
          <tpl hier="30" item="16"/>
          <tpl fld="0" item="26"/>
          <tpl hier="40" item="0"/>
          <tpl hier="46" item="3"/>
          <tpl hier="47" item="1"/>
          <tpl hier="48" item="2"/>
          <tpl fld="6" item="1"/>
        </tpls>
      </n>
      <n v="956801915.7000072" in="0">
        <tpls c="11">
          <tpl hier="6" item="12"/>
          <tpl hier="12" item="18"/>
          <tpl hier="26" item="19"/>
          <tpl hier="29" item="17"/>
          <tpl hier="30" item="16"/>
          <tpl fld="0" item="67"/>
          <tpl hier="40" item="0"/>
          <tpl hier="46" item="3"/>
          <tpl hier="47" item="1"/>
          <tpl hier="48" item="2"/>
          <tpl fld="6" item="1"/>
        </tpls>
      </n>
      <n v="949430924.72999942" in="0">
        <tpls c="11">
          <tpl hier="6" item="12"/>
          <tpl hier="12" item="18"/>
          <tpl hier="26" item="19"/>
          <tpl hier="29" item="17"/>
          <tpl hier="30" item="16"/>
          <tpl fld="0" item="3"/>
          <tpl hier="40" item="0"/>
          <tpl hier="46" item="3"/>
          <tpl hier="47" item="1"/>
          <tpl hier="48" item="2"/>
          <tpl fld="6" item="1"/>
        </tpls>
      </n>
      <n v="3482786.4800000018" in="0">
        <tpls c="11">
          <tpl hier="6" item="12"/>
          <tpl hier="12" item="18"/>
          <tpl hier="26" item="19"/>
          <tpl hier="29" item="17"/>
          <tpl hier="30" item="16"/>
          <tpl fld="0" item="71"/>
          <tpl hier="40" item="0"/>
          <tpl hier="46" item="3"/>
          <tpl hier="47" item="1"/>
          <tpl hier="48" item="2"/>
          <tpl fld="6" item="1"/>
        </tpls>
      </n>
      <n v="1003360.5200000004">
        <tpls c="11">
          <tpl hier="6" item="12"/>
          <tpl hier="12" item="18"/>
          <tpl hier="26" item="19"/>
          <tpl hier="29" item="17"/>
          <tpl hier="30" item="16"/>
          <tpl fld="0" item="32"/>
          <tpl hier="40" item="0"/>
          <tpl hier="46" item="3"/>
          <tpl hier="47" item="1"/>
          <tpl hier="48" item="2"/>
          <tpl fld="6" item="0"/>
        </tpls>
      </n>
      <n v="363565603.98000002">
        <tpls c="11">
          <tpl hier="6" item="12"/>
          <tpl hier="12" item="18"/>
          <tpl hier="26" item="19"/>
          <tpl hier="29" item="17"/>
          <tpl hier="30" item="16"/>
          <tpl fld="0" item="61"/>
          <tpl hier="40" item="0"/>
          <tpl hier="46" item="3"/>
          <tpl hier="47" item="1"/>
          <tpl hier="48" item="2"/>
          <tpl fld="6" item="2"/>
        </tpls>
      </n>
      <n v="1385136">
        <tpls c="11">
          <tpl hier="6" item="12"/>
          <tpl hier="12" item="18"/>
          <tpl hier="26" item="19"/>
          <tpl hier="29" item="17"/>
          <tpl hier="30" item="16"/>
          <tpl fld="0" item="71"/>
          <tpl hier="40" item="0"/>
          <tpl hier="46" item="3"/>
          <tpl hier="47" item="1"/>
          <tpl hier="48" item="2"/>
          <tpl fld="6" item="2"/>
        </tpls>
      </n>
      <n v="244054327.69999924" in="0">
        <tpls c="11">
          <tpl hier="6" item="12"/>
          <tpl hier="12" item="18"/>
          <tpl hier="26" item="19"/>
          <tpl hier="29" item="17"/>
          <tpl hier="30" item="16"/>
          <tpl fld="0" item="53"/>
          <tpl hier="40" item="0"/>
          <tpl hier="46" item="3"/>
          <tpl hier="47" item="1"/>
          <tpl hier="48" item="2"/>
          <tpl fld="6" item="1"/>
        </tpls>
      </n>
      <n v="1001709.5600000005" in="0">
        <tpls c="11">
          <tpl hier="6" item="12"/>
          <tpl hier="12" item="18"/>
          <tpl hier="26" item="19"/>
          <tpl hier="29" item="17"/>
          <tpl hier="30" item="16"/>
          <tpl fld="0" item="47"/>
          <tpl hier="40" item="0"/>
          <tpl hier="46" item="3"/>
          <tpl hier="47" item="1"/>
          <tpl hier="48" item="2"/>
          <tpl fld="6" item="1"/>
        </tpls>
      </n>
      <n v="1290984.1600000001">
        <tpls c="11">
          <tpl hier="6" item="12"/>
          <tpl hier="12" item="18"/>
          <tpl hier="26" item="19"/>
          <tpl hier="29" item="17"/>
          <tpl hier="30" item="16"/>
          <tpl fld="0" item="15"/>
          <tpl hier="40" item="0"/>
          <tpl hier="46" item="3"/>
          <tpl hier="47" item="1"/>
          <tpl hier="48" item="2"/>
          <tpl fld="6" item="0"/>
        </tpls>
      </n>
      <n v="240533792.02000052">
        <tpls c="11">
          <tpl hier="6" item="12"/>
          <tpl hier="12" item="18"/>
          <tpl hier="26" item="19"/>
          <tpl hier="29" item="17"/>
          <tpl hier="30" item="16"/>
          <tpl fld="0" item="38"/>
          <tpl hier="40" item="0"/>
          <tpl hier="46" item="3"/>
          <tpl hier="47" item="1"/>
          <tpl hier="48" item="2"/>
          <tpl fld="6" item="0"/>
        </tpls>
      </n>
      <n v="278600058.66000026">
        <tpls c="11">
          <tpl hier="6" item="12"/>
          <tpl hier="12" item="18"/>
          <tpl hier="26" item="19"/>
          <tpl hier="29" item="17"/>
          <tpl hier="30" item="16"/>
          <tpl fld="0" item="28"/>
          <tpl hier="40" item="0"/>
          <tpl hier="46" item="3"/>
          <tpl hier="47" item="1"/>
          <tpl hier="48" item="2"/>
          <tpl fld="6" item="0"/>
        </tpls>
      </n>
      <n v="349763837.52999985">
        <tpls c="11">
          <tpl hier="6" item="12"/>
          <tpl hier="12" item="18"/>
          <tpl hier="26" item="19"/>
          <tpl hier="29" item="17"/>
          <tpl hier="30" item="16"/>
          <tpl fld="0" item="75"/>
          <tpl hier="40" item="0"/>
          <tpl hier="46" item="3"/>
          <tpl hier="47" item="1"/>
          <tpl hier="48" item="2"/>
          <tpl fld="6" item="0"/>
        </tpls>
      </n>
      <n v="548364761.65999937">
        <tpls c="11">
          <tpl hier="6" item="12"/>
          <tpl hier="12" item="18"/>
          <tpl hier="26" item="19"/>
          <tpl hier="29" item="17"/>
          <tpl hier="30" item="16"/>
          <tpl fld="0" item="57"/>
          <tpl hier="40" item="0"/>
          <tpl hier="46" item="3"/>
          <tpl hier="47" item="1"/>
          <tpl hier="48" item="2"/>
          <tpl fld="6" item="0"/>
        </tpls>
      </n>
      <n v="743590322.10000265">
        <tpls c="11">
          <tpl hier="6" item="12"/>
          <tpl hier="12" item="18"/>
          <tpl hier="26" item="19"/>
          <tpl hier="29" item="17"/>
          <tpl hier="30" item="16"/>
          <tpl fld="0" item="49"/>
          <tpl hier="40" item="0"/>
          <tpl hier="46" item="3"/>
          <tpl hier="47" item="1"/>
          <tpl hier="48" item="2"/>
          <tpl fld="6" item="0"/>
        </tpls>
      </n>
      <n v="945851830.72999966">
        <tpls c="11">
          <tpl hier="6" item="12"/>
          <tpl hier="12" item="18"/>
          <tpl hier="26" item="19"/>
          <tpl hier="29" item="17"/>
          <tpl hier="30" item="16"/>
          <tpl fld="0" item="48"/>
          <tpl hier="40" item="0"/>
          <tpl hier="46" item="3"/>
          <tpl hier="47" item="1"/>
          <tpl hier="48" item="2"/>
          <tpl fld="6" item="0"/>
        </tpls>
      </n>
      <n v="1109147888.7099936">
        <tpls c="11">
          <tpl hier="6" item="12"/>
          <tpl hier="12" item="18"/>
          <tpl hier="26" item="19"/>
          <tpl hier="29" item="17"/>
          <tpl hier="30" item="16"/>
          <tpl fld="0" item="17"/>
          <tpl hier="40" item="0"/>
          <tpl hier="46" item="3"/>
          <tpl hier="47" item="1"/>
          <tpl hier="48" item="2"/>
          <tpl fld="6" item="0"/>
        </tpls>
      </n>
      <n v="1259166540.4899843">
        <tpls c="11">
          <tpl hier="6" item="12"/>
          <tpl hier="12" item="18"/>
          <tpl hier="26" item="19"/>
          <tpl hier="29" item="17"/>
          <tpl hier="30" item="16"/>
          <tpl fld="0" item="69"/>
          <tpl hier="40" item="0"/>
          <tpl hier="46" item="3"/>
          <tpl hier="47" item="1"/>
          <tpl hier="48" item="2"/>
          <tpl fld="6" item="0"/>
        </tpls>
      </n>
      <n v="1416489570.3499882">
        <tpls c="11">
          <tpl hier="6" item="12"/>
          <tpl hier="12" item="18"/>
          <tpl hier="26" item="19"/>
          <tpl hier="29" item="17"/>
          <tpl hier="30" item="16"/>
          <tpl fld="0" item="6"/>
          <tpl hier="40" item="0"/>
          <tpl hier="46" item="3"/>
          <tpl hier="47" item="1"/>
          <tpl hier="48" item="2"/>
          <tpl fld="6" item="0"/>
        </tpls>
      </n>
      <n v="1570161758.329987">
        <tpls c="11">
          <tpl hier="6" item="12"/>
          <tpl hier="12" item="18"/>
          <tpl hier="26" item="19"/>
          <tpl hier="29" item="17"/>
          <tpl hier="30" item="16"/>
          <tpl fld="0" item="60"/>
          <tpl hier="40" item="0"/>
          <tpl hier="46" item="3"/>
          <tpl hier="47" item="1"/>
          <tpl hier="48" item="2"/>
          <tpl fld="6" item="0"/>
        </tpls>
      </n>
      <n v="412397218.96999592">
        <tpls c="11">
          <tpl hier="6" item="12"/>
          <tpl hier="12" item="18"/>
          <tpl hier="26" item="19"/>
          <tpl hier="29" item="17"/>
          <tpl hier="30" item="16"/>
          <tpl fld="0" item="51"/>
          <tpl hier="40" item="0"/>
          <tpl hier="46" item="3"/>
          <tpl hier="47" item="1"/>
          <tpl hier="48" item="2"/>
          <tpl fld="6" item="0"/>
        </tpls>
      </n>
      <n v="420267427.6600005">
        <tpls c="11">
          <tpl hier="6" item="12"/>
          <tpl hier="12" item="18"/>
          <tpl hier="26" item="19"/>
          <tpl hier="29" item="17"/>
          <tpl hier="30" item="16"/>
          <tpl fld="0" item="36"/>
          <tpl hier="40" item="0"/>
          <tpl hier="46" item="3"/>
          <tpl hier="47" item="1"/>
          <tpl hier="48" item="2"/>
          <tpl fld="6" item="0"/>
        </tpls>
      </n>
      <n v="434488859.12999284">
        <tpls c="11">
          <tpl hier="6" item="12"/>
          <tpl hier="12" item="18"/>
          <tpl hier="26" item="19"/>
          <tpl hier="29" item="17"/>
          <tpl hier="30" item="16"/>
          <tpl fld="0" item="18"/>
          <tpl hier="40" item="0"/>
          <tpl hier="46" item="3"/>
          <tpl hier="47" item="1"/>
          <tpl hier="48" item="2"/>
          <tpl fld="6" item="0"/>
        </tpls>
      </n>
      <n v="443534100.83999777">
        <tpls c="11">
          <tpl hier="6" item="12"/>
          <tpl hier="12" item="18"/>
          <tpl hier="26" item="19"/>
          <tpl hier="29" item="17"/>
          <tpl hier="30" item="16"/>
          <tpl fld="0" item="7"/>
          <tpl hier="40" item="0"/>
          <tpl hier="46" item="3"/>
          <tpl hier="47" item="1"/>
          <tpl hier="48" item="2"/>
          <tpl fld="6" item="0"/>
        </tpls>
      </n>
      <n v="459662384.36000079">
        <tpls c="11">
          <tpl hier="6" item="12"/>
          <tpl hier="12" item="18"/>
          <tpl hier="26" item="19"/>
          <tpl hier="29" item="17"/>
          <tpl hier="30" item="16"/>
          <tpl fld="0" item="59"/>
          <tpl hier="40" item="0"/>
          <tpl hier="46" item="3"/>
          <tpl hier="47" item="1"/>
          <tpl hier="48" item="2"/>
          <tpl fld="6" item="0"/>
        </tpls>
      </n>
      <n v="464661352.14999759">
        <tpls c="11">
          <tpl hier="6" item="12"/>
          <tpl hier="12" item="18"/>
          <tpl hier="26" item="19"/>
          <tpl hier="29" item="17"/>
          <tpl hier="30" item="16"/>
          <tpl fld="0" item="13"/>
          <tpl hier="40" item="0"/>
          <tpl hier="46" item="3"/>
          <tpl hier="47" item="1"/>
          <tpl hier="48" item="2"/>
          <tpl fld="6" item="0"/>
        </tpls>
      </n>
      <n v="481250179.78999966">
        <tpls c="11">
          <tpl hier="6" item="12"/>
          <tpl hier="12" item="18"/>
          <tpl hier="26" item="19"/>
          <tpl hier="29" item="17"/>
          <tpl hier="30" item="16"/>
          <tpl fld="0" item="37"/>
          <tpl hier="40" item="0"/>
          <tpl hier="46" item="3"/>
          <tpl hier="47" item="1"/>
          <tpl hier="48" item="2"/>
          <tpl fld="6" item="0"/>
        </tpls>
      </n>
      <n v="483053491.24999511">
        <tpls c="11">
          <tpl hier="6" item="12"/>
          <tpl hier="12" item="18"/>
          <tpl hier="26" item="19"/>
          <tpl hier="29" item="17"/>
          <tpl hier="30" item="16"/>
          <tpl fld="0" item="46"/>
          <tpl hier="40" item="0"/>
          <tpl hier="46" item="3"/>
          <tpl hier="47" item="1"/>
          <tpl hier="48" item="2"/>
          <tpl fld="6" item="0"/>
        </tpls>
      </n>
      <n v="498958914.98999786">
        <tpls c="11">
          <tpl hier="6" item="12"/>
          <tpl hier="12" item="18"/>
          <tpl hier="26" item="19"/>
          <tpl hier="29" item="17"/>
          <tpl hier="30" item="16"/>
          <tpl fld="0" item="43"/>
          <tpl hier="40" item="0"/>
          <tpl hier="46" item="3"/>
          <tpl hier="47" item="1"/>
          <tpl hier="48" item="2"/>
          <tpl fld="6" item="0"/>
        </tpls>
      </n>
      <n v="499775861.26000094">
        <tpls c="11">
          <tpl hier="6" item="12"/>
          <tpl hier="12" item="18"/>
          <tpl hier="26" item="19"/>
          <tpl hier="29" item="17"/>
          <tpl hier="30" item="16"/>
          <tpl fld="0" item="41"/>
          <tpl hier="40" item="0"/>
          <tpl hier="46" item="3"/>
          <tpl hier="47" item="1"/>
          <tpl hier="48" item="2"/>
          <tpl fld="6" item="0"/>
        </tpls>
      </n>
      <n v="515237123.07000184">
        <tpls c="11">
          <tpl hier="6" item="12"/>
          <tpl hier="12" item="18"/>
          <tpl hier="26" item="19"/>
          <tpl hier="29" item="17"/>
          <tpl hier="30" item="16"/>
          <tpl fld="0" item="12"/>
          <tpl hier="40" item="0"/>
          <tpl hier="46" item="3"/>
          <tpl hier="47" item="1"/>
          <tpl hier="48" item="2"/>
          <tpl fld="6" item="0"/>
        </tpls>
      </n>
      <n v="518951578.06999779">
        <tpls c="11">
          <tpl hier="6" item="12"/>
          <tpl hier="12" item="18"/>
          <tpl hier="26" item="19"/>
          <tpl hier="29" item="17"/>
          <tpl hier="30" item="16"/>
          <tpl fld="0" item="30"/>
          <tpl hier="40" item="0"/>
          <tpl hier="46" item="3"/>
          <tpl hier="47" item="1"/>
          <tpl hier="48" item="2"/>
          <tpl fld="6" item="0"/>
        </tpls>
      </n>
      <n v="530145019.34999907">
        <tpls c="11">
          <tpl hier="6" item="12"/>
          <tpl hier="12" item="18"/>
          <tpl hier="26" item="19"/>
          <tpl hier="29" item="17"/>
          <tpl hier="30" item="16"/>
          <tpl fld="0" item="64"/>
          <tpl hier="40" item="0"/>
          <tpl hier="46" item="3"/>
          <tpl hier="47" item="1"/>
          <tpl hier="48" item="2"/>
          <tpl fld="6" item="0"/>
        </tpls>
      </n>
      <n v="544322594.63999653">
        <tpls c="11">
          <tpl hier="6" item="12"/>
          <tpl hier="12" item="18"/>
          <tpl hier="26" item="19"/>
          <tpl hier="29" item="17"/>
          <tpl hier="30" item="16"/>
          <tpl fld="0" item="40"/>
          <tpl hier="40" item="0"/>
          <tpl hier="46" item="3"/>
          <tpl hier="47" item="1"/>
          <tpl hier="48" item="2"/>
          <tpl fld="6" item="0"/>
        </tpls>
      </n>
      <n v="543944846.97999322">
        <tpls c="11">
          <tpl hier="6" item="12"/>
          <tpl hier="12" item="18"/>
          <tpl hier="26" item="19"/>
          <tpl hier="29" item="17"/>
          <tpl hier="30" item="16"/>
          <tpl fld="0" item="52"/>
          <tpl hier="40" item="0"/>
          <tpl hier="46" item="3"/>
          <tpl hier="47" item="1"/>
          <tpl hier="48" item="2"/>
          <tpl fld="6" item="0"/>
        </tpls>
      </n>
      <n v="557773499.42999756">
        <tpls c="11">
          <tpl hier="6" item="12"/>
          <tpl hier="12" item="18"/>
          <tpl hier="26" item="19"/>
          <tpl hier="29" item="17"/>
          <tpl hier="30" item="16"/>
          <tpl fld="0" item="14"/>
          <tpl hier="40" item="0"/>
          <tpl hier="46" item="3"/>
          <tpl hier="47" item="1"/>
          <tpl hier="48" item="2"/>
          <tpl fld="6" item="0"/>
        </tpls>
      </n>
      <n v="541179171.85999656">
        <tpls c="11">
          <tpl hier="6" item="12"/>
          <tpl hier="12" item="18"/>
          <tpl hier="26" item="19"/>
          <tpl hier="29" item="17"/>
          <tpl hier="30" item="16"/>
          <tpl fld="0" item="25"/>
          <tpl hier="40" item="0"/>
          <tpl hier="46" item="3"/>
          <tpl hier="47" item="1"/>
          <tpl hier="48" item="2"/>
          <tpl fld="6" item="0"/>
        </tpls>
      </n>
      <n v="553817663.96999836">
        <tpls c="11">
          <tpl hier="6" item="12"/>
          <tpl hier="12" item="18"/>
          <tpl hier="26" item="19"/>
          <tpl hier="29" item="17"/>
          <tpl hier="30" item="16"/>
          <tpl fld="0" item="55"/>
          <tpl hier="40" item="0"/>
          <tpl hier="46" item="3"/>
          <tpl hier="47" item="1"/>
          <tpl hier="48" item="2"/>
          <tpl fld="6" item="0"/>
        </tpls>
      </n>
      <n v="565776004.76000309">
        <tpls c="11">
          <tpl hier="6" item="12"/>
          <tpl hier="12" item="18"/>
          <tpl hier="26" item="19"/>
          <tpl hier="29" item="17"/>
          <tpl hier="30" item="16"/>
          <tpl fld="0" item="1"/>
          <tpl hier="40" item="0"/>
          <tpl hier="46" item="3"/>
          <tpl hier="47" item="1"/>
          <tpl hier="48" item="2"/>
          <tpl fld="6" item="0"/>
        </tpls>
      </n>
      <n v="187497171.89999962">
        <tpls c="11">
          <tpl hier="6" item="12"/>
          <tpl hier="12" item="18"/>
          <tpl hier="26" item="19"/>
          <tpl hier="29" item="17"/>
          <tpl hier="30" item="16"/>
          <tpl fld="0" item="56"/>
          <tpl hier="40" item="0"/>
          <tpl hier="46" item="3"/>
          <tpl hier="47" item="1"/>
          <tpl hier="48" item="2"/>
          <tpl fld="6" item="0"/>
        </tpls>
      </n>
      <n v="183619503.82000041">
        <tpls c="11">
          <tpl hier="6" item="12"/>
          <tpl hier="12" item="18"/>
          <tpl hier="26" item="19"/>
          <tpl hier="29" item="17"/>
          <tpl hier="30" item="16"/>
          <tpl fld="0" item="22"/>
          <tpl hier="40" item="0"/>
          <tpl hier="46" item="3"/>
          <tpl hier="47" item="1"/>
          <tpl hier="48" item="2"/>
          <tpl fld="6" item="0"/>
        </tpls>
      </n>
      <n v="75913294.319999695">
        <tpls c="11">
          <tpl hier="6" item="12"/>
          <tpl hier="12" item="18"/>
          <tpl hier="26" item="19"/>
          <tpl hier="29" item="17"/>
          <tpl hier="30" item="16"/>
          <tpl fld="0" item="76"/>
          <tpl hier="40" item="0"/>
          <tpl hier="46" item="3"/>
          <tpl hier="47" item="1"/>
          <tpl hier="48" item="2"/>
          <tpl fld="6" item="0"/>
        </tpls>
      </n>
      <n v="63300695.710000165">
        <tpls c="11">
          <tpl hier="6" item="12"/>
          <tpl hier="12" item="18"/>
          <tpl hier="26" item="19"/>
          <tpl hier="29" item="17"/>
          <tpl hier="30" item="16"/>
          <tpl fld="0" item="68"/>
          <tpl hier="40" item="0"/>
          <tpl hier="46" item="3"/>
          <tpl hier="47" item="1"/>
          <tpl hier="48" item="2"/>
          <tpl fld="6" item="0"/>
        </tpls>
      </n>
      <n v="725723.54000000027">
        <tpls c="11">
          <tpl hier="6" item="12"/>
          <tpl hier="12" item="18"/>
          <tpl hier="26" item="19"/>
          <tpl hier="29" item="17"/>
          <tpl hier="30" item="16"/>
          <tpl fld="0" item="42"/>
          <tpl hier="40" item="0"/>
          <tpl hier="46" item="3"/>
          <tpl hier="47" item="1"/>
          <tpl hier="48" item="2"/>
          <tpl fld="6" item="0"/>
        </tpls>
      </n>
      <n v="3820175.399999998">
        <tpls c="11">
          <tpl hier="6" item="12"/>
          <tpl hier="12" item="18"/>
          <tpl hier="26" item="19"/>
          <tpl hier="29" item="17"/>
          <tpl hier="30" item="16"/>
          <tpl fld="0" item="44"/>
          <tpl hier="40" item="0"/>
          <tpl hier="46" item="3"/>
          <tpl hier="47" item="1"/>
          <tpl hier="48" item="2"/>
          <tpl fld="6" item="0"/>
        </tpls>
      </n>
      <n v="16087415.18000002">
        <tpls c="11">
          <tpl hier="6" item="12"/>
          <tpl hier="12" item="18"/>
          <tpl hier="26" item="19"/>
          <tpl hier="29" item="17"/>
          <tpl hier="30" item="16"/>
          <tpl fld="0" item="50"/>
          <tpl hier="40" item="0"/>
          <tpl hier="46" item="3"/>
          <tpl hier="47" item="1"/>
          <tpl hier="48" item="2"/>
          <tpl fld="6" item="0"/>
        </tpls>
      </n>
      <n v="88275714.269999996">
        <tpls c="11">
          <tpl hier="6" item="12"/>
          <tpl hier="12" item="18"/>
          <tpl hier="26" item="19"/>
          <tpl hier="29" item="17"/>
          <tpl hier="30" item="16"/>
          <tpl fld="0" item="39"/>
          <tpl hier="40" item="0"/>
          <tpl hier="46" item="3"/>
          <tpl hier="47" item="1"/>
          <tpl hier="48" item="2"/>
          <tpl fld="6" item="2"/>
        </tpls>
      </n>
      <n v="452166">
        <tpls c="11">
          <tpl hier="6" item="12"/>
          <tpl hier="12" item="18"/>
          <tpl hier="26" item="19"/>
          <tpl hier="29" item="17"/>
          <tpl hier="30" item="16"/>
          <tpl fld="0" item="47"/>
          <tpl hier="40" item="0"/>
          <tpl hier="46" item="3"/>
          <tpl hier="47" item="1"/>
          <tpl hier="48" item="2"/>
          <tpl fld="6" item="2"/>
        </tpls>
      </n>
      <n v="959750147.57000518" in="0">
        <tpls c="11">
          <tpl hier="6" item="12"/>
          <tpl hier="12" item="18"/>
          <tpl hier="26" item="19"/>
          <tpl hier="29" item="17"/>
          <tpl hier="30" item="16"/>
          <tpl fld="0" item="27"/>
          <tpl hier="40" item="0"/>
          <tpl hier="46" item="3"/>
          <tpl hier="47" item="1"/>
          <tpl hier="48" item="2"/>
          <tpl fld="6" item="1"/>
        </tpls>
      </n>
      <n v="35450275.290000021" in="0">
        <tpls c="11">
          <tpl hier="6" item="12"/>
          <tpl hier="12" item="18"/>
          <tpl hier="26" item="19"/>
          <tpl hier="29" item="17"/>
          <tpl hier="30" item="16"/>
          <tpl fld="0" item="74"/>
          <tpl hier="40" item="0"/>
          <tpl hier="46" item="3"/>
          <tpl hier="47" item="1"/>
          <tpl hier="48" item="2"/>
          <tpl fld="6" item="1"/>
        </tpls>
      </n>
      <n v="5915679446.4600115">
        <tpls c="11">
          <tpl hier="6" item="12"/>
          <tpl hier="12" item="18"/>
          <tpl hier="26" item="19"/>
          <tpl hier="29" item="17"/>
          <tpl hier="30" item="16"/>
          <tpl fld="0" item="15"/>
          <tpl hier="40" item="0"/>
          <tpl hier="46" item="3"/>
          <tpl hier="47" item="1"/>
          <tpl hier="48" item="2"/>
          <tpl fld="6" item="2"/>
        </tpls>
      </n>
      <n v="411991709.74000007">
        <tpls c="11">
          <tpl hier="6" item="12"/>
          <tpl hier="12" item="18"/>
          <tpl hier="26" item="19"/>
          <tpl hier="29" item="17"/>
          <tpl hier="30" item="16"/>
          <tpl fld="0" item="38"/>
          <tpl hier="40" item="0"/>
          <tpl hier="46" item="3"/>
          <tpl hier="47" item="1"/>
          <tpl hier="48" item="2"/>
          <tpl fld="6" item="2"/>
        </tpls>
      </n>
      <n v="768728018.56999993">
        <tpls c="11">
          <tpl hier="6" item="12"/>
          <tpl hier="12" item="18"/>
          <tpl hier="26" item="19"/>
          <tpl hier="29" item="17"/>
          <tpl hier="30" item="16"/>
          <tpl fld="0" item="28"/>
          <tpl hier="40" item="0"/>
          <tpl hier="46" item="3"/>
          <tpl hier="47" item="1"/>
          <tpl hier="48" item="2"/>
          <tpl fld="6" item="2"/>
        </tpls>
      </n>
      <n v="1977254545.5500004">
        <tpls c="11">
          <tpl hier="6" item="12"/>
          <tpl hier="12" item="18"/>
          <tpl hier="26" item="19"/>
          <tpl hier="29" item="17"/>
          <tpl hier="30" item="16"/>
          <tpl fld="0" item="75"/>
          <tpl hier="40" item="0"/>
          <tpl hier="46" item="3"/>
          <tpl hier="47" item="1"/>
          <tpl hier="48" item="2"/>
          <tpl fld="6" item="2"/>
        </tpls>
      </n>
      <n v="2304328740.7099996">
        <tpls c="11">
          <tpl hier="6" item="12"/>
          <tpl hier="12" item="18"/>
          <tpl hier="26" item="19"/>
          <tpl hier="29" item="17"/>
          <tpl hier="30" item="16"/>
          <tpl fld="0" item="57"/>
          <tpl hier="40" item="0"/>
          <tpl hier="46" item="3"/>
          <tpl hier="47" item="1"/>
          <tpl hier="48" item="2"/>
          <tpl fld="6" item="2"/>
        </tpls>
      </n>
      <n v="2202690135.2799993">
        <tpls c="11">
          <tpl hier="6" item="12"/>
          <tpl hier="12" item="18"/>
          <tpl hier="26" item="19"/>
          <tpl hier="29" item="17"/>
          <tpl hier="30" item="16"/>
          <tpl fld="0" item="49"/>
          <tpl hier="40" item="0"/>
          <tpl hier="46" item="3"/>
          <tpl hier="47" item="1"/>
          <tpl hier="48" item="2"/>
          <tpl fld="6" item="2"/>
        </tpls>
      </n>
      <n v="3191249758.8799982">
        <tpls c="11">
          <tpl hier="6" item="12"/>
          <tpl hier="12" item="18"/>
          <tpl hier="26" item="19"/>
          <tpl hier="29" item="17"/>
          <tpl hier="30" item="16"/>
          <tpl fld="0" item="48"/>
          <tpl hier="40" item="0"/>
          <tpl hier="46" item="3"/>
          <tpl hier="47" item="1"/>
          <tpl hier="48" item="2"/>
          <tpl fld="6" item="2"/>
        </tpls>
      </n>
      <n v="2769331403.7600007">
        <tpls c="11">
          <tpl hier="6" item="12"/>
          <tpl hier="12" item="18"/>
          <tpl hier="26" item="19"/>
          <tpl hier="29" item="17"/>
          <tpl hier="30" item="16"/>
          <tpl fld="0" item="17"/>
          <tpl hier="40" item="0"/>
          <tpl hier="46" item="3"/>
          <tpl hier="47" item="1"/>
          <tpl hier="48" item="2"/>
          <tpl fld="6" item="2"/>
        </tpls>
      </n>
      <n v="2891840392.4600005">
        <tpls c="11">
          <tpl hier="6" item="12"/>
          <tpl hier="12" item="18"/>
          <tpl hier="26" item="19"/>
          <tpl hier="29" item="17"/>
          <tpl hier="30" item="16"/>
          <tpl fld="0" item="69"/>
          <tpl hier="40" item="0"/>
          <tpl hier="46" item="3"/>
          <tpl hier="47" item="1"/>
          <tpl hier="48" item="2"/>
          <tpl fld="6" item="2"/>
        </tpls>
      </n>
      <n v="3020871735.1200013">
        <tpls c="11">
          <tpl hier="6" item="12"/>
          <tpl hier="12" item="18"/>
          <tpl hier="26" item="19"/>
          <tpl hier="29" item="17"/>
          <tpl hier="30" item="16"/>
          <tpl fld="0" item="6"/>
          <tpl hier="40" item="0"/>
          <tpl hier="46" item="3"/>
          <tpl hier="47" item="1"/>
          <tpl hier="48" item="2"/>
          <tpl fld="6" item="2"/>
        </tpls>
      </n>
      <n v="3177934107.6500006">
        <tpls c="11">
          <tpl hier="6" item="12"/>
          <tpl hier="12" item="18"/>
          <tpl hier="26" item="19"/>
          <tpl hier="29" item="17"/>
          <tpl hier="30" item="16"/>
          <tpl fld="0" item="60"/>
          <tpl hier="40" item="0"/>
          <tpl hier="46" item="3"/>
          <tpl hier="47" item="1"/>
          <tpl hier="48" item="2"/>
          <tpl fld="6" item="2"/>
        </tpls>
      </n>
      <n v="819725625.61000001">
        <tpls c="11">
          <tpl hier="6" item="12"/>
          <tpl hier="12" item="18"/>
          <tpl hier="26" item="19"/>
          <tpl hier="29" item="17"/>
          <tpl hier="30" item="16"/>
          <tpl fld="0" item="51"/>
          <tpl hier="40" item="0"/>
          <tpl hier="46" item="3"/>
          <tpl hier="47" item="1"/>
          <tpl hier="48" item="2"/>
          <tpl fld="6" item="2"/>
        </tpls>
      </n>
      <n v="870463782.62999988">
        <tpls c="11">
          <tpl hier="6" item="12"/>
          <tpl hier="12" item="18"/>
          <tpl hier="26" item="19"/>
          <tpl hier="29" item="17"/>
          <tpl hier="30" item="16"/>
          <tpl fld="0" item="36"/>
          <tpl hier="40" item="0"/>
          <tpl hier="46" item="3"/>
          <tpl hier="47" item="1"/>
          <tpl hier="48" item="2"/>
          <tpl fld="6" item="2"/>
        </tpls>
      </n>
      <n v="853220539.50999999">
        <tpls c="11">
          <tpl hier="6" item="12"/>
          <tpl hier="12" item="18"/>
          <tpl hier="26" item="19"/>
          <tpl hier="29" item="17"/>
          <tpl hier="30" item="16"/>
          <tpl fld="0" item="18"/>
          <tpl hier="40" item="0"/>
          <tpl hier="46" item="3"/>
          <tpl hier="47" item="1"/>
          <tpl hier="48" item="2"/>
          <tpl fld="6" item="2"/>
        </tpls>
      </n>
      <n v="945489573.68000019">
        <tpls c="11">
          <tpl hier="6" item="12"/>
          <tpl hier="12" item="18"/>
          <tpl hier="26" item="19"/>
          <tpl hier="29" item="17"/>
          <tpl hier="30" item="16"/>
          <tpl fld="0" item="7"/>
          <tpl hier="40" item="0"/>
          <tpl hier="46" item="3"/>
          <tpl hier="47" item="1"/>
          <tpl hier="48" item="2"/>
          <tpl fld="6" item="2"/>
        </tpls>
      </n>
      <n v="912545717.61000013">
        <tpls c="11">
          <tpl hier="6" item="12"/>
          <tpl hier="12" item="18"/>
          <tpl hier="26" item="19"/>
          <tpl hier="29" item="17"/>
          <tpl hier="30" item="16"/>
          <tpl fld="0" item="59"/>
          <tpl hier="40" item="0"/>
          <tpl hier="46" item="3"/>
          <tpl hier="47" item="1"/>
          <tpl hier="48" item="2"/>
          <tpl fld="6" item="2"/>
        </tpls>
      </n>
      <n v="789279983.53000021">
        <tpls c="11">
          <tpl hier="6" item="12"/>
          <tpl hier="12" item="18"/>
          <tpl hier="26" item="19"/>
          <tpl hier="29" item="17"/>
          <tpl hier="30" item="16"/>
          <tpl fld="0" item="13"/>
          <tpl hier="40" item="0"/>
          <tpl hier="46" item="3"/>
          <tpl hier="47" item="1"/>
          <tpl hier="48" item="2"/>
          <tpl fld="6" item="2"/>
        </tpls>
      </n>
      <n v="699154448.27999985">
        <tpls c="11">
          <tpl hier="6" item="12"/>
          <tpl hier="12" item="18"/>
          <tpl hier="26" item="19"/>
          <tpl hier="29" item="17"/>
          <tpl hier="30" item="16"/>
          <tpl fld="0" item="37"/>
          <tpl hier="40" item="0"/>
          <tpl hier="46" item="3"/>
          <tpl hier="47" item="1"/>
          <tpl hier="48" item="2"/>
          <tpl fld="6" item="2"/>
        </tpls>
      </n>
      <n v="672089296.01999998">
        <tpls c="11">
          <tpl hier="6" item="12"/>
          <tpl hier="12" item="18"/>
          <tpl hier="26" item="19"/>
          <tpl hier="29" item="17"/>
          <tpl hier="30" item="16"/>
          <tpl fld="0" item="46"/>
          <tpl hier="40" item="0"/>
          <tpl hier="46" item="3"/>
          <tpl hier="47" item="1"/>
          <tpl hier="48" item="2"/>
          <tpl fld="6" item="2"/>
        </tpls>
      </n>
      <n v="609461514.10000014">
        <tpls c="11">
          <tpl hier="6" item="12"/>
          <tpl hier="12" item="18"/>
          <tpl hier="26" item="19"/>
          <tpl hier="29" item="17"/>
          <tpl hier="30" item="16"/>
          <tpl fld="0" item="43"/>
          <tpl hier="40" item="0"/>
          <tpl hier="46" item="3"/>
          <tpl hier="47" item="1"/>
          <tpl hier="48" item="2"/>
          <tpl fld="6" item="2"/>
        </tpls>
      </n>
      <n v="557245698.29999995">
        <tpls c="11">
          <tpl hier="6" item="12"/>
          <tpl hier="12" item="18"/>
          <tpl hier="26" item="19"/>
          <tpl hier="29" item="17"/>
          <tpl hier="30" item="16"/>
          <tpl fld="0" item="41"/>
          <tpl hier="40" item="0"/>
          <tpl hier="46" item="3"/>
          <tpl hier="47" item="1"/>
          <tpl hier="48" item="2"/>
          <tpl fld="6" item="2"/>
        </tpls>
      </n>
      <n v="504915274.22000003">
        <tpls c="11">
          <tpl hier="6" item="12"/>
          <tpl hier="12" item="18"/>
          <tpl hier="26" item="19"/>
          <tpl hier="29" item="17"/>
          <tpl hier="30" item="16"/>
          <tpl fld="0" item="12"/>
          <tpl hier="40" item="0"/>
          <tpl hier="46" item="3"/>
          <tpl hier="47" item="1"/>
          <tpl hier="48" item="2"/>
          <tpl fld="6" item="2"/>
        </tpls>
      </n>
      <n v="477567220.33999997">
        <tpls c="11">
          <tpl hier="6" item="12"/>
          <tpl hier="12" item="18"/>
          <tpl hier="26" item="19"/>
          <tpl hier="29" item="17"/>
          <tpl hier="30" item="16"/>
          <tpl fld="0" item="30"/>
          <tpl hier="40" item="0"/>
          <tpl hier="46" item="3"/>
          <tpl hier="47" item="1"/>
          <tpl hier="48" item="2"/>
          <tpl fld="6" item="2"/>
        </tpls>
      </n>
      <n v="460802855.79000002">
        <tpls c="11">
          <tpl hier="6" item="12"/>
          <tpl hier="12" item="18"/>
          <tpl hier="26" item="19"/>
          <tpl hier="29" item="17"/>
          <tpl hier="30" item="16"/>
          <tpl fld="0" item="64"/>
          <tpl hier="40" item="0"/>
          <tpl hier="46" item="3"/>
          <tpl hier="47" item="1"/>
          <tpl hier="48" item="2"/>
          <tpl fld="6" item="2"/>
        </tpls>
      </n>
      <n v="462088713.94999999">
        <tpls c="11">
          <tpl hier="6" item="12"/>
          <tpl hier="12" item="18"/>
          <tpl hier="26" item="19"/>
          <tpl hier="29" item="17"/>
          <tpl hier="30" item="16"/>
          <tpl fld="0" item="40"/>
          <tpl hier="40" item="0"/>
          <tpl hier="46" item="3"/>
          <tpl hier="47" item="1"/>
          <tpl hier="48" item="2"/>
          <tpl fld="6" item="2"/>
        </tpls>
      </n>
      <n v="421708736.39000005">
        <tpls c="11">
          <tpl hier="6" item="12"/>
          <tpl hier="12" item="18"/>
          <tpl hier="26" item="19"/>
          <tpl hier="29" item="17"/>
          <tpl hier="30" item="16"/>
          <tpl fld="0" item="52"/>
          <tpl hier="40" item="0"/>
          <tpl hier="46" item="3"/>
          <tpl hier="47" item="1"/>
          <tpl hier="48" item="2"/>
          <tpl fld="6" item="2"/>
        </tpls>
      </n>
      <n v="420870542.49000001">
        <tpls c="11">
          <tpl hier="6" item="12"/>
          <tpl hier="12" item="18"/>
          <tpl hier="26" item="19"/>
          <tpl hier="29" item="17"/>
          <tpl hier="30" item="16"/>
          <tpl fld="0" item="14"/>
          <tpl hier="40" item="0"/>
          <tpl hier="46" item="3"/>
          <tpl hier="47" item="1"/>
          <tpl hier="48" item="2"/>
          <tpl fld="6" item="2"/>
        </tpls>
      </n>
      <n v="369734651.17000002">
        <tpls c="11">
          <tpl hier="6" item="12"/>
          <tpl hier="12" item="18"/>
          <tpl hier="26" item="19"/>
          <tpl hier="29" item="17"/>
          <tpl hier="30" item="16"/>
          <tpl fld="0" item="25"/>
          <tpl hier="40" item="0"/>
          <tpl hier="46" item="3"/>
          <tpl hier="47" item="1"/>
          <tpl hier="48" item="2"/>
          <tpl fld="6" item="2"/>
        </tpls>
      </n>
      <n v="365459968.65999997">
        <tpls c="11">
          <tpl hier="6" item="12"/>
          <tpl hier="12" item="18"/>
          <tpl hier="26" item="19"/>
          <tpl hier="29" item="17"/>
          <tpl hier="30" item="16"/>
          <tpl fld="0" item="55"/>
          <tpl hier="40" item="0"/>
          <tpl hier="46" item="3"/>
          <tpl hier="47" item="1"/>
          <tpl hier="48" item="2"/>
          <tpl fld="6" item="2"/>
        </tpls>
      </n>
      <n v="339119409.99000001">
        <tpls c="11">
          <tpl hier="6" item="12"/>
          <tpl hier="12" item="18"/>
          <tpl hier="26" item="19"/>
          <tpl hier="29" item="17"/>
          <tpl hier="30" item="16"/>
          <tpl fld="0" item="1"/>
          <tpl hier="40" item="0"/>
          <tpl hier="46" item="3"/>
          <tpl hier="47" item="1"/>
          <tpl hier="48" item="2"/>
          <tpl fld="6" item="2"/>
        </tpls>
      </n>
      <n v="111369723.64">
        <tpls c="11">
          <tpl hier="6" item="12"/>
          <tpl hier="12" item="18"/>
          <tpl hier="26" item="19"/>
          <tpl hier="29" item="17"/>
          <tpl hier="30" item="16"/>
          <tpl fld="0" item="56"/>
          <tpl hier="40" item="0"/>
          <tpl hier="46" item="3"/>
          <tpl hier="47" item="1"/>
          <tpl hier="48" item="2"/>
          <tpl fld="6" item="2"/>
        </tpls>
      </n>
      <n v="111097736.00999999">
        <tpls c="11">
          <tpl hier="6" item="12"/>
          <tpl hier="12" item="18"/>
          <tpl hier="26" item="19"/>
          <tpl hier="29" item="17"/>
          <tpl hier="30" item="16"/>
          <tpl fld="0" item="22"/>
          <tpl hier="40" item="0"/>
          <tpl hier="46" item="3"/>
          <tpl hier="47" item="1"/>
          <tpl hier="48" item="2"/>
          <tpl fld="6" item="2"/>
        </tpls>
      </n>
      <n v="15075747.719999999">
        <tpls c="11">
          <tpl hier="6" item="12"/>
          <tpl hier="12" item="18"/>
          <tpl hier="26" item="19"/>
          <tpl hier="29" item="17"/>
          <tpl hier="30" item="16"/>
          <tpl fld="0" item="76"/>
          <tpl hier="40" item="0"/>
          <tpl hier="46" item="3"/>
          <tpl hier="47" item="1"/>
          <tpl hier="48" item="2"/>
          <tpl fld="6" item="2"/>
        </tpls>
      </n>
      <n v="48638623.719999999">
        <tpls c="11">
          <tpl hier="6" item="12"/>
          <tpl hier="12" item="18"/>
          <tpl hier="26" item="19"/>
          <tpl hier="29" item="17"/>
          <tpl hier="30" item="16"/>
          <tpl fld="0" item="68"/>
          <tpl hier="40" item="0"/>
          <tpl hier="46" item="3"/>
          <tpl hier="47" item="1"/>
          <tpl hier="48" item="2"/>
          <tpl fld="6" item="2"/>
        </tpls>
      </n>
      <n v="494482">
        <tpls c="11">
          <tpl hier="6" item="12"/>
          <tpl hier="12" item="18"/>
          <tpl hier="26" item="19"/>
          <tpl hier="29" item="17"/>
          <tpl hier="30" item="16"/>
          <tpl fld="0" item="42"/>
          <tpl hier="40" item="0"/>
          <tpl hier="46" item="3"/>
          <tpl hier="47" item="1"/>
          <tpl hier="48" item="2"/>
          <tpl fld="6" item="2"/>
        </tpls>
      </n>
      <n v="2762865">
        <tpls c="11">
          <tpl hier="6" item="12"/>
          <tpl hier="12" item="18"/>
          <tpl hier="26" item="19"/>
          <tpl hier="29" item="17"/>
          <tpl hier="30" item="16"/>
          <tpl fld="0" item="44"/>
          <tpl hier="40" item="0"/>
          <tpl hier="46" item="3"/>
          <tpl hier="47" item="1"/>
          <tpl hier="48" item="2"/>
          <tpl fld="6" item="2"/>
        </tpls>
      </n>
      <n v="732065">
        <tpls c="11">
          <tpl hier="6" item="12"/>
          <tpl hier="12" item="18"/>
          <tpl hier="26" item="19"/>
          <tpl hier="29" item="17"/>
          <tpl hier="30" item="16"/>
          <tpl fld="0" item="32"/>
          <tpl hier="40" item="0"/>
          <tpl hier="46" item="3"/>
          <tpl hier="47" item="1"/>
          <tpl hier="48" item="2"/>
          <tpl fld="6" item="2"/>
        </tpls>
      </n>
      <n v="11981413.859999999">
        <tpls c="11">
          <tpl hier="6" item="12"/>
          <tpl hier="12" item="18"/>
          <tpl hier="26" item="19"/>
          <tpl hier="29" item="17"/>
          <tpl hier="30" item="16"/>
          <tpl fld="0" item="50"/>
          <tpl hier="40" item="0"/>
          <tpl hier="46" item="3"/>
          <tpl hier="47" item="1"/>
          <tpl hier="48" item="2"/>
          <tpl fld="6" item="2"/>
        </tpls>
      </n>
      <n v="102283547.03">
        <tpls c="11">
          <tpl hier="6" item="12"/>
          <tpl hier="12" item="18"/>
          <tpl hier="26" item="19"/>
          <tpl hier="29" item="17"/>
          <tpl hier="30" item="16"/>
          <tpl fld="0" item="58"/>
          <tpl hier="40" item="0"/>
          <tpl hier="46" item="3"/>
          <tpl hier="47" item="1"/>
          <tpl hier="48" item="2"/>
          <tpl fld="6" item="2"/>
        </tpls>
      </n>
      <n v="665982">
        <tpls c="11">
          <tpl hier="6" item="12"/>
          <tpl hier="12" item="18"/>
          <tpl hier="26" item="19"/>
          <tpl hier="29" item="17"/>
          <tpl hier="30" item="16"/>
          <tpl fld="0" item="10"/>
          <tpl hier="40" item="0"/>
          <tpl hier="46" item="3"/>
          <tpl hier="47" item="1"/>
          <tpl hier="48" item="2"/>
          <tpl fld="6" item="2"/>
        </tpls>
      </n>
      <n v="936566925.32999861" in="0">
        <tpls c="11">
          <tpl hier="6" item="12"/>
          <tpl hier="12" item="18"/>
          <tpl hier="26" item="19"/>
          <tpl hier="29" item="17"/>
          <tpl hier="30" item="16"/>
          <tpl fld="0" item="9"/>
          <tpl hier="40" item="0"/>
          <tpl hier="46" item="3"/>
          <tpl hier="47" item="1"/>
          <tpl hier="48" item="2"/>
          <tpl fld="6" item="1"/>
        </tpls>
      </n>
      <n v="289101048.39999866" in="0">
        <tpls c="11">
          <tpl hier="6" item="12"/>
          <tpl hier="12" item="18"/>
          <tpl hier="26" item="19"/>
          <tpl hier="29" item="17"/>
          <tpl hier="30" item="16"/>
          <tpl fld="0" item="58"/>
          <tpl hier="40" item="0"/>
          <tpl hier="46" item="3"/>
          <tpl hier="47" item="1"/>
          <tpl hier="48" item="2"/>
          <tpl fld="6" item="1"/>
        </tpls>
      </n>
      <n v="5916970430.6200104" in="0">
        <tpls c="11">
          <tpl hier="6" item="12"/>
          <tpl hier="12" item="18"/>
          <tpl hier="26" item="19"/>
          <tpl hier="29" item="17"/>
          <tpl hier="30" item="16"/>
          <tpl fld="0" item="15"/>
          <tpl hier="40" item="0"/>
          <tpl hier="46" item="3"/>
          <tpl hier="47" item="1"/>
          <tpl hier="48" item="2"/>
          <tpl fld="6" item="1"/>
        </tpls>
      </n>
      <n v="652525501.76000202" in="0">
        <tpls c="11">
          <tpl hier="6" item="12"/>
          <tpl hier="12" item="18"/>
          <tpl hier="26" item="19"/>
          <tpl hier="29" item="17"/>
          <tpl hier="30" item="16"/>
          <tpl fld="0" item="38"/>
          <tpl hier="40" item="0"/>
          <tpl hier="46" item="3"/>
          <tpl hier="47" item="1"/>
          <tpl hier="48" item="2"/>
          <tpl fld="6" item="1"/>
        </tpls>
      </n>
      <n v="1047328077.2299968" in="0">
        <tpls c="11">
          <tpl hier="6" item="12"/>
          <tpl hier="12" item="18"/>
          <tpl hier="26" item="19"/>
          <tpl hier="29" item="17"/>
          <tpl hier="30" item="16"/>
          <tpl fld="0" item="28"/>
          <tpl hier="40" item="0"/>
          <tpl hier="46" item="3"/>
          <tpl hier="47" item="1"/>
          <tpl hier="48" item="2"/>
          <tpl fld="6" item="1"/>
        </tpls>
      </n>
      <n v="2327018383.080018" in="0">
        <tpls c="11">
          <tpl hier="6" item="12"/>
          <tpl hier="12" item="18"/>
          <tpl hier="26" item="19"/>
          <tpl hier="29" item="17"/>
          <tpl hier="30" item="16"/>
          <tpl fld="0" item="75"/>
          <tpl hier="40" item="0"/>
          <tpl hier="46" item="3"/>
          <tpl hier="47" item="1"/>
          <tpl hier="48" item="2"/>
          <tpl fld="6" item="1"/>
        </tpls>
      </n>
      <n v="2852693502.3700533" in="0">
        <tpls c="11">
          <tpl hier="6" item="12"/>
          <tpl hier="12" item="18"/>
          <tpl hier="26" item="19"/>
          <tpl hier="29" item="17"/>
          <tpl hier="30" item="16"/>
          <tpl fld="0" item="57"/>
          <tpl hier="40" item="0"/>
          <tpl hier="46" item="3"/>
          <tpl hier="47" item="1"/>
          <tpl hier="48" item="2"/>
          <tpl fld="6" item="1"/>
        </tpls>
      </n>
      <n v="2946280457.3800302" in="0">
        <tpls c="11">
          <tpl hier="6" item="12"/>
          <tpl hier="12" item="18"/>
          <tpl hier="26" item="19"/>
          <tpl hier="29" item="17"/>
          <tpl hier="30" item="16"/>
          <tpl fld="0" item="49"/>
          <tpl hier="40" item="0"/>
          <tpl hier="46" item="3"/>
          <tpl hier="47" item="1"/>
          <tpl hier="48" item="2"/>
          <tpl fld="6" item="1"/>
        </tpls>
      </n>
      <n v="4137101589.6100092" in="0">
        <tpls c="11">
          <tpl hier="6" item="12"/>
          <tpl hier="12" item="18"/>
          <tpl hier="26" item="19"/>
          <tpl hier="29" item="17"/>
          <tpl hier="30" item="16"/>
          <tpl fld="0" item="48"/>
          <tpl hier="40" item="0"/>
          <tpl hier="46" item="3"/>
          <tpl hier="47" item="1"/>
          <tpl hier="48" item="2"/>
          <tpl fld="6" item="1"/>
        </tpls>
      </n>
      <n v="3878479292.469996" in="0">
        <tpls c="11">
          <tpl hier="6" item="12"/>
          <tpl hier="12" item="18"/>
          <tpl hier="26" item="19"/>
          <tpl hier="29" item="17"/>
          <tpl hier="30" item="16"/>
          <tpl fld="0" item="17"/>
          <tpl hier="40" item="0"/>
          <tpl hier="46" item="3"/>
          <tpl hier="47" item="1"/>
          <tpl hier="48" item="2"/>
          <tpl fld="6" item="1"/>
        </tpls>
      </n>
      <n v="4151006932.9500275" in="0">
        <tpls c="11">
          <tpl hier="6" item="12"/>
          <tpl hier="12" item="18"/>
          <tpl hier="26" item="19"/>
          <tpl hier="29" item="17"/>
          <tpl hier="30" item="16"/>
          <tpl fld="0" item="69"/>
          <tpl hier="40" item="0"/>
          <tpl hier="46" item="3"/>
          <tpl hier="47" item="1"/>
          <tpl hier="48" item="2"/>
          <tpl fld="6" item="1"/>
        </tpls>
      </n>
      <n v="4437361305.4700165" in="0">
        <tpls c="11">
          <tpl hier="6" item="12"/>
          <tpl hier="12" item="18"/>
          <tpl hier="26" item="19"/>
          <tpl hier="29" item="17"/>
          <tpl hier="30" item="16"/>
          <tpl fld="0" item="6"/>
          <tpl hier="40" item="0"/>
          <tpl hier="46" item="3"/>
          <tpl hier="47" item="1"/>
          <tpl hier="48" item="2"/>
          <tpl fld="6" item="1"/>
        </tpls>
      </n>
      <n v="4748095865.97999" in="0">
        <tpls c="11">
          <tpl hier="6" item="12"/>
          <tpl hier="12" item="18"/>
          <tpl hier="26" item="19"/>
          <tpl hier="29" item="17"/>
          <tpl hier="30" item="16"/>
          <tpl fld="0" item="60"/>
          <tpl hier="40" item="0"/>
          <tpl hier="46" item="3"/>
          <tpl hier="47" item="1"/>
          <tpl hier="48" item="2"/>
          <tpl fld="6" item="1"/>
        </tpls>
      </n>
      <n v="1232122844.5800083" in="0">
        <tpls c="11">
          <tpl hier="6" item="12"/>
          <tpl hier="12" item="18"/>
          <tpl hier="26" item="19"/>
          <tpl hier="29" item="17"/>
          <tpl hier="30" item="16"/>
          <tpl fld="0" item="51"/>
          <tpl hier="40" item="0"/>
          <tpl hier="46" item="3"/>
          <tpl hier="47" item="1"/>
          <tpl hier="48" item="2"/>
          <tpl fld="6" item="1"/>
        </tpls>
      </n>
      <n v="1290731210.289995" in="0">
        <tpls c="11">
          <tpl hier="6" item="12"/>
          <tpl hier="12" item="18"/>
          <tpl hier="26" item="19"/>
          <tpl hier="29" item="17"/>
          <tpl hier="30" item="16"/>
          <tpl fld="0" item="36"/>
          <tpl hier="40" item="0"/>
          <tpl hier="46" item="3"/>
          <tpl hier="47" item="1"/>
          <tpl hier="48" item="2"/>
          <tpl fld="6" item="1"/>
        </tpls>
      </n>
      <n v="1287709398.6400073" in="0">
        <tpls c="11">
          <tpl hier="6" item="12"/>
          <tpl hier="12" item="18"/>
          <tpl hier="26" item="19"/>
          <tpl hier="29" item="17"/>
          <tpl hier="30" item="16"/>
          <tpl fld="0" item="18"/>
          <tpl hier="40" item="0"/>
          <tpl hier="46" item="3"/>
          <tpl hier="47" item="1"/>
          <tpl hier="48" item="2"/>
          <tpl fld="6" item="1"/>
        </tpls>
      </n>
      <n v="1389023674.5200102" in="0">
        <tpls c="11">
          <tpl hier="6" item="12"/>
          <tpl hier="12" item="18"/>
          <tpl hier="26" item="19"/>
          <tpl hier="29" item="17"/>
          <tpl hier="30" item="16"/>
          <tpl fld="0" item="7"/>
          <tpl hier="40" item="0"/>
          <tpl hier="46" item="3"/>
          <tpl hier="47" item="1"/>
          <tpl hier="48" item="2"/>
          <tpl fld="6" item="1"/>
        </tpls>
      </n>
      <n v="1372208101.9699986" in="0">
        <tpls c="11">
          <tpl hier="6" item="12"/>
          <tpl hier="12" item="18"/>
          <tpl hier="26" item="19"/>
          <tpl hier="29" item="17"/>
          <tpl hier="30" item="16"/>
          <tpl fld="0" item="59"/>
          <tpl hier="40" item="0"/>
          <tpl hier="46" item="3"/>
          <tpl hier="47" item="1"/>
          <tpl hier="48" item="2"/>
          <tpl fld="6" item="1"/>
        </tpls>
      </n>
      <n v="1253941335.6800115" in="0">
        <tpls c="11">
          <tpl hier="6" item="12"/>
          <tpl hier="12" item="18"/>
          <tpl hier="26" item="19"/>
          <tpl hier="29" item="17"/>
          <tpl hier="30" item="16"/>
          <tpl fld="0" item="13"/>
          <tpl hier="40" item="0"/>
          <tpl hier="46" item="3"/>
          <tpl hier="47" item="1"/>
          <tpl hier="48" item="2"/>
          <tpl fld="6" item="1"/>
        </tpls>
      </n>
      <n v="1180404628.0700097" in="0">
        <tpls c="11">
          <tpl hier="6" item="12"/>
          <tpl hier="12" item="18"/>
          <tpl hier="26" item="19"/>
          <tpl hier="29" item="17"/>
          <tpl hier="30" item="16"/>
          <tpl fld="0" item="37"/>
          <tpl hier="40" item="0"/>
          <tpl hier="46" item="3"/>
          <tpl hier="47" item="1"/>
          <tpl hier="48" item="2"/>
          <tpl fld="6" item="1"/>
        </tpls>
      </n>
      <n v="1155142787.2700179" in="0">
        <tpls c="11">
          <tpl hier="6" item="12"/>
          <tpl hier="12" item="18"/>
          <tpl hier="26" item="19"/>
          <tpl hier="29" item="17"/>
          <tpl hier="30" item="16"/>
          <tpl fld="0" item="46"/>
          <tpl hier="40" item="0"/>
          <tpl hier="46" item="3"/>
          <tpl hier="47" item="1"/>
          <tpl hier="48" item="2"/>
          <tpl fld="6" item="1"/>
        </tpls>
      </n>
      <n v="1108420429.0900137" in="0">
        <tpls c="11">
          <tpl hier="6" item="12"/>
          <tpl hier="12" item="18"/>
          <tpl hier="26" item="19"/>
          <tpl hier="29" item="17"/>
          <tpl hier="30" item="16"/>
          <tpl fld="0" item="43"/>
          <tpl hier="40" item="0"/>
          <tpl hier="46" item="3"/>
          <tpl hier="47" item="1"/>
          <tpl hier="48" item="2"/>
          <tpl fld="6" item="1"/>
        </tpls>
      </n>
      <n v="1057021559.5600064" in="0">
        <tpls c="11">
          <tpl hier="6" item="12"/>
          <tpl hier="12" item="18"/>
          <tpl hier="26" item="19"/>
          <tpl hier="29" item="17"/>
          <tpl hier="30" item="16"/>
          <tpl fld="0" item="41"/>
          <tpl hier="40" item="0"/>
          <tpl hier="46" item="3"/>
          <tpl hier="47" item="1"/>
          <tpl hier="48" item="2"/>
          <tpl fld="6" item="1"/>
        </tpls>
      </n>
      <n v="1020152397.290005" in="0">
        <tpls c="11">
          <tpl hier="6" item="12"/>
          <tpl hier="12" item="18"/>
          <tpl hier="26" item="19"/>
          <tpl hier="29" item="17"/>
          <tpl hier="30" item="16"/>
          <tpl fld="0" item="12"/>
          <tpl hier="40" item="0"/>
          <tpl hier="46" item="3"/>
          <tpl hier="47" item="1"/>
          <tpl hier="48" item="2"/>
          <tpl fld="6" item="1"/>
        </tpls>
      </n>
      <n v="996518798.41000473" in="0">
        <tpls c="11">
          <tpl hier="6" item="12"/>
          <tpl hier="12" item="18"/>
          <tpl hier="26" item="19"/>
          <tpl hier="29" item="17"/>
          <tpl hier="30" item="16"/>
          <tpl fld="0" item="30"/>
          <tpl hier="40" item="0"/>
          <tpl hier="46" item="3"/>
          <tpl hier="47" item="1"/>
          <tpl hier="48" item="2"/>
          <tpl fld="6" item="1"/>
        </tpls>
      </n>
      <n v="990947875.1400001" in="0">
        <tpls c="11">
          <tpl hier="6" item="12"/>
          <tpl hier="12" item="18"/>
          <tpl hier="26" item="19"/>
          <tpl hier="29" item="17"/>
          <tpl hier="30" item="16"/>
          <tpl fld="0" item="64"/>
          <tpl hier="40" item="0"/>
          <tpl hier="46" item="3"/>
          <tpl hier="47" item="1"/>
          <tpl hier="48" item="2"/>
          <tpl fld="6" item="1"/>
        </tpls>
      </n>
      <n v="1006411308.5900046" in="0">
        <tpls c="11">
          <tpl hier="6" item="12"/>
          <tpl hier="12" item="18"/>
          <tpl hier="26" item="19"/>
          <tpl hier="29" item="17"/>
          <tpl hier="30" item="16"/>
          <tpl fld="0" item="40"/>
          <tpl hier="40" item="0"/>
          <tpl hier="46" item="3"/>
          <tpl hier="47" item="1"/>
          <tpl hier="48" item="2"/>
          <tpl fld="6" item="1"/>
        </tpls>
      </n>
      <n v="965653583.3700124" in="0">
        <tpls c="11">
          <tpl hier="6" item="12"/>
          <tpl hier="12" item="18"/>
          <tpl hier="26" item="19"/>
          <tpl hier="29" item="17"/>
          <tpl hier="30" item="16"/>
          <tpl fld="0" item="52"/>
          <tpl hier="40" item="0"/>
          <tpl hier="46" item="3"/>
          <tpl hier="47" item="1"/>
          <tpl hier="48" item="2"/>
          <tpl fld="6" item="1"/>
        </tpls>
      </n>
      <n v="978644041.92000389" in="0">
        <tpls c="11">
          <tpl hier="6" item="12"/>
          <tpl hier="12" item="18"/>
          <tpl hier="26" item="19"/>
          <tpl hier="29" item="17"/>
          <tpl hier="30" item="16"/>
          <tpl fld="0" item="14"/>
          <tpl hier="40" item="0"/>
          <tpl hier="46" item="3"/>
          <tpl hier="47" item="1"/>
          <tpl hier="48" item="2"/>
          <tpl fld="6" item="1"/>
        </tpls>
      </n>
      <n v="910913823.03000402" in="0">
        <tpls c="11">
          <tpl hier="6" item="12"/>
          <tpl hier="12" item="18"/>
          <tpl hier="26" item="19"/>
          <tpl hier="29" item="17"/>
          <tpl hier="30" item="16"/>
          <tpl fld="0" item="25"/>
          <tpl hier="40" item="0"/>
          <tpl hier="46" item="3"/>
          <tpl hier="47" item="1"/>
          <tpl hier="48" item="2"/>
          <tpl fld="6" item="1"/>
        </tpls>
      </n>
      <n v="919277632.62999773" in="0">
        <tpls c="11">
          <tpl hier="6" item="12"/>
          <tpl hier="12" item="18"/>
          <tpl hier="26" item="19"/>
          <tpl hier="29" item="17"/>
          <tpl hier="30" item="16"/>
          <tpl fld="0" item="55"/>
          <tpl hier="40" item="0"/>
          <tpl hier="46" item="3"/>
          <tpl hier="47" item="1"/>
          <tpl hier="48" item="2"/>
          <tpl fld="6" item="1"/>
        </tpls>
      </n>
      <n v="904895414.75001073" in="0">
        <tpls c="11">
          <tpl hier="6" item="12"/>
          <tpl hier="12" item="18"/>
          <tpl hier="26" item="19"/>
          <tpl hier="29" item="17"/>
          <tpl hier="30" item="16"/>
          <tpl fld="0" item="1"/>
          <tpl hier="40" item="0"/>
          <tpl hier="46" item="3"/>
          <tpl hier="47" item="1"/>
          <tpl hier="48" item="2"/>
          <tpl fld="6" item="1"/>
        </tpls>
      </n>
      <n v="298866895.54000074" in="0">
        <tpls c="11">
          <tpl hier="6" item="12"/>
          <tpl hier="12" item="18"/>
          <tpl hier="26" item="19"/>
          <tpl hier="29" item="17"/>
          <tpl hier="30" item="16"/>
          <tpl fld="0" item="56"/>
          <tpl hier="40" item="0"/>
          <tpl hier="46" item="3"/>
          <tpl hier="47" item="1"/>
          <tpl hier="48" item="2"/>
          <tpl fld="6" item="1"/>
        </tpls>
      </n>
      <n v="294717239.83000058" in="0">
        <tpls c="11">
          <tpl hier="6" item="12"/>
          <tpl hier="12" item="18"/>
          <tpl hier="26" item="19"/>
          <tpl hier="29" item="17"/>
          <tpl hier="30" item="16"/>
          <tpl fld="0" item="22"/>
          <tpl hier="40" item="0"/>
          <tpl hier="46" item="3"/>
          <tpl hier="47" item="1"/>
          <tpl hier="48" item="2"/>
          <tpl fld="6" item="1"/>
        </tpls>
      </n>
      <n v="90989042.039999902" in="0">
        <tpls c="11">
          <tpl hier="6" item="12"/>
          <tpl hier="12" item="18"/>
          <tpl hier="26" item="19"/>
          <tpl hier="29" item="17"/>
          <tpl hier="30" item="16"/>
          <tpl fld="0" item="76"/>
          <tpl hier="40" item="0"/>
          <tpl hier="46" item="3"/>
          <tpl hier="47" item="1"/>
          <tpl hier="48" item="2"/>
          <tpl fld="6" item="1"/>
        </tpls>
      </n>
      <n v="111939319.4299999" in="0">
        <tpls c="11">
          <tpl hier="6" item="12"/>
          <tpl hier="12" item="18"/>
          <tpl hier="26" item="19"/>
          <tpl hier="29" item="17"/>
          <tpl hier="30" item="16"/>
          <tpl fld="0" item="68"/>
          <tpl hier="40" item="0"/>
          <tpl hier="46" item="3"/>
          <tpl hier="47" item="1"/>
          <tpl hier="48" item="2"/>
          <tpl fld="6" item="1"/>
        </tpls>
      </n>
      <n v="1220205.5399999991" in="0">
        <tpls c="11">
          <tpl hier="6" item="12"/>
          <tpl hier="12" item="18"/>
          <tpl hier="26" item="19"/>
          <tpl hier="29" item="17"/>
          <tpl hier="30" item="16"/>
          <tpl fld="0" item="42"/>
          <tpl hier="40" item="0"/>
          <tpl hier="46" item="3"/>
          <tpl hier="47" item="1"/>
          <tpl hier="48" item="2"/>
          <tpl fld="6" item="1"/>
        </tpls>
      </n>
      <n v="6583040.4000000032" in="0">
        <tpls c="11">
          <tpl hier="6" item="12"/>
          <tpl hier="12" item="18"/>
          <tpl hier="26" item="19"/>
          <tpl hier="29" item="17"/>
          <tpl hier="30" item="16"/>
          <tpl fld="0" item="44"/>
          <tpl hier="40" item="0"/>
          <tpl hier="46" item="3"/>
          <tpl hier="47" item="1"/>
          <tpl hier="48" item="2"/>
          <tpl fld="6" item="1"/>
        </tpls>
      </n>
      <n v="1735425.5199999998" in="0">
        <tpls c="11">
          <tpl hier="6" item="12"/>
          <tpl hier="12" item="18"/>
          <tpl hier="26" item="19"/>
          <tpl hier="29" item="17"/>
          <tpl hier="30" item="16"/>
          <tpl fld="0" item="32"/>
          <tpl hier="40" item="0"/>
          <tpl hier="46" item="3"/>
          <tpl hier="47" item="1"/>
          <tpl hier="48" item="2"/>
          <tpl fld="6" item="1"/>
        </tpls>
      </n>
      <n v="28148996.589999955" in="0">
        <tpls c="11">
          <tpl hier="6" item="12"/>
          <tpl hier="12" item="18"/>
          <tpl hier="26" item="19"/>
          <tpl hier="29" item="17"/>
          <tpl hier="30" item="16"/>
          <tpl fld="0" item="50"/>
          <tpl hier="40" item="0"/>
          <tpl hier="46" item="3"/>
          <tpl hier="47" item="1"/>
          <tpl hier="48" item="2"/>
          <tpl fld="6" item="1"/>
        </tpls>
      </n>
      <n v="383076470.27999997">
        <tpls c="11">
          <tpl hier="6" item="12"/>
          <tpl hier="12" item="18"/>
          <tpl hier="26" item="19"/>
          <tpl hier="29" item="17"/>
          <tpl hier="30" item="16"/>
          <tpl fld="0" item="33"/>
          <tpl hier="40" item="0"/>
          <tpl hier="46" item="3"/>
          <tpl hier="47" item="1"/>
          <tpl hier="48" item="2"/>
          <tpl fld="6" item="2"/>
        </tpls>
      </n>
      <n v="958277103.22000325" in="0">
        <tpls c="11">
          <tpl hier="6" item="12"/>
          <tpl hier="12" item="18"/>
          <tpl hier="26" item="19"/>
          <tpl hier="29" item="17"/>
          <tpl hier="30" item="16"/>
          <tpl fld="0" item="33"/>
          <tpl hier="40" item="0"/>
          <tpl hier="46" item="3"/>
          <tpl hier="47" item="1"/>
          <tpl hier="48" item="2"/>
          <tpl fld="6" item="1"/>
        </tpls>
      </n>
      <n v="260101848.38999909" in="0">
        <tpls c="11">
          <tpl hier="6" item="12"/>
          <tpl hier="12" item="18"/>
          <tpl hier="26" item="19"/>
          <tpl hier="29" item="17"/>
          <tpl hier="30" item="16"/>
          <tpl fld="0" item="39"/>
          <tpl hier="40" item="0"/>
          <tpl hier="46" item="3"/>
          <tpl hier="47" item="1"/>
          <tpl hier="48" item="2"/>
          <tpl fld="6" item="1"/>
        </tpls>
      </n>
    </entries>
    <sets count="20">
      <set count="1" maxRank="1" setDefinition="{[Løpetidsfordelt Kontantstrøm].[Konsern].[All]}">
        <tpls c="1">
          <tpl hier="40" item="4294967295"/>
        </tpls>
      </set>
      <set count="1" maxRank="1" setDefinition="{[Løpetidsfordelt Kontantstrøm].[SRBank].[All]}">
        <tpls c="1">
          <tpl hier="47" item="4294967295"/>
        </tpls>
      </set>
      <set count="1" maxRank="1" setDefinition="{[Løpetidsfordelt Kontantstrøm].[SRBoligKreditt].&amp;[1]}">
        <tpls c="1">
          <tpl fld="4" item="0"/>
        </tpls>
      </set>
      <set count="1" maxRank="1" setDefinition="{[Løpetidsfordelt Kontantstrøm].[SecurityType].[All]}">
        <tpls c="1">
          <tpl hier="46" item="4294967295"/>
        </tpls>
      </set>
      <set count="1" maxRank="1" setDefinition="{[CSA Avtale].[CSA Avtale].[All]}">
        <tpls c="1">
          <tpl hier="5" item="4294967295"/>
        </tpls>
      </set>
      <set count="1" maxRank="1" setDefinition="{[Dato].[Dato].&amp;[2019-05-20T00:00:00]}">
        <tpls c="1">
          <tpl fld="5" item="0"/>
        </tpls>
      </set>
      <set count="1" maxRank="1" setDefinition="{[Dato].[Dato].&amp;[2019-05-31T00:00:00]}">
        <tpls c="1">
          <tpl fld="5" item="1"/>
        </tpls>
      </set>
      <set count="1" maxRank="1" setDefinition="{[Dato].[Dato].&amp;[2019-06-19T00:00:00]}">
        <tpls c="1">
          <tpl fld="5" item="2"/>
        </tpls>
      </set>
      <set count="1" maxRank="1" setDefinition="{[Dato].[Dato].&amp;[2019-06-30T00:00:00]}">
        <tpls c="1">
          <tpl fld="5" item="3"/>
        </tpls>
      </set>
      <set count="1" maxRank="1" setDefinition="{[Dato].[Dato].&amp;[2019-07-31T00:00:00]}">
        <tpls c="1">
          <tpl fld="5" item="4"/>
        </tpls>
      </set>
      <set count="1" maxRank="1" setDefinition="{[Dato].[Dato].&amp;[2019-09-30T00:00:00]}">
        <tpls c="1">
          <tpl fld="5" item="5"/>
        </tpls>
      </set>
      <set count="1" maxRank="1" setDefinition="{[Dato].[Dato].&amp;[2019-10-31T00:00:00]}">
        <tpls c="1">
          <tpl fld="5" item="6"/>
        </tpls>
      </set>
      <set count="1" maxRank="1" setDefinition="{[Dato].[Dato].&amp;[2019-12-31T00:00:00]}">
        <tpls c="1">
          <tpl fld="5" item="7"/>
        </tpls>
      </set>
      <set count="1" maxRank="1" setDefinition="{[Dato].[Dato].&amp;[2019-12-27T00:00:00]}">
        <tpls c="1">
          <tpl fld="5" item="8"/>
        </tpls>
      </set>
      <set count="1" maxRank="1" setDefinition="{[Dato].[Dato].&amp;[2019-12-21T00:00:00]}">
        <tpls c="1">
          <tpl fld="5" item="9"/>
        </tpls>
      </set>
      <set count="1" maxRank="1" setDefinition="{[Dato].[Dato].&amp;[2019-11-30T00:00:00]}">
        <tpls c="1">
          <tpl fld="5" item="10"/>
        </tpls>
      </set>
      <set count="1" maxRank="1" setDefinition="{[Løpetidsbånd].[Løpetid].[All]}">
        <tpls c="1">
          <tpl hier="30" item="4294967295"/>
        </tpls>
      </set>
      <set count="1" maxRank="1" setDefinition="{[Løpetidsbånd].[LCR-Løpetid].[All]}">
        <tpls c="1">
          <tpl hier="29" item="4294967295"/>
        </tpls>
      </set>
      <set count="1" maxRank="1" setDefinition="{[Kontantstrømelement].[Kontantstrøm].[Path1].&amp;[INFLOWS].&amp;[2.2 - Monies due not reported in 2.1 resulting from loans and advances granted to:].&amp;[2.2.1 - retail customers]}">
        <tpls c="1">
          <tpl fld="3" item="0"/>
        </tpls>
      </set>
      <set count="1" maxRank="1" setDefinition="{[LCR-Grupper].[Navn].[All]}">
        <tpls c="1">
          <tpl hier="26" item="4294967295"/>
        </tpls>
      </set>
    </sets>
    <queryCache count="85">
      <query mdx="[Løpetidsbånd].[TreasuryLøpetid].&amp;[Greater than 4 weeks up to 5 weeks]">
        <tpls c="1">
          <tpl fld="0" item="0"/>
        </tpls>
      </query>
      <query mdx="[Løpetidsbånd].[TreasuryLøpetid].&amp;[Greater than 6 months up to 9 months]">
        <tpls c="1">
          <tpl fld="0" item="1"/>
        </tpls>
      </query>
      <query mdx="[Løpetidsbånd].[TreasuryLøpetid].&amp;[Greater than 11 years up to 12 years]">
        <tpls c="1">
          <tpl fld="0" item="2"/>
        </tpls>
      </query>
      <query mdx="[Løpetidsbånd].[TreasuryLøpetid].&amp;[Greater than 21 months up to 2 years]">
        <tpls c="1">
          <tpl fld="0" item="3"/>
        </tpls>
      </query>
      <query mdx="[Kontantstrømelement].[Kontantstrøm].[Path1].&amp;[INFLOWS].&amp;[2.2 - Monies due not reported in 2.1 resulting from loans and advances granted to:].&amp;[2.2.1 - retail customers]">
        <tpls c="1">
          <tpl fld="3" item="0"/>
        </tpls>
      </query>
      <query mdx="[Løpetidsbånd].[TreasuryLøpetid].&amp;[Greater than 23 years up to 24 years]">
        <tpls c="1">
          <tpl fld="0" item="4"/>
        </tpls>
      </query>
      <query mdx="[Løpetidsbånd].[TreasuryLøpetid].&amp;[Greater than 63 months up to 66 months]">
        <tpls c="1">
          <tpl fld="0" item="5"/>
        </tpls>
      </query>
      <query mdx="[Løpetidsbånd].[TreasuryLøpetid].&amp;[Greater than 12 years up to 13 years]">
        <tpls c="1">
          <tpl fld="0" item="6"/>
        </tpls>
      </query>
      <query mdx="[Løpetidsbånd].[TreasuryLøpetid].&amp;[Greater than 8 years up to 99 months]">
        <tpls c="1">
          <tpl fld="0" item="7"/>
        </tpls>
      </query>
      <query mdx="[Løpetidsbånd].[TreasuryLøpetid].&amp;[Greater than 15 years up to 16 years]">
        <tpls c="1">
          <tpl fld="0" item="8"/>
        </tpls>
      </query>
      <query mdx="[Løpetidsbånd].[TreasuryLøpetid].&amp;[Greater than 33 months up to 3 years]">
        <tpls c="1">
          <tpl fld="0" item="9"/>
        </tpls>
      </query>
      <query mdx="[Løpetidsbånd].[TreasuryLøpetid].&amp;[Greater than 5 days up to 6 days]">
        <tpls c="1">
          <tpl fld="0" item="10"/>
        </tpls>
      </query>
      <query mdx="[Løpetidsbånd].[TreasuryLøpetid].&amp;[Greater than 105 months up to 9 years]">
        <tpls c="1">
          <tpl fld="0" item="11"/>
        </tpls>
      </query>
      <query mdx="[Løpetidsbånd].[TreasuryLøpetid].&amp;[Greater than 54 months up to 57 months]">
        <tpls c="1">
          <tpl fld="0" item="12"/>
        </tpls>
      </query>
      <query mdx="[Løpetidsbånd].[TreasuryLøpetid].&amp;[Greater than 7 years up to 87 months]">
        <tpls c="1">
          <tpl fld="0" item="13"/>
        </tpls>
      </query>
      <query mdx="[Løpetidsbånd].[TreasuryLøpetid].&amp;[Greater than 2 years up to 27 months]">
        <tpls c="1">
          <tpl fld="0" item="14"/>
        </tpls>
      </query>
      <query mdx="[Løpetidsbånd].[TreasuryLøpetid].&amp;[Greater than 30 years]">
        <tpls c="1">
          <tpl fld="0" item="15"/>
        </tpls>
      </query>
      <query mdx="[Løpetidsbånd].[TreasuryLøpetid].&amp;[Greater than 93 months up to 8 years]">
        <tpls c="1">
          <tpl fld="0" item="16"/>
        </tpls>
      </query>
      <query mdx="[Løpetidsbånd].[TreasuryLøpetid].&amp;[Greater than 16 years up to 17 years]">
        <tpls c="1">
          <tpl fld="0" item="17"/>
        </tpls>
      </query>
      <query mdx="[Løpetidsbånd].[TreasuryLøpetid].&amp;[Greater than 102 months up to 105 months]">
        <tpls c="1">
          <tpl fld="0" item="18"/>
        </tpls>
      </query>
      <query mdx="[Løpetidsbånd].[TreasuryLøpetid].&amp;[Greater than 69 months up to 6 years]">
        <tpls c="1">
          <tpl fld="0" item="19"/>
        </tpls>
      </query>
      <query mdx="[Løpetidsbånd].[TreasuryLøpetid].&amp;[Greater than 111 months up to 114 months]">
        <tpls c="1">
          <tpl fld="0" item="20"/>
        </tpls>
      </query>
      <query mdx="[Løpetidsbånd].[TreasuryLøpetid].&amp;[Greater than 57 months up to 5 years]">
        <tpls c="1">
          <tpl fld="0" item="21"/>
        </tpls>
      </query>
      <query mdx="[Løpetidsbånd].[TreasuryLøpetid].&amp;[Greater than 2 months up to 3 months]">
        <tpls c="1">
          <tpl fld="0" item="22"/>
        </tpls>
      </query>
      <query mdx="[Løpetidsbånd].[TreasuryLøpetid].&amp;[Greater than 25 years up to 26 years]">
        <tpls c="1">
          <tpl fld="0" item="23"/>
        </tpls>
      </query>
      <query mdx="[Løpetidsbånd].[TreasuryLøpetid].&amp;[Greater than 17 years up to 18 years]">
        <tpls c="1">
          <tpl fld="0" item="24"/>
        </tpls>
      </query>
      <query mdx="[Løpetidsbånd].[TreasuryLøpetid].&amp;[Greater than 18 months up to 21 months]">
        <tpls c="1">
          <tpl fld="0" item="25"/>
        </tpls>
      </query>
      <query mdx="[Løpetidsbånd].[TreasuryLøpetid].&amp;[Greater than 51 months up to 54 months]">
        <tpls c="1">
          <tpl fld="0" item="26"/>
        </tpls>
      </query>
      <query mdx="[Løpetidsbånd].[TreasuryLøpetid].&amp;[Greater than 27 months up to 30 months]">
        <tpls c="1">
          <tpl fld="0" item="27"/>
        </tpls>
      </query>
      <query mdx="[Løpetidsbånd].[TreasuryLøpetid].&amp;[Greater than 26 years up to 27 years]">
        <tpls c="1">
          <tpl fld="0" item="28"/>
        </tpls>
      </query>
      <query mdx="[Løpetidsbånd].[TreasuryLøpetid].&amp;[Greater than 87 months up to 90 months]">
        <tpls c="1">
          <tpl fld="0" item="29"/>
        </tpls>
      </query>
      <query mdx="[Løpetidsbånd].[TreasuryLøpetid].&amp;[Greater than 4 years up to 51 months]">
        <tpls c="1">
          <tpl fld="0" item="30"/>
        </tpls>
      </query>
      <query mdx="[Løpetidsbånd].[TreasuryLøpetid].&amp;[Initial stock]">
        <tpls c="1">
          <tpl fld="0" item="31"/>
        </tpls>
      </query>
      <query mdx="[Løpetidsbånd].[TreasuryLøpetid].&amp;[Greater than 2 days up to 3 days]">
        <tpls c="1">
          <tpl fld="0" item="32"/>
        </tpls>
      </query>
      <query mdx="[Løpetidsbånd].[TreasuryLøpetid].&amp;[Greater than 15 months up to 18 months]">
        <tpls c="1">
          <tpl fld="0" item="33"/>
        </tpls>
      </query>
      <query mdx="[Løpetidsbånd].[TreasuryLøpetid].&amp;[Greater than 27 years up to 28 years]">
        <tpls c="1">
          <tpl fld="0" item="34"/>
        </tpls>
      </query>
      <query mdx="[Løpetidsbånd].[TreasuryLøpetid].&amp;[Greater than 81 months up to 7 years]">
        <tpls c="1">
          <tpl fld="0" item="35"/>
        </tpls>
      </query>
      <query mdx="[Løpetidsbånd].[TreasuryLøpetid].&amp;[Greater than 9 years up to 111 months]">
        <tpls c="1">
          <tpl fld="0" item="36"/>
        </tpls>
      </query>
      <query mdx="[Løpetidsbånd].[TreasuryLøpetid].&amp;[Greater than 78 months up to 81 months]">
        <tpls c="1">
          <tpl fld="0" item="37"/>
        </tpls>
      </query>
      <query mdx="[Løpetidsbånd].[TreasuryLøpetid].&amp;[Greater than 28 years up to 29 years]">
        <tpls c="1">
          <tpl fld="0" item="38"/>
        </tpls>
      </query>
      <query mdx="[Kontantstrømelement].[Kontantstrøm].[Path1].&amp;[INFLOWS]">
        <tpls c="1">
          <tpl fld="1" item="0"/>
        </tpls>
      </query>
      <query mdx="[Løpetidsbånd].[TreasuryLøpetid].&amp;[Greater than 5 weeks up to 2 months]">
        <tpls c="1">
          <tpl fld="0" item="39"/>
        </tpls>
      </query>
      <query mdx="[Løpetidsbånd].[TreasuryLøpetid].&amp;[Greater than 3 years up to 39 months]">
        <tpls c="1">
          <tpl fld="0" item="40"/>
        </tpls>
      </query>
      <query mdx="[Løpetidsbånd].[TreasuryLøpetid].&amp;[Greater than 5 years up to 63 months]">
        <tpls c="1">
          <tpl fld="0" item="41"/>
        </tpls>
      </query>
      <query mdx="[Løpetidsbånd].[TreasuryLøpetid].&amp;[Greater than 6 days up to 7 days]">
        <tpls c="1">
          <tpl fld="0" item="42"/>
        </tpls>
      </query>
      <query mdx="[Løpetidsbånd].[TreasuryLøpetid].&amp;[Greater than 66 months up to 69 months]">
        <tpls c="1">
          <tpl fld="0" item="43"/>
        </tpls>
      </query>
      <query mdx="[Løpetidsbånd].[TreasuryLøpetid].&amp;[Greater than 4 days up to 5 days]">
        <tpls c="1">
          <tpl fld="0" item="44"/>
        </tpls>
      </query>
      <query mdx="[Løpetidsbånd].[TreasuryLøpetid].&amp;[Greater than 99 months up to 102 months]">
        <tpls c="1">
          <tpl fld="0" item="45"/>
        </tpls>
      </query>
      <query mdx="[Løpetidsbånd].[TreasuryLøpetid].&amp;[Greater than 6 years up to 75 months]">
        <tpls c="1">
          <tpl fld="0" item="46"/>
        </tpls>
      </query>
      <query mdx="[Løpetidsbånd].[TreasuryLøpetid].&amp;[Greater than 3 days up to 4 days]">
        <tpls c="1">
          <tpl fld="0" item="47"/>
        </tpls>
      </query>
      <query mdx="[Løpetidsbånd].[TreasuryLøpetid].&amp;[Greater than 18 years up to 19 years]">
        <tpls c="1">
          <tpl fld="0" item="48"/>
        </tpls>
      </query>
      <query mdx="[Løpetidsbånd].[TreasuryLøpetid].&amp;[Greater than 20 years up to 21 years]">
        <tpls c="1">
          <tpl fld="0" item="49"/>
        </tpls>
      </query>
      <query mdx="[Løpetidsbånd].[TreasuryLøpetid].&amp;[Overnight]">
        <tpls c="1">
          <tpl fld="0" item="50"/>
        </tpls>
      </query>
      <query mdx="[Løpetidsbånd].[TreasuryLøpetid].&amp;[Greater than 114 months up to 117 months]">
        <tpls c="1">
          <tpl fld="0" item="51"/>
        </tpls>
      </query>
      <query mdx="[Løpetidsbånd].[TreasuryLøpetid].&amp;[Greater than 30 months up to 33 months]">
        <tpls c="1">
          <tpl fld="0" item="52"/>
        </tpls>
      </query>
      <query mdx="[Løpetidsbånd].[TreasuryLøpetid].&amp;[Greater than 5 months up to 6 months]">
        <tpls c="1">
          <tpl fld="0" item="53"/>
        </tpls>
      </query>
      <query mdx="[Løpetidsbånd].[TreasuryLøpetid].&amp;[Greater than 13 years up to 14 years]">
        <tpls c="1">
          <tpl fld="0" item="54"/>
        </tpls>
      </query>
      <query mdx="[Løpetidsbånd].[TreasuryLøpetid].&amp;[Greater than 12 months up to 15 months]">
        <tpls c="1">
          <tpl fld="0" item="55"/>
        </tpls>
      </query>
      <query mdx="[Løpetidsbånd].[TreasuryLøpetid].&amp;[Greater than 4 months up to 5 months]">
        <tpls c="1">
          <tpl fld="0" item="56"/>
        </tpls>
      </query>
      <query mdx="[Løpetidsbånd].[TreasuryLøpetid].&amp;[Greater than 22 years up to 23 years]">
        <tpls c="1">
          <tpl fld="0" item="57"/>
        </tpls>
      </query>
      <query mdx="[Løpetidsbånd].[TreasuryLøpetid].&amp;[Greater than 3 months up to 4 months]">
        <tpls c="1">
          <tpl fld="0" item="58"/>
        </tpls>
      </query>
      <query mdx="[Løpetidsbånd].[TreasuryLøpetid].&amp;[Greater than 90 months up to 93 months]">
        <tpls c="1">
          <tpl fld="0" item="59"/>
        </tpls>
      </query>
      <query mdx="[Løpetidsbånd].[TreasuryLøpetid].&amp;[Greater than 10 years up to 11 years]">
        <tpls c="1">
          <tpl fld="0" item="60"/>
        </tpls>
      </query>
      <query mdx="[Løpetidsbånd].[TreasuryLøpetid].&amp;[Greater than 9 months up to 12 months]">
        <tpls c="1">
          <tpl fld="0" item="61"/>
        </tpls>
      </query>
      <query mdx="[Løpetidsbånd].[TreasuryLøpetid].[All]">
        <tpls c="1">
          <tpl hier="33" item="4294967295"/>
        </tpls>
      </query>
      <query mdx="[Løpetidsbånd].[TreasuryLøpetid].&amp;[Greater than 75 months up to 78 months]">
        <tpls c="1">
          <tpl fld="0" item="62"/>
        </tpls>
      </query>
      <query mdx="[Løpetidsbånd].[TreasuryLøpetid].&amp;[Greater than 21 years up to 22 years]">
        <tpls c="1">
          <tpl fld="0" item="63"/>
        </tpls>
      </query>
      <query mdx="[Løpetidsbånd].[TreasuryLøpetid].&amp;[Greater than 42 months up to 45 months]">
        <tpls c="1">
          <tpl fld="0" item="64"/>
        </tpls>
      </query>
      <query mdx="[Løpetidsbånd].[TreasuryLøpetid].&amp;[Greater than 19 years up to 20 years]">
        <tpls c="1">
          <tpl fld="0" item="65"/>
        </tpls>
      </query>
      <query mdx="[Løpetidsbånd].[TreasuryLøpetid].&amp;[Greater than 29 years up to 30 years]">
        <tpls c="1">
          <tpl fld="0" item="66"/>
        </tpls>
      </query>
      <query mdx="[Løpetidsbånd].[TreasuryLøpetid].&amp;[Greater than 45 months up to 4 years]">
        <tpls c="1">
          <tpl fld="0" item="67"/>
        </tpls>
      </query>
      <query mdx="[Løpetidsbånd].[TreasuryLøpetid].&amp;[Greater than 2 weeks up to 3 weeks]">
        <tpls c="1">
          <tpl fld="0" item="68"/>
        </tpls>
      </query>
      <query mdx="[Løpetidsbånd].[TreasuryLøpetid].&amp;[Greater than 14 years up to 15 years]">
        <tpls c="1">
          <tpl fld="0" item="69"/>
        </tpls>
      </query>
      <query mdx="[Løpetidsbånd].[TreasuryLøpetid].&amp;[Greater than 117 months up to 10 years]">
        <tpls c="1">
          <tpl fld="0" item="70"/>
        </tpls>
      </query>
      <query mdx="[Løpetidsbånd].[TreasuryLøpetid].&amp;[Greater than overnight up to 2 days]">
        <tpls c="1">
          <tpl fld="0" item="71"/>
        </tpls>
      </query>
      <query mdx="[Løpetidsbånd].[TreasuryLøpetid].&amp;[Greater than 39 months up to 42 months]">
        <tpls c="1">
          <tpl fld="0" item="72"/>
        </tpls>
      </query>
      <query mdx="[Løpetidsbånd].[TreasuryLøpetid].&amp;[Greater than 3 weeks up to 4 weeks]">
        <tpls c="1">
          <tpl fld="0" item="73"/>
        </tpls>
      </query>
      <query mdx="[Løpetidsbånd].[TreasuryLøpetid].&amp;[Greater than 7 days up to 2 weeks]">
        <tpls c="1">
          <tpl fld="0" item="74"/>
        </tpls>
      </query>
      <query mdx="[Løpetidsbånd].[TreasuryLøpetid].&amp;[Greater than 24 years up to 25 years]">
        <tpls c="1">
          <tpl fld="0" item="75"/>
        </tpls>
      </query>
      <query mdx="[Kontantstrømelement].[Kontantstrøm].[Path1].&amp;[INFLOWS].&amp;[2.2 - Monies due not reported in 2.1 resulting from loans and advances granted to:]">
        <tpls c="1">
          <tpl fld="2" item="0"/>
        </tpls>
      </query>
      <query mdx="[Measures].[Renter]">
        <tpls c="1">
          <tpl fld="6" item="0"/>
        </tpls>
      </query>
      <query mdx="[Measures].[Beløp]">
        <tpls c="1">
          <tpl fld="6" item="1"/>
        </tpls>
      </query>
      <query mdx="[Measures].[Avdrag]">
        <tpls c="1">
          <tpl fld="6" item="2"/>
        </tpls>
      </query>
      <query mdx="[Løpetidsbånd].[TreasuryLøpetid].&amp;[Greater than 30 days up to 5 weeks]">
        <tpls c="1">
          <tpl fld="0" item="76"/>
        </tpls>
      </query>
      <query mdx="[Løpetidsbånd].[TreasuryLøpetid].&amp;[Greater than 3 weeks up to 30 days]">
        <tpls c="1">
          <tpl fld="0" item="77"/>
        </tpls>
      </query>
    </queryCache>
    <serverFormats count="1">
      <serverFormat format="#,0"/>
    </serverFormats>
  </tupleCache>
  <extLst>
    <ext xmlns:x14="http://schemas.microsoft.com/office/spreadsheetml/2009/9/main" uri="{725AE2AE-9491-48be-B2B4-4EB974FC3084}">
      <x14:pivotCacheDefinition supportSubqueryNonVisual="1" supportSubqueryCalcMem="1" supportAddCalcMems="1"/>
    </ext>
  </extLst>
</pivotCach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A174"/>
  <sheetViews>
    <sheetView zoomScale="85" zoomScaleNormal="85" workbookViewId="0">
      <selection activeCell="A36" sqref="A36"/>
    </sheetView>
  </sheetViews>
  <sheetFormatPr baseColWidth="10" defaultColWidth="9.140625" defaultRowHeight="15" x14ac:dyDescent="0.25"/>
  <cols>
    <col min="1" max="1" width="164.85546875" style="7" customWidth="1"/>
    <col min="2" max="16384" width="9.140625" style="7"/>
  </cols>
  <sheetData>
    <row r="1" spans="1:1" ht="31.5" x14ac:dyDescent="0.25">
      <c r="A1" s="55" t="s">
        <v>964</v>
      </c>
    </row>
    <row r="3" spans="1:1" x14ac:dyDescent="0.25">
      <c r="A3" s="72"/>
    </row>
    <row r="4" spans="1:1" ht="30" x14ac:dyDescent="0.25">
      <c r="A4" s="75" t="s">
        <v>967</v>
      </c>
    </row>
    <row r="5" spans="1:1" x14ac:dyDescent="0.25">
      <c r="A5" s="75"/>
    </row>
    <row r="6" spans="1:1" ht="75" x14ac:dyDescent="0.25">
      <c r="A6" s="75" t="s">
        <v>978</v>
      </c>
    </row>
    <row r="7" spans="1:1" x14ac:dyDescent="0.25">
      <c r="A7" s="75"/>
    </row>
    <row r="8" spans="1:1" ht="45" x14ac:dyDescent="0.25">
      <c r="A8" s="75" t="s">
        <v>966</v>
      </c>
    </row>
    <row r="9" spans="1:1" ht="17.25" x14ac:dyDescent="0.3">
      <c r="A9" s="70"/>
    </row>
    <row r="10" spans="1:1" ht="17.25" x14ac:dyDescent="0.25">
      <c r="A10" s="66"/>
    </row>
    <row r="11" spans="1:1" ht="17.25" x14ac:dyDescent="0.25">
      <c r="A11" s="66"/>
    </row>
    <row r="12" spans="1:1" ht="17.25" x14ac:dyDescent="0.25">
      <c r="A12" s="66"/>
    </row>
    <row r="13" spans="1:1" ht="17.25" x14ac:dyDescent="0.25">
      <c r="A13" s="66"/>
    </row>
    <row r="14" spans="1:1" ht="17.25" x14ac:dyDescent="0.25">
      <c r="A14" s="66"/>
    </row>
    <row r="15" spans="1:1" ht="17.25" x14ac:dyDescent="0.25">
      <c r="A15" s="66"/>
    </row>
    <row r="16" spans="1:1" ht="18.75" x14ac:dyDescent="0.25">
      <c r="A16" s="67"/>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4"/>
    </row>
    <row r="25" spans="1:1" ht="17.25" x14ac:dyDescent="0.25">
      <c r="A25" s="63"/>
    </row>
    <row r="26" spans="1:1" ht="17.25" x14ac:dyDescent="0.3">
      <c r="A26" s="62"/>
    </row>
    <row r="27" spans="1:1" ht="17.25" x14ac:dyDescent="0.3">
      <c r="A27" s="62"/>
    </row>
    <row r="28" spans="1:1" ht="17.25" x14ac:dyDescent="0.25">
      <c r="A28" s="63"/>
    </row>
    <row r="29" spans="1:1" ht="17.25" x14ac:dyDescent="0.25">
      <c r="A29" s="64"/>
    </row>
    <row r="30" spans="1:1" ht="17.25" x14ac:dyDescent="0.25">
      <c r="A30" s="64"/>
    </row>
    <row r="31" spans="1:1" ht="17.25" x14ac:dyDescent="0.25">
      <c r="A31" s="64"/>
    </row>
    <row r="32" spans="1:1" ht="17.25" x14ac:dyDescent="0.25">
      <c r="A32" s="64"/>
    </row>
    <row r="33" spans="1:1" ht="17.25" x14ac:dyDescent="0.25">
      <c r="A33" s="64"/>
    </row>
    <row r="34" spans="1:1" ht="18.75" x14ac:dyDescent="0.25">
      <c r="A34" s="67"/>
    </row>
    <row r="35" spans="1:1" ht="17.25" x14ac:dyDescent="0.25">
      <c r="A35" s="63"/>
    </row>
    <row r="36" spans="1:1" ht="17.25" x14ac:dyDescent="0.25">
      <c r="A36" s="64"/>
    </row>
    <row r="37" spans="1:1" ht="17.25" x14ac:dyDescent="0.25">
      <c r="A37" s="64"/>
    </row>
    <row r="38" spans="1:1" ht="17.25" x14ac:dyDescent="0.25">
      <c r="A38" s="64"/>
    </row>
    <row r="39" spans="1:1" ht="17.25" x14ac:dyDescent="0.25">
      <c r="A39" s="64"/>
    </row>
    <row r="40" spans="1:1" ht="17.25" x14ac:dyDescent="0.25">
      <c r="A40" s="64"/>
    </row>
    <row r="41" spans="1:1" ht="17.25" x14ac:dyDescent="0.25">
      <c r="A41" s="63"/>
    </row>
    <row r="42" spans="1:1" ht="17.25" x14ac:dyDescent="0.25">
      <c r="A42" s="64"/>
    </row>
    <row r="43" spans="1:1" ht="17.25" x14ac:dyDescent="0.3">
      <c r="A43" s="62"/>
    </row>
    <row r="44" spans="1:1" ht="17.25" x14ac:dyDescent="0.25">
      <c r="A44" s="63"/>
    </row>
    <row r="45" spans="1:1" ht="17.25" x14ac:dyDescent="0.3">
      <c r="A45" s="62"/>
    </row>
    <row r="46" spans="1:1" ht="17.25" x14ac:dyDescent="0.25">
      <c r="A46" s="64"/>
    </row>
    <row r="47" spans="1:1" ht="17.25" x14ac:dyDescent="0.25">
      <c r="A47" s="64"/>
    </row>
    <row r="48" spans="1:1" ht="17.25" x14ac:dyDescent="0.25">
      <c r="A48" s="64"/>
    </row>
    <row r="49" spans="1:1" ht="17.25" x14ac:dyDescent="0.3">
      <c r="A49" s="62"/>
    </row>
    <row r="50" spans="1:1" ht="17.25" x14ac:dyDescent="0.25">
      <c r="A50" s="63"/>
    </row>
    <row r="51" spans="1:1" ht="17.25" x14ac:dyDescent="0.3">
      <c r="A51" s="62"/>
    </row>
    <row r="52" spans="1:1" ht="17.25" x14ac:dyDescent="0.25">
      <c r="A52" s="64"/>
    </row>
    <row r="53" spans="1:1" ht="17.25" x14ac:dyDescent="0.3">
      <c r="A53" s="62"/>
    </row>
    <row r="54" spans="1:1" ht="17.25" x14ac:dyDescent="0.25">
      <c r="A54" s="63"/>
    </row>
    <row r="55" spans="1:1" ht="17.25" x14ac:dyDescent="0.3">
      <c r="A55" s="62"/>
    </row>
    <row r="56" spans="1:1" ht="17.25" x14ac:dyDescent="0.25">
      <c r="A56" s="64"/>
    </row>
    <row r="57" spans="1:1" ht="17.25" x14ac:dyDescent="0.25">
      <c r="A57" s="64"/>
    </row>
    <row r="58" spans="1:1" ht="17.25" x14ac:dyDescent="0.25">
      <c r="A58" s="64"/>
    </row>
    <row r="59" spans="1:1" ht="17.25" x14ac:dyDescent="0.25">
      <c r="A59" s="63"/>
    </row>
    <row r="60" spans="1:1" ht="17.25" x14ac:dyDescent="0.25">
      <c r="A60" s="64"/>
    </row>
    <row r="61" spans="1:1" ht="17.25" x14ac:dyDescent="0.25">
      <c r="A61" s="71"/>
    </row>
    <row r="62" spans="1:1" ht="18.75" x14ac:dyDescent="0.25">
      <c r="A62" s="67"/>
    </row>
    <row r="63" spans="1:1" ht="17.25" x14ac:dyDescent="0.25">
      <c r="A63" s="63"/>
    </row>
    <row r="64" spans="1:1" ht="17.25" x14ac:dyDescent="0.25">
      <c r="A64" s="64"/>
    </row>
    <row r="65" spans="1:1" ht="17.25" x14ac:dyDescent="0.25">
      <c r="A65" s="64"/>
    </row>
    <row r="66" spans="1:1" ht="17.25" x14ac:dyDescent="0.25">
      <c r="A66" s="66"/>
    </row>
    <row r="67" spans="1:1" ht="17.25" x14ac:dyDescent="0.25">
      <c r="A67" s="66"/>
    </row>
    <row r="68" spans="1:1" ht="17.25" x14ac:dyDescent="0.25">
      <c r="A68" s="66"/>
    </row>
    <row r="69" spans="1:1" ht="17.25" x14ac:dyDescent="0.25">
      <c r="A69" s="69"/>
    </row>
    <row r="70" spans="1:1" ht="17.25" x14ac:dyDescent="0.25">
      <c r="A70" s="66"/>
    </row>
    <row r="71" spans="1:1" ht="17.25" x14ac:dyDescent="0.25">
      <c r="A71" s="66"/>
    </row>
    <row r="72" spans="1:1" ht="17.25" x14ac:dyDescent="0.25">
      <c r="A72" s="69"/>
    </row>
    <row r="73" spans="1:1" ht="17.25" x14ac:dyDescent="0.25">
      <c r="A73" s="66"/>
    </row>
    <row r="74" spans="1:1" ht="17.25" x14ac:dyDescent="0.25">
      <c r="A74" s="69"/>
    </row>
    <row r="75" spans="1:1" ht="17.25" x14ac:dyDescent="0.25">
      <c r="A75" s="66"/>
    </row>
    <row r="76" spans="1:1" ht="17.25" x14ac:dyDescent="0.25">
      <c r="A76" s="66"/>
    </row>
    <row r="77" spans="1:1" ht="17.25" x14ac:dyDescent="0.25">
      <c r="A77" s="66"/>
    </row>
    <row r="78" spans="1:1" ht="17.25" x14ac:dyDescent="0.25">
      <c r="A78" s="69"/>
    </row>
    <row r="79" spans="1:1" ht="17.25" x14ac:dyDescent="0.3">
      <c r="A79" s="70"/>
    </row>
    <row r="80" spans="1:1" ht="17.25" x14ac:dyDescent="0.25">
      <c r="A80" s="69"/>
    </row>
    <row r="81" spans="1:1" ht="17.25" x14ac:dyDescent="0.25">
      <c r="A81" s="66"/>
    </row>
    <row r="82" spans="1:1" ht="17.25" x14ac:dyDescent="0.25">
      <c r="A82" s="66"/>
    </row>
    <row r="83" spans="1:1" ht="17.25" x14ac:dyDescent="0.25">
      <c r="A83" s="66"/>
    </row>
    <row r="84" spans="1:1" ht="17.25" x14ac:dyDescent="0.25">
      <c r="A84" s="66"/>
    </row>
    <row r="85" spans="1:1" ht="17.25" x14ac:dyDescent="0.25">
      <c r="A85" s="66"/>
    </row>
    <row r="86" spans="1:1" ht="17.25" x14ac:dyDescent="0.25">
      <c r="A86" s="69"/>
    </row>
    <row r="87" spans="1:1" ht="17.25" x14ac:dyDescent="0.25">
      <c r="A87" s="66"/>
    </row>
    <row r="88" spans="1:1" ht="17.25" x14ac:dyDescent="0.25">
      <c r="A88" s="66"/>
    </row>
    <row r="89" spans="1:1" ht="17.25" x14ac:dyDescent="0.25">
      <c r="A89" s="69"/>
    </row>
    <row r="90" spans="1:1" ht="17.25" x14ac:dyDescent="0.25">
      <c r="A90" s="66"/>
    </row>
    <row r="91" spans="1:1" ht="17.25" x14ac:dyDescent="0.25">
      <c r="A91" s="69"/>
    </row>
    <row r="92" spans="1:1" ht="17.25" x14ac:dyDescent="0.3">
      <c r="A92" s="70"/>
    </row>
    <row r="93" spans="1:1" ht="17.25" x14ac:dyDescent="0.25">
      <c r="A93" s="66"/>
    </row>
    <row r="94" spans="1:1" ht="17.25" x14ac:dyDescent="0.25">
      <c r="A94" s="66"/>
    </row>
    <row r="95" spans="1:1" ht="18.75" x14ac:dyDescent="0.25">
      <c r="A95" s="67"/>
    </row>
    <row r="96" spans="1:1" ht="17.25" x14ac:dyDescent="0.3">
      <c r="A96" s="70"/>
    </row>
    <row r="97" spans="1:1" ht="17.25" x14ac:dyDescent="0.3">
      <c r="A97" s="70"/>
    </row>
    <row r="98" spans="1:1" ht="17.25" x14ac:dyDescent="0.25">
      <c r="A98" s="69"/>
    </row>
    <row r="99" spans="1:1" ht="17.25" x14ac:dyDescent="0.25">
      <c r="A99" s="68"/>
    </row>
    <row r="100" spans="1:1" ht="17.25" x14ac:dyDescent="0.25">
      <c r="A100" s="66"/>
    </row>
    <row r="101" spans="1:1" ht="17.25" x14ac:dyDescent="0.25">
      <c r="A101" s="66"/>
    </row>
    <row r="102" spans="1:1" ht="17.25" x14ac:dyDescent="0.25">
      <c r="A102" s="66"/>
    </row>
    <row r="103" spans="1:1" ht="17.25" x14ac:dyDescent="0.25">
      <c r="A103" s="66"/>
    </row>
    <row r="104" spans="1:1" ht="17.25" x14ac:dyDescent="0.25">
      <c r="A104" s="66"/>
    </row>
    <row r="105" spans="1:1" ht="17.25" x14ac:dyDescent="0.25">
      <c r="A105" s="68"/>
    </row>
    <row r="106" spans="1:1" ht="17.25" x14ac:dyDescent="0.25">
      <c r="A106" s="66"/>
    </row>
    <row r="107" spans="1:1" ht="17.25" x14ac:dyDescent="0.25">
      <c r="A107" s="66"/>
    </row>
    <row r="108" spans="1:1" ht="17.25" x14ac:dyDescent="0.25">
      <c r="A108" s="66"/>
    </row>
    <row r="109" spans="1:1" ht="17.25" x14ac:dyDescent="0.25">
      <c r="A109" s="66"/>
    </row>
    <row r="110" spans="1:1" ht="17.25" x14ac:dyDescent="0.25">
      <c r="A110" s="66"/>
    </row>
    <row r="111" spans="1:1" ht="17.25" x14ac:dyDescent="0.25">
      <c r="A111" s="66"/>
    </row>
    <row r="112" spans="1:1" ht="17.25" x14ac:dyDescent="0.25">
      <c r="A112" s="69"/>
    </row>
    <row r="113" spans="1:1" ht="17.25" x14ac:dyDescent="0.25">
      <c r="A113" s="66"/>
    </row>
    <row r="114" spans="1:1" ht="17.25" x14ac:dyDescent="0.25">
      <c r="A114" s="68"/>
    </row>
    <row r="115" spans="1:1" ht="17.25" x14ac:dyDescent="0.25">
      <c r="A115" s="66"/>
    </row>
    <row r="116" spans="1:1" ht="17.25" x14ac:dyDescent="0.25">
      <c r="A116" s="66"/>
    </row>
    <row r="117" spans="1:1" ht="17.25" x14ac:dyDescent="0.25">
      <c r="A117" s="68"/>
    </row>
    <row r="118" spans="1:1" ht="17.25" x14ac:dyDescent="0.25">
      <c r="A118" s="66"/>
    </row>
    <row r="119" spans="1:1" ht="17.25" x14ac:dyDescent="0.25">
      <c r="A119" s="66"/>
    </row>
    <row r="120" spans="1:1" ht="17.25" x14ac:dyDescent="0.25">
      <c r="A120" s="66"/>
    </row>
    <row r="121" spans="1:1" ht="17.25" x14ac:dyDescent="0.25">
      <c r="A121" s="69"/>
    </row>
    <row r="122" spans="1:1" ht="17.25" x14ac:dyDescent="0.25">
      <c r="A122" s="68"/>
    </row>
    <row r="123" spans="1:1" ht="17.25" x14ac:dyDescent="0.25">
      <c r="A123" s="68"/>
    </row>
    <row r="124" spans="1:1" ht="17.25" x14ac:dyDescent="0.25">
      <c r="A124" s="66"/>
    </row>
    <row r="125" spans="1:1" ht="17.25" x14ac:dyDescent="0.25">
      <c r="A125" s="66"/>
    </row>
    <row r="126" spans="1:1" ht="17.25" x14ac:dyDescent="0.25">
      <c r="A126" s="66"/>
    </row>
    <row r="127" spans="1:1" ht="17.25" x14ac:dyDescent="0.25">
      <c r="A127" s="66"/>
    </row>
    <row r="128" spans="1:1" ht="17.25" x14ac:dyDescent="0.25">
      <c r="A128" s="66"/>
    </row>
    <row r="129" spans="1:1" ht="17.25" x14ac:dyDescent="0.25">
      <c r="A129" s="69"/>
    </row>
    <row r="130" spans="1:1" ht="17.25" x14ac:dyDescent="0.25">
      <c r="A130" s="66"/>
    </row>
    <row r="131" spans="1:1" ht="17.25" x14ac:dyDescent="0.25">
      <c r="A131" s="66"/>
    </row>
    <row r="132" spans="1:1" ht="17.25" x14ac:dyDescent="0.25">
      <c r="A132" s="66"/>
    </row>
    <row r="133" spans="1:1" ht="17.25" x14ac:dyDescent="0.25">
      <c r="A133" s="69"/>
    </row>
    <row r="134" spans="1:1" ht="17.25" x14ac:dyDescent="0.25">
      <c r="A134" s="68"/>
    </row>
    <row r="135" spans="1:1" ht="17.25" x14ac:dyDescent="0.25">
      <c r="A135" s="68"/>
    </row>
    <row r="136" spans="1:1" ht="18.75" x14ac:dyDescent="0.25">
      <c r="A136" s="67"/>
    </row>
    <row r="137" spans="1:1" ht="17.25" x14ac:dyDescent="0.25">
      <c r="A137" s="66"/>
    </row>
    <row r="138" spans="1:1" ht="17.25" x14ac:dyDescent="0.25">
      <c r="A138" s="64"/>
    </row>
    <row r="139" spans="1:1" ht="17.25" x14ac:dyDescent="0.25">
      <c r="A139" s="64"/>
    </row>
    <row r="140" spans="1:1" ht="17.25" x14ac:dyDescent="0.25">
      <c r="A140" s="63"/>
    </row>
    <row r="141" spans="1:1" ht="17.25" x14ac:dyDescent="0.25">
      <c r="A141" s="65"/>
    </row>
    <row r="142" spans="1:1" ht="17.25" x14ac:dyDescent="0.3">
      <c r="A142" s="62"/>
    </row>
    <row r="143" spans="1:1" ht="17.25" x14ac:dyDescent="0.25">
      <c r="A143" s="64"/>
    </row>
    <row r="144" spans="1:1" ht="17.25" x14ac:dyDescent="0.25">
      <c r="A144" s="64"/>
    </row>
    <row r="145" spans="1:1" ht="17.25" x14ac:dyDescent="0.25">
      <c r="A145" s="65"/>
    </row>
    <row r="146" spans="1:1" ht="17.25" x14ac:dyDescent="0.25">
      <c r="A146" s="63"/>
    </row>
    <row r="147" spans="1:1" ht="17.25" x14ac:dyDescent="0.25">
      <c r="A147" s="65"/>
    </row>
    <row r="148" spans="1:1" ht="17.25" x14ac:dyDescent="0.25">
      <c r="A148" s="64"/>
    </row>
    <row r="149" spans="1:1" ht="17.25" x14ac:dyDescent="0.25">
      <c r="A149" s="64"/>
    </row>
    <row r="150" spans="1:1" ht="17.25" x14ac:dyDescent="0.25">
      <c r="A150" s="64"/>
    </row>
    <row r="151" spans="1:1" ht="17.25" x14ac:dyDescent="0.25">
      <c r="A151" s="65"/>
    </row>
    <row r="152" spans="1:1" ht="17.25" x14ac:dyDescent="0.25">
      <c r="A152" s="63"/>
    </row>
    <row r="153" spans="1:1" ht="17.25" x14ac:dyDescent="0.25">
      <c r="A153" s="64"/>
    </row>
    <row r="154" spans="1:1" ht="17.25" x14ac:dyDescent="0.25">
      <c r="A154" s="64"/>
    </row>
    <row r="155" spans="1:1" ht="17.25" x14ac:dyDescent="0.25">
      <c r="A155" s="64"/>
    </row>
    <row r="156" spans="1:1" ht="17.25" x14ac:dyDescent="0.25">
      <c r="A156" s="64"/>
    </row>
    <row r="157" spans="1:1" ht="17.25" x14ac:dyDescent="0.25">
      <c r="A157" s="64"/>
    </row>
    <row r="158" spans="1:1" ht="17.25" x14ac:dyDescent="0.25">
      <c r="A158" s="64"/>
    </row>
    <row r="159" spans="1:1" ht="17.25" x14ac:dyDescent="0.25">
      <c r="A159" s="63"/>
    </row>
    <row r="160" spans="1:1" ht="17.25" x14ac:dyDescent="0.25">
      <c r="A160" s="64"/>
    </row>
    <row r="161" spans="1:1" ht="17.25" x14ac:dyDescent="0.25">
      <c r="A161" s="64"/>
    </row>
    <row r="162" spans="1:1" ht="17.25" x14ac:dyDescent="0.25">
      <c r="A162" s="64"/>
    </row>
    <row r="163" spans="1:1" ht="17.25" x14ac:dyDescent="0.25">
      <c r="A163" s="63"/>
    </row>
    <row r="164" spans="1:1" ht="17.25" x14ac:dyDescent="0.3">
      <c r="A164" s="62"/>
    </row>
    <row r="165" spans="1:1" ht="17.25" x14ac:dyDescent="0.25">
      <c r="A165" s="64"/>
    </row>
    <row r="166" spans="1:1" ht="17.25" x14ac:dyDescent="0.25">
      <c r="A166" s="63"/>
    </row>
    <row r="167" spans="1:1" ht="17.25" x14ac:dyDescent="0.25">
      <c r="A167" s="64"/>
    </row>
    <row r="168" spans="1:1" ht="17.25" x14ac:dyDescent="0.25">
      <c r="A168" s="63"/>
    </row>
    <row r="169" spans="1:1" ht="17.25" x14ac:dyDescent="0.3">
      <c r="A169" s="62"/>
    </row>
    <row r="170" spans="1:1" ht="17.25" x14ac:dyDescent="0.3">
      <c r="A170" s="62"/>
    </row>
    <row r="171" spans="1:1" ht="17.25" x14ac:dyDescent="0.3">
      <c r="A171" s="62"/>
    </row>
    <row r="172" spans="1:1" ht="17.25" x14ac:dyDescent="0.3">
      <c r="A172" s="62"/>
    </row>
    <row r="173" spans="1:1" ht="17.25" x14ac:dyDescent="0.3">
      <c r="A173" s="62"/>
    </row>
    <row r="174" spans="1:1" ht="17.25" x14ac:dyDescent="0.3">
      <c r="A174" s="6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A1:R36"/>
  <sheetViews>
    <sheetView tabSelected="1" zoomScale="80" zoomScaleNormal="80" workbookViewId="0"/>
  </sheetViews>
  <sheetFormatPr baseColWidth="10" defaultColWidth="9.140625" defaultRowHeight="15" x14ac:dyDescent="0.25"/>
  <cols>
    <col min="1" max="1" width="9.140625" style="7"/>
    <col min="2" max="10" width="12.42578125" style="7" customWidth="1"/>
    <col min="11" max="18" width="9.140625" style="7"/>
  </cols>
  <sheetData>
    <row r="1" spans="2:10" ht="15.75" thickBot="1" x14ac:dyDescent="0.3"/>
    <row r="2" spans="2:10" x14ac:dyDescent="0.25">
      <c r="B2" s="145"/>
      <c r="C2" s="144"/>
      <c r="D2" s="144"/>
      <c r="E2" s="144"/>
      <c r="F2" s="144"/>
      <c r="G2" s="144"/>
      <c r="H2" s="144"/>
      <c r="I2" s="144"/>
      <c r="J2" s="143"/>
    </row>
    <row r="3" spans="2:10" x14ac:dyDescent="0.25">
      <c r="B3" s="5"/>
      <c r="C3" s="4"/>
      <c r="D3" s="4"/>
      <c r="E3" s="4"/>
      <c r="F3" s="4"/>
      <c r="G3" s="4"/>
      <c r="H3" s="4"/>
      <c r="I3" s="4"/>
      <c r="J3" s="135"/>
    </row>
    <row r="4" spans="2:10" x14ac:dyDescent="0.25">
      <c r="B4" s="5"/>
      <c r="C4" s="4"/>
      <c r="D4" s="4"/>
      <c r="E4" s="4"/>
      <c r="F4" s="4"/>
      <c r="G4" s="4"/>
      <c r="H4" s="4"/>
      <c r="I4" s="4"/>
      <c r="J4" s="135"/>
    </row>
    <row r="5" spans="2:10" ht="31.5" x14ac:dyDescent="0.3">
      <c r="B5" s="5"/>
      <c r="C5" s="4"/>
      <c r="D5" s="4"/>
      <c r="E5" s="142"/>
      <c r="F5" s="141" t="s">
        <v>1144</v>
      </c>
      <c r="G5" s="4"/>
      <c r="H5" s="4"/>
      <c r="I5" s="4"/>
      <c r="J5" s="135"/>
    </row>
    <row r="6" spans="2:10" ht="41.25" customHeight="1" x14ac:dyDescent="0.25">
      <c r="B6" s="5"/>
      <c r="C6" s="4"/>
      <c r="D6" s="4"/>
      <c r="E6" s="215" t="s">
        <v>1222</v>
      </c>
      <c r="F6" s="215"/>
      <c r="G6" s="215"/>
      <c r="H6" s="4"/>
      <c r="I6" s="4"/>
      <c r="J6" s="135"/>
    </row>
    <row r="7" spans="2:10" ht="26.25" x14ac:dyDescent="0.25">
      <c r="B7" s="5"/>
      <c r="C7" s="4"/>
      <c r="D7" s="4"/>
      <c r="E7" s="4"/>
      <c r="F7" s="140" t="s">
        <v>2</v>
      </c>
      <c r="G7" s="4"/>
      <c r="H7" s="4"/>
      <c r="I7" s="4"/>
      <c r="J7" s="135"/>
    </row>
    <row r="8" spans="2:10" ht="26.25" x14ac:dyDescent="0.25">
      <c r="B8" s="5"/>
      <c r="C8" s="4"/>
      <c r="D8" s="4"/>
      <c r="E8" s="4"/>
      <c r="F8" s="140" t="s">
        <v>14</v>
      </c>
      <c r="G8" s="4"/>
      <c r="H8" s="4"/>
      <c r="I8" s="4"/>
      <c r="J8" s="135"/>
    </row>
    <row r="9" spans="2:10" ht="21" x14ac:dyDescent="0.25">
      <c r="B9" s="5"/>
      <c r="C9" s="4"/>
      <c r="D9" s="4"/>
      <c r="E9" s="4"/>
      <c r="F9" s="139" t="s">
        <v>1224</v>
      </c>
      <c r="G9" s="4"/>
      <c r="H9" s="4"/>
      <c r="I9" s="4"/>
      <c r="J9" s="135"/>
    </row>
    <row r="10" spans="2:10" ht="21" x14ac:dyDescent="0.25">
      <c r="B10" s="5"/>
      <c r="C10" s="4"/>
      <c r="D10" s="4"/>
      <c r="E10" s="4"/>
      <c r="F10" s="139" t="s">
        <v>1223</v>
      </c>
      <c r="G10" s="4"/>
      <c r="H10" s="4"/>
      <c r="I10" s="4"/>
      <c r="J10" s="135"/>
    </row>
    <row r="11" spans="2:10" ht="21" x14ac:dyDescent="0.25">
      <c r="B11" s="5"/>
      <c r="C11" s="4"/>
      <c r="D11" s="4"/>
      <c r="E11" s="4"/>
      <c r="F11" s="139"/>
      <c r="G11" s="4"/>
      <c r="H11" s="4"/>
      <c r="I11" s="4"/>
      <c r="J11" s="135"/>
    </row>
    <row r="12" spans="2:10" x14ac:dyDescent="0.25">
      <c r="B12" s="5"/>
      <c r="C12" s="4"/>
      <c r="D12" s="4"/>
      <c r="E12" s="4"/>
      <c r="F12" s="4"/>
      <c r="G12" s="4"/>
      <c r="H12" s="4"/>
      <c r="I12" s="4"/>
      <c r="J12" s="135"/>
    </row>
    <row r="13" spans="2:10" x14ac:dyDescent="0.25">
      <c r="B13" s="5"/>
      <c r="C13" s="4"/>
      <c r="D13" s="4"/>
      <c r="E13" s="4"/>
      <c r="F13" s="4"/>
      <c r="G13" s="4"/>
      <c r="H13" s="4"/>
      <c r="I13" s="4"/>
      <c r="J13" s="135"/>
    </row>
    <row r="14" spans="2:10" x14ac:dyDescent="0.25">
      <c r="B14" s="5"/>
      <c r="C14" s="4"/>
      <c r="D14" s="4"/>
      <c r="E14" s="4"/>
      <c r="F14" s="4"/>
      <c r="G14" s="4"/>
      <c r="H14" s="4"/>
      <c r="I14" s="4"/>
      <c r="J14" s="135"/>
    </row>
    <row r="15" spans="2:10" x14ac:dyDescent="0.25">
      <c r="B15" s="5"/>
      <c r="C15" s="4"/>
      <c r="D15" s="4"/>
      <c r="E15" s="4"/>
      <c r="F15" s="4"/>
      <c r="G15" s="4"/>
      <c r="H15" s="4"/>
      <c r="I15" s="4"/>
      <c r="J15" s="135"/>
    </row>
    <row r="16" spans="2:10" x14ac:dyDescent="0.25">
      <c r="B16" s="5"/>
      <c r="C16" s="4"/>
      <c r="D16" s="4"/>
      <c r="E16" s="4"/>
      <c r="F16" s="4"/>
      <c r="G16" s="4"/>
      <c r="H16" s="4"/>
      <c r="I16" s="4"/>
      <c r="J16" s="135"/>
    </row>
    <row r="17" spans="2:10" x14ac:dyDescent="0.25">
      <c r="B17" s="5"/>
      <c r="C17" s="4"/>
      <c r="D17" s="4"/>
      <c r="E17" s="4"/>
      <c r="F17" s="4"/>
      <c r="G17" s="4"/>
      <c r="H17" s="4"/>
      <c r="I17" s="4"/>
      <c r="J17" s="135"/>
    </row>
    <row r="18" spans="2:10" x14ac:dyDescent="0.25">
      <c r="B18" s="5"/>
      <c r="C18" s="4"/>
      <c r="D18" s="4"/>
      <c r="E18" s="4"/>
      <c r="F18" s="4"/>
      <c r="G18" s="4"/>
      <c r="H18" s="4"/>
      <c r="I18" s="4"/>
      <c r="J18" s="135"/>
    </row>
    <row r="19" spans="2:10" x14ac:dyDescent="0.25">
      <c r="B19" s="5"/>
      <c r="C19" s="4"/>
      <c r="D19" s="4"/>
      <c r="E19" s="4"/>
      <c r="F19" s="4"/>
      <c r="G19" s="4"/>
      <c r="H19" s="4"/>
      <c r="I19" s="4"/>
      <c r="J19" s="135"/>
    </row>
    <row r="20" spans="2:10" x14ac:dyDescent="0.25">
      <c r="B20" s="5"/>
      <c r="C20" s="4"/>
      <c r="D20" s="4"/>
      <c r="E20" s="4"/>
      <c r="F20" s="4"/>
      <c r="G20" s="4"/>
      <c r="H20" s="4"/>
      <c r="I20" s="4"/>
      <c r="J20" s="135"/>
    </row>
    <row r="21" spans="2:10" x14ac:dyDescent="0.25">
      <c r="B21" s="5"/>
      <c r="C21" s="4"/>
      <c r="D21" s="4"/>
      <c r="E21" s="4"/>
      <c r="F21" s="4"/>
      <c r="G21" s="4"/>
      <c r="H21" s="4"/>
      <c r="I21" s="4"/>
      <c r="J21" s="135"/>
    </row>
    <row r="22" spans="2:10" x14ac:dyDescent="0.25">
      <c r="B22" s="5"/>
      <c r="C22" s="4"/>
      <c r="D22" s="4"/>
      <c r="E22" s="4"/>
      <c r="F22" s="138" t="s">
        <v>1143</v>
      </c>
      <c r="G22" s="4"/>
      <c r="H22" s="4"/>
      <c r="I22" s="4"/>
      <c r="J22" s="135"/>
    </row>
    <row r="23" spans="2:10" x14ac:dyDescent="0.25">
      <c r="B23" s="5"/>
      <c r="C23" s="4"/>
      <c r="D23" s="4"/>
      <c r="E23" s="4"/>
      <c r="F23" s="136"/>
      <c r="G23" s="4"/>
      <c r="H23" s="4"/>
      <c r="I23" s="4"/>
      <c r="J23" s="135"/>
    </row>
    <row r="24" spans="2:10" x14ac:dyDescent="0.25">
      <c r="B24" s="5"/>
      <c r="C24" s="4"/>
      <c r="D24" s="218" t="s">
        <v>1142</v>
      </c>
      <c r="E24" s="219" t="s">
        <v>1138</v>
      </c>
      <c r="F24" s="219"/>
      <c r="G24" s="219"/>
      <c r="H24" s="219"/>
      <c r="I24" s="4"/>
      <c r="J24" s="135"/>
    </row>
    <row r="25" spans="2:10" x14ac:dyDescent="0.25">
      <c r="B25" s="5"/>
      <c r="C25" s="4"/>
      <c r="D25" s="4"/>
      <c r="E25" s="77"/>
      <c r="F25" s="77"/>
      <c r="G25" s="77"/>
      <c r="H25" s="4"/>
      <c r="I25" s="4"/>
      <c r="J25" s="135"/>
    </row>
    <row r="26" spans="2:10" x14ac:dyDescent="0.25">
      <c r="B26" s="5"/>
      <c r="C26" s="4"/>
      <c r="D26" s="218" t="s">
        <v>1141</v>
      </c>
      <c r="E26" s="219"/>
      <c r="F26" s="219"/>
      <c r="G26" s="219"/>
      <c r="H26" s="219"/>
      <c r="I26" s="4"/>
      <c r="J26" s="135"/>
    </row>
    <row r="27" spans="2:10" x14ac:dyDescent="0.25">
      <c r="B27" s="5"/>
      <c r="C27" s="4"/>
      <c r="D27" s="137"/>
      <c r="E27" s="137"/>
      <c r="F27" s="137"/>
      <c r="G27" s="137"/>
      <c r="H27" s="137"/>
      <c r="I27" s="4"/>
      <c r="J27" s="135"/>
    </row>
    <row r="28" spans="2:10" x14ac:dyDescent="0.25">
      <c r="B28" s="5"/>
      <c r="C28" s="4"/>
      <c r="D28" s="218" t="s">
        <v>1140</v>
      </c>
      <c r="E28" s="219" t="s">
        <v>1138</v>
      </c>
      <c r="F28" s="219"/>
      <c r="G28" s="219"/>
      <c r="H28" s="219"/>
      <c r="I28" s="4"/>
      <c r="J28" s="135"/>
    </row>
    <row r="29" spans="2:10" x14ac:dyDescent="0.25">
      <c r="B29" s="5"/>
      <c r="C29" s="4"/>
      <c r="D29" s="77"/>
      <c r="E29" s="77"/>
      <c r="F29" s="77"/>
      <c r="G29" s="77"/>
      <c r="H29" s="77"/>
      <c r="I29" s="4"/>
      <c r="J29" s="135"/>
    </row>
    <row r="30" spans="2:10" x14ac:dyDescent="0.25">
      <c r="B30" s="5"/>
      <c r="C30" s="4"/>
      <c r="D30" s="218" t="s">
        <v>1139</v>
      </c>
      <c r="E30" s="219" t="s">
        <v>1138</v>
      </c>
      <c r="F30" s="219"/>
      <c r="G30" s="219"/>
      <c r="H30" s="219"/>
      <c r="I30" s="4"/>
      <c r="J30" s="135"/>
    </row>
    <row r="31" spans="2:10" x14ac:dyDescent="0.25">
      <c r="B31" s="5"/>
      <c r="C31" s="4"/>
      <c r="D31" s="4"/>
      <c r="E31" s="4"/>
      <c r="F31" s="4"/>
      <c r="G31" s="4"/>
      <c r="H31" s="4"/>
      <c r="I31" s="4"/>
      <c r="J31" s="135"/>
    </row>
    <row r="32" spans="2:10" x14ac:dyDescent="0.25">
      <c r="B32" s="5"/>
      <c r="C32" s="4"/>
      <c r="D32" s="216" t="s">
        <v>1137</v>
      </c>
      <c r="E32" s="217"/>
      <c r="F32" s="217"/>
      <c r="G32" s="217"/>
      <c r="H32" s="217"/>
      <c r="I32" s="4"/>
      <c r="J32" s="135"/>
    </row>
    <row r="33" spans="2:10" x14ac:dyDescent="0.25">
      <c r="B33" s="5"/>
      <c r="C33" s="4"/>
      <c r="D33" s="4"/>
      <c r="E33" s="4"/>
      <c r="F33" s="136"/>
      <c r="G33" s="4"/>
      <c r="H33" s="4"/>
      <c r="I33" s="4"/>
      <c r="J33" s="135"/>
    </row>
    <row r="34" spans="2:10" x14ac:dyDescent="0.25">
      <c r="B34" s="5"/>
      <c r="C34" s="4"/>
      <c r="D34" s="216" t="s">
        <v>1136</v>
      </c>
      <c r="E34" s="217"/>
      <c r="F34" s="217"/>
      <c r="G34" s="217"/>
      <c r="H34" s="217"/>
      <c r="I34" s="4"/>
      <c r="J34" s="135"/>
    </row>
    <row r="35" spans="2:10" x14ac:dyDescent="0.25">
      <c r="B35" s="5"/>
      <c r="C35" s="4"/>
      <c r="D35" s="77"/>
      <c r="E35" s="77"/>
      <c r="F35" s="77"/>
      <c r="G35" s="77"/>
      <c r="H35" s="77"/>
      <c r="I35" s="4"/>
      <c r="J35" s="135"/>
    </row>
    <row r="36" spans="2:10" ht="15.75" thickBot="1" x14ac:dyDescent="0.3">
      <c r="B36" s="134"/>
      <c r="C36" s="133"/>
      <c r="D36" s="133"/>
      <c r="E36" s="133"/>
      <c r="F36" s="133"/>
      <c r="G36" s="133"/>
      <c r="H36" s="133"/>
      <c r="I36" s="133"/>
      <c r="J36" s="132"/>
    </row>
  </sheetData>
  <mergeCells count="7">
    <mergeCell ref="E6:G6"/>
    <mergeCell ref="D34:H34"/>
    <mergeCell ref="D32:H32"/>
    <mergeCell ref="D24:H24"/>
    <mergeCell ref="D26:H26"/>
    <mergeCell ref="D28:H28"/>
    <mergeCell ref="D30:H30"/>
  </mergeCells>
  <hyperlinks>
    <hyperlink ref="D24:H24" location="'A. HTT General'!A1" display="Tab A: HTT General" xr:uid="{00000000-0004-0000-0400-000000000000}"/>
    <hyperlink ref="D26:H26" location="'B1. HTT Mortgage Assets'!A1" display="Worksheet B1: HTT Mortgage Assets" xr:uid="{00000000-0004-0000-0400-000001000000}"/>
    <hyperlink ref="D28:H28" location="'C. HTT Harmonised Glossary'!A1" display="Worksheet C: HTT Harmonised Glossary" xr:uid="{00000000-0004-0000-0400-000003000000}"/>
    <hyperlink ref="D30:H30" location="Disclaimer!A1" display="Disclaimer" xr:uid="{00000000-0004-0000-04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413"/>
  <sheetViews>
    <sheetView zoomScale="70" zoomScaleNormal="70" workbookViewId="0"/>
  </sheetViews>
  <sheetFormatPr baseColWidth="10" defaultColWidth="8.85546875" defaultRowHeight="15" outlineLevelRow="1" x14ac:dyDescent="0.25"/>
  <cols>
    <col min="1" max="1" width="13.28515625" style="12" customWidth="1"/>
    <col min="2" max="2" width="60.7109375" style="12" customWidth="1"/>
    <col min="3" max="4" width="40.7109375" style="12" customWidth="1"/>
    <col min="5" max="5" width="6.7109375" style="12" customWidth="1"/>
    <col min="6" max="6" width="41.7109375" style="157" customWidth="1"/>
    <col min="7" max="7" width="41.7109375" style="156" customWidth="1"/>
    <col min="8" max="8" width="7.28515625" style="12" customWidth="1"/>
    <col min="9" max="9" width="36.28515625" style="12" customWidth="1"/>
    <col min="10" max="10" width="37.140625" style="12" customWidth="1"/>
    <col min="11" max="11" width="47.7109375" style="12" customWidth="1"/>
    <col min="12" max="12" width="7.28515625" style="12" customWidth="1"/>
    <col min="13" max="13" width="25.7109375" style="12" customWidth="1"/>
    <col min="14" max="14" width="25.7109375" style="11" customWidth="1"/>
    <col min="15" max="16384" width="8.85546875" style="10"/>
  </cols>
  <sheetData>
    <row r="1" spans="1:13" ht="31.5" x14ac:dyDescent="0.25">
      <c r="A1" s="81" t="s">
        <v>994</v>
      </c>
      <c r="B1" s="81"/>
      <c r="C1" s="11"/>
      <c r="D1" s="11"/>
      <c r="E1" s="11"/>
      <c r="F1" s="155" t="s">
        <v>1156</v>
      </c>
      <c r="H1" s="11"/>
      <c r="I1" s="81"/>
      <c r="J1" s="11"/>
      <c r="K1" s="11"/>
      <c r="L1" s="11"/>
      <c r="M1" s="11"/>
    </row>
    <row r="2" spans="1:13" ht="15.75" thickBot="1" x14ac:dyDescent="0.3">
      <c r="A2" s="11"/>
      <c r="B2" s="54"/>
      <c r="C2" s="54"/>
      <c r="D2" s="11"/>
      <c r="E2" s="11"/>
      <c r="F2" s="156"/>
      <c r="H2" s="11"/>
      <c r="L2" s="11"/>
      <c r="M2" s="11"/>
    </row>
    <row r="3" spans="1:13" ht="19.5" thickBot="1" x14ac:dyDescent="0.3">
      <c r="A3" s="51"/>
      <c r="B3" s="53" t="s">
        <v>482</v>
      </c>
      <c r="C3" s="52" t="s">
        <v>6</v>
      </c>
      <c r="D3" s="51"/>
      <c r="E3" s="51"/>
      <c r="F3" s="156"/>
      <c r="G3" s="171"/>
      <c r="H3" s="11"/>
      <c r="L3" s="11"/>
      <c r="M3" s="11"/>
    </row>
    <row r="4" spans="1:13" ht="15.75" thickBot="1" x14ac:dyDescent="0.3">
      <c r="H4" s="11"/>
      <c r="L4" s="11"/>
      <c r="M4" s="11"/>
    </row>
    <row r="5" spans="1:13" ht="18.75" x14ac:dyDescent="0.25">
      <c r="A5" s="20"/>
      <c r="B5" s="50" t="s">
        <v>481</v>
      </c>
      <c r="C5" s="20"/>
      <c r="E5" s="19"/>
      <c r="F5" s="158"/>
      <c r="H5" s="11"/>
      <c r="L5" s="11"/>
      <c r="M5" s="11"/>
    </row>
    <row r="6" spans="1:13" x14ac:dyDescent="0.25">
      <c r="B6" s="48" t="s">
        <v>477</v>
      </c>
      <c r="H6" s="11"/>
      <c r="L6" s="11"/>
      <c r="M6" s="11"/>
    </row>
    <row r="7" spans="1:13" x14ac:dyDescent="0.25">
      <c r="B7" s="49" t="s">
        <v>458</v>
      </c>
      <c r="H7" s="11"/>
      <c r="L7" s="11"/>
      <c r="M7" s="11"/>
    </row>
    <row r="8" spans="1:13" x14ac:dyDescent="0.25">
      <c r="B8" s="49" t="s">
        <v>444</v>
      </c>
      <c r="F8" s="157" t="s">
        <v>480</v>
      </c>
      <c r="H8" s="11"/>
      <c r="L8" s="11"/>
      <c r="M8" s="11"/>
    </row>
    <row r="9" spans="1:13" x14ac:dyDescent="0.25">
      <c r="B9" s="48" t="s">
        <v>479</v>
      </c>
      <c r="H9" s="11"/>
      <c r="L9" s="11"/>
      <c r="M9" s="11"/>
    </row>
    <row r="10" spans="1:13" x14ac:dyDescent="0.25">
      <c r="B10" s="48" t="s">
        <v>83</v>
      </c>
      <c r="H10" s="11"/>
      <c r="L10" s="11"/>
      <c r="M10" s="11"/>
    </row>
    <row r="11" spans="1:13" ht="15.75" thickBot="1" x14ac:dyDescent="0.3">
      <c r="B11" s="47" t="s">
        <v>74</v>
      </c>
      <c r="H11" s="11"/>
      <c r="L11" s="11"/>
      <c r="M11" s="11"/>
    </row>
    <row r="12" spans="1:13" x14ac:dyDescent="0.25">
      <c r="B12" s="46"/>
      <c r="H12" s="11"/>
      <c r="L12" s="11"/>
      <c r="M12" s="11"/>
    </row>
    <row r="13" spans="1:13" ht="37.5" x14ac:dyDescent="0.25">
      <c r="A13" s="22" t="s">
        <v>478</v>
      </c>
      <c r="B13" s="22" t="s">
        <v>477</v>
      </c>
      <c r="C13" s="21"/>
      <c r="D13" s="21"/>
      <c r="E13" s="21"/>
      <c r="F13" s="159"/>
      <c r="G13" s="172"/>
      <c r="H13" s="11"/>
      <c r="L13" s="11"/>
      <c r="M13" s="11"/>
    </row>
    <row r="14" spans="1:13" x14ac:dyDescent="0.25">
      <c r="A14" s="12" t="s">
        <v>476</v>
      </c>
      <c r="B14" s="39" t="s">
        <v>475</v>
      </c>
      <c r="C14" s="12" t="s">
        <v>2</v>
      </c>
      <c r="E14" s="19"/>
      <c r="F14" s="158"/>
      <c r="H14" s="11"/>
      <c r="L14" s="11"/>
      <c r="M14" s="11"/>
    </row>
    <row r="15" spans="1:13" x14ac:dyDescent="0.25">
      <c r="A15" s="12" t="s">
        <v>474</v>
      </c>
      <c r="B15" s="39" t="s">
        <v>473</v>
      </c>
      <c r="C15" s="12" t="s">
        <v>14</v>
      </c>
      <c r="E15" s="19"/>
      <c r="F15" s="158"/>
      <c r="H15" s="11"/>
      <c r="L15" s="11"/>
      <c r="M15" s="11"/>
    </row>
    <row r="16" spans="1:13" x14ac:dyDescent="0.25">
      <c r="A16" s="12" t="s">
        <v>472</v>
      </c>
      <c r="B16" s="39" t="s">
        <v>471</v>
      </c>
      <c r="C16" s="80" t="s">
        <v>977</v>
      </c>
      <c r="E16" s="19"/>
      <c r="F16" s="158"/>
      <c r="H16" s="11"/>
      <c r="L16" s="11"/>
      <c r="M16" s="11"/>
    </row>
    <row r="17" spans="1:13" x14ac:dyDescent="0.25">
      <c r="A17" s="12" t="s">
        <v>470</v>
      </c>
      <c r="B17" s="39" t="s">
        <v>469</v>
      </c>
      <c r="C17" s="151" t="e">
        <f>+#REF!</f>
        <v>#REF!</v>
      </c>
      <c r="E17" s="19"/>
      <c r="F17" s="158"/>
      <c r="H17" s="11"/>
      <c r="L17" s="11"/>
      <c r="M17" s="11"/>
    </row>
    <row r="18" spans="1:13" hidden="1" outlineLevel="1" x14ac:dyDescent="0.25">
      <c r="A18" s="12" t="s">
        <v>468</v>
      </c>
      <c r="B18" s="14" t="s">
        <v>467</v>
      </c>
      <c r="E18" s="19"/>
      <c r="F18" s="158"/>
      <c r="H18" s="11"/>
      <c r="L18" s="11"/>
      <c r="M18" s="11"/>
    </row>
    <row r="19" spans="1:13" hidden="1" outlineLevel="1" x14ac:dyDescent="0.25">
      <c r="A19" s="12" t="s">
        <v>466</v>
      </c>
      <c r="B19" s="14" t="s">
        <v>465</v>
      </c>
      <c r="E19" s="19"/>
      <c r="F19" s="158"/>
      <c r="H19" s="11"/>
      <c r="L19" s="11"/>
      <c r="M19" s="11"/>
    </row>
    <row r="20" spans="1:13" hidden="1" outlineLevel="1" x14ac:dyDescent="0.25">
      <c r="A20" s="12" t="s">
        <v>464</v>
      </c>
      <c r="B20" s="14"/>
      <c r="E20" s="19"/>
      <c r="F20" s="158"/>
      <c r="H20" s="11"/>
      <c r="L20" s="11"/>
      <c r="M20" s="11"/>
    </row>
    <row r="21" spans="1:13" hidden="1" outlineLevel="1" x14ac:dyDescent="0.25">
      <c r="A21" s="12" t="s">
        <v>463</v>
      </c>
      <c r="B21" s="14"/>
      <c r="E21" s="19"/>
      <c r="F21" s="158"/>
      <c r="H21" s="11"/>
      <c r="L21" s="11"/>
      <c r="M21" s="11"/>
    </row>
    <row r="22" spans="1:13" hidden="1" outlineLevel="1" x14ac:dyDescent="0.25">
      <c r="A22" s="12" t="s">
        <v>462</v>
      </c>
      <c r="B22" s="14"/>
      <c r="E22" s="19"/>
      <c r="F22" s="158"/>
      <c r="H22" s="11"/>
      <c r="L22" s="11"/>
      <c r="M22" s="11"/>
    </row>
    <row r="23" spans="1:13" hidden="1" outlineLevel="1" x14ac:dyDescent="0.25">
      <c r="A23" s="12" t="s">
        <v>461</v>
      </c>
      <c r="B23" s="14"/>
      <c r="E23" s="19"/>
      <c r="F23" s="158"/>
      <c r="H23" s="11"/>
      <c r="L23" s="11"/>
      <c r="M23" s="11"/>
    </row>
    <row r="24" spans="1:13" hidden="1" outlineLevel="1" x14ac:dyDescent="0.25">
      <c r="A24" s="12" t="s">
        <v>460</v>
      </c>
      <c r="B24" s="14"/>
      <c r="E24" s="19"/>
      <c r="F24" s="158"/>
      <c r="H24" s="11"/>
      <c r="L24" s="11"/>
      <c r="M24" s="11"/>
    </row>
    <row r="25" spans="1:13" hidden="1" outlineLevel="1" x14ac:dyDescent="0.25">
      <c r="A25" s="12" t="s">
        <v>459</v>
      </c>
      <c r="B25" s="14"/>
      <c r="E25" s="19"/>
      <c r="F25" s="158"/>
      <c r="H25" s="11"/>
      <c r="L25" s="11"/>
      <c r="M25" s="11"/>
    </row>
    <row r="26" spans="1:13" ht="18.75" collapsed="1" x14ac:dyDescent="0.25">
      <c r="A26" s="21"/>
      <c r="B26" s="22" t="s">
        <v>458</v>
      </c>
      <c r="C26" s="21"/>
      <c r="D26" s="21"/>
      <c r="E26" s="21"/>
      <c r="F26" s="159"/>
      <c r="G26" s="172"/>
      <c r="H26" s="11"/>
      <c r="L26" s="11"/>
      <c r="M26" s="11"/>
    </row>
    <row r="27" spans="1:13" x14ac:dyDescent="0.25">
      <c r="A27" s="12" t="s">
        <v>457</v>
      </c>
      <c r="B27" s="45" t="s">
        <v>456</v>
      </c>
      <c r="C27" s="12" t="s">
        <v>453</v>
      </c>
      <c r="D27" s="30"/>
      <c r="E27" s="30"/>
      <c r="F27" s="160"/>
      <c r="H27" s="11"/>
      <c r="L27" s="11"/>
      <c r="M27" s="11"/>
    </row>
    <row r="28" spans="1:13" x14ac:dyDescent="0.25">
      <c r="A28" s="12" t="s">
        <v>455</v>
      </c>
      <c r="B28" s="45" t="s">
        <v>454</v>
      </c>
      <c r="C28" s="12" t="s">
        <v>453</v>
      </c>
      <c r="D28" s="30"/>
      <c r="E28" s="30"/>
      <c r="F28" s="160"/>
      <c r="H28" s="11"/>
      <c r="L28" s="11"/>
      <c r="M28" s="11"/>
    </row>
    <row r="29" spans="1:13" x14ac:dyDescent="0.25">
      <c r="A29" s="12" t="s">
        <v>452</v>
      </c>
      <c r="B29" s="45" t="s">
        <v>451</v>
      </c>
      <c r="C29" s="80" t="s">
        <v>977</v>
      </c>
      <c r="E29" s="30"/>
      <c r="F29" s="160"/>
      <c r="H29" s="11"/>
      <c r="L29" s="11"/>
      <c r="M29" s="11"/>
    </row>
    <row r="30" spans="1:13" hidden="1" outlineLevel="1" x14ac:dyDescent="0.25">
      <c r="A30" s="12" t="s">
        <v>450</v>
      </c>
      <c r="B30" s="45"/>
      <c r="E30" s="30"/>
      <c r="F30" s="160"/>
      <c r="H30" s="11"/>
      <c r="L30" s="11"/>
      <c r="M30" s="11"/>
    </row>
    <row r="31" spans="1:13" hidden="1" outlineLevel="1" x14ac:dyDescent="0.25">
      <c r="A31" s="12" t="s">
        <v>449</v>
      </c>
      <c r="B31" s="45"/>
      <c r="E31" s="30"/>
      <c r="F31" s="160"/>
      <c r="H31" s="11"/>
      <c r="L31" s="11"/>
      <c r="M31" s="11"/>
    </row>
    <row r="32" spans="1:13" hidden="1" outlineLevel="1" x14ac:dyDescent="0.25">
      <c r="A32" s="12" t="s">
        <v>448</v>
      </c>
      <c r="B32" s="45"/>
      <c r="E32" s="30"/>
      <c r="F32" s="160"/>
      <c r="H32" s="11"/>
      <c r="L32" s="11"/>
      <c r="M32" s="11"/>
    </row>
    <row r="33" spans="1:13" hidden="1" outlineLevel="1" x14ac:dyDescent="0.25">
      <c r="A33" s="12" t="s">
        <v>447</v>
      </c>
      <c r="B33" s="45"/>
      <c r="E33" s="30"/>
      <c r="F33" s="160"/>
      <c r="H33" s="11"/>
      <c r="L33" s="11"/>
      <c r="M33" s="11"/>
    </row>
    <row r="34" spans="1:13" hidden="1" outlineLevel="1" x14ac:dyDescent="0.25">
      <c r="A34" s="12" t="s">
        <v>446</v>
      </c>
      <c r="B34" s="45"/>
      <c r="E34" s="30"/>
      <c r="F34" s="160"/>
      <c r="H34" s="11"/>
      <c r="L34" s="11"/>
      <c r="M34" s="11"/>
    </row>
    <row r="35" spans="1:13" hidden="1" outlineLevel="1" x14ac:dyDescent="0.25">
      <c r="A35" s="12" t="s">
        <v>445</v>
      </c>
      <c r="B35" s="44"/>
      <c r="E35" s="30"/>
      <c r="F35" s="160"/>
      <c r="H35" s="11"/>
      <c r="L35" s="11"/>
      <c r="M35" s="11"/>
    </row>
    <row r="36" spans="1:13" ht="18.75" collapsed="1" x14ac:dyDescent="0.25">
      <c r="A36" s="22"/>
      <c r="B36" s="22" t="s">
        <v>444</v>
      </c>
      <c r="C36" s="22"/>
      <c r="D36" s="21"/>
      <c r="E36" s="21"/>
      <c r="F36" s="159"/>
      <c r="G36" s="172"/>
      <c r="H36" s="11"/>
      <c r="L36" s="11"/>
      <c r="M36" s="11"/>
    </row>
    <row r="37" spans="1:13" ht="15" customHeight="1" x14ac:dyDescent="0.25">
      <c r="A37" s="17"/>
      <c r="B37" s="18" t="s">
        <v>443</v>
      </c>
      <c r="C37" s="17" t="s">
        <v>204</v>
      </c>
      <c r="D37" s="17"/>
      <c r="E37" s="16"/>
      <c r="F37" s="161"/>
      <c r="G37" s="161"/>
      <c r="H37" s="11"/>
      <c r="L37" s="11"/>
      <c r="M37" s="11"/>
    </row>
    <row r="38" spans="1:13" x14ac:dyDescent="0.25">
      <c r="A38" s="12" t="s">
        <v>442</v>
      </c>
      <c r="B38" s="30" t="s">
        <v>993</v>
      </c>
      <c r="C38" s="129">
        <v>73889.586662675996</v>
      </c>
      <c r="F38" s="160"/>
      <c r="H38" s="11"/>
      <c r="L38" s="11"/>
      <c r="M38" s="11"/>
    </row>
    <row r="39" spans="1:13" x14ac:dyDescent="0.25">
      <c r="A39" s="12" t="s">
        <v>441</v>
      </c>
      <c r="B39" s="30" t="s">
        <v>440</v>
      </c>
      <c r="C39" s="129">
        <v>58842.686000000002</v>
      </c>
      <c r="F39" s="160"/>
      <c r="H39" s="11"/>
      <c r="L39" s="11"/>
      <c r="M39" s="11"/>
    </row>
    <row r="40" spans="1:13" outlineLevel="1" x14ac:dyDescent="0.25">
      <c r="A40" s="12" t="s">
        <v>439</v>
      </c>
      <c r="B40" s="24" t="s">
        <v>438</v>
      </c>
      <c r="C40" s="129">
        <v>76515.287126015988</v>
      </c>
      <c r="F40" s="160"/>
      <c r="H40" s="11"/>
      <c r="L40" s="11"/>
      <c r="M40" s="11"/>
    </row>
    <row r="41" spans="1:13" outlineLevel="1" x14ac:dyDescent="0.25">
      <c r="A41" s="12" t="s">
        <v>437</v>
      </c>
      <c r="B41" s="24" t="s">
        <v>436</v>
      </c>
      <c r="C41" s="129">
        <v>62331.202272000002</v>
      </c>
      <c r="F41" s="160"/>
      <c r="H41" s="11"/>
      <c r="L41" s="11"/>
      <c r="M41" s="11"/>
    </row>
    <row r="42" spans="1:13" hidden="1" outlineLevel="1" x14ac:dyDescent="0.25">
      <c r="A42" s="12" t="s">
        <v>992</v>
      </c>
      <c r="B42" s="30"/>
      <c r="F42" s="160"/>
      <c r="H42" s="11"/>
      <c r="L42" s="11"/>
      <c r="M42" s="11"/>
    </row>
    <row r="43" spans="1:13" hidden="1" outlineLevel="1" x14ac:dyDescent="0.25">
      <c r="A43" s="12" t="s">
        <v>991</v>
      </c>
      <c r="B43" s="30"/>
      <c r="F43" s="160"/>
      <c r="H43" s="11"/>
      <c r="L43" s="11"/>
      <c r="M43" s="11"/>
    </row>
    <row r="44" spans="1:13" ht="15" customHeight="1" x14ac:dyDescent="0.25">
      <c r="A44" s="17"/>
      <c r="B44" s="18" t="s">
        <v>435</v>
      </c>
      <c r="C44" s="78" t="s">
        <v>990</v>
      </c>
      <c r="D44" s="17" t="s">
        <v>434</v>
      </c>
      <c r="E44" s="16"/>
      <c r="F44" s="161" t="s">
        <v>433</v>
      </c>
      <c r="G44" s="161" t="s">
        <v>432</v>
      </c>
      <c r="H44" s="11"/>
      <c r="L44" s="11"/>
      <c r="M44" s="11"/>
    </row>
    <row r="45" spans="1:13" x14ac:dyDescent="0.25">
      <c r="A45" s="12" t="s">
        <v>431</v>
      </c>
      <c r="B45" s="30" t="s">
        <v>430</v>
      </c>
      <c r="C45" s="152">
        <v>0.02</v>
      </c>
      <c r="D45" s="157">
        <f>IF(OR(C38="[For completion]",C39="[For completion]"),"Please complete G.3.1.1 and G.3.1.2",(C38/C39-1))</f>
        <v>0.25571403492145128</v>
      </c>
      <c r="E45" s="27"/>
      <c r="F45" s="157">
        <v>0.02</v>
      </c>
      <c r="G45" s="173" t="s">
        <v>965</v>
      </c>
      <c r="H45" s="11"/>
      <c r="L45" s="11"/>
      <c r="M45" s="11"/>
    </row>
    <row r="46" spans="1:13" hidden="1" outlineLevel="1" x14ac:dyDescent="0.25">
      <c r="A46" s="12" t="s">
        <v>429</v>
      </c>
      <c r="B46" s="14" t="s">
        <v>428</v>
      </c>
      <c r="C46" s="27"/>
      <c r="D46" s="27"/>
      <c r="E46" s="27"/>
      <c r="G46" s="157"/>
      <c r="H46" s="11"/>
      <c r="L46" s="11"/>
      <c r="M46" s="11"/>
    </row>
    <row r="47" spans="1:13" hidden="1" outlineLevel="1" x14ac:dyDescent="0.25">
      <c r="A47" s="12" t="s">
        <v>427</v>
      </c>
      <c r="B47" s="14" t="s">
        <v>426</v>
      </c>
      <c r="C47" s="27"/>
      <c r="D47" s="27"/>
      <c r="E47" s="27"/>
      <c r="G47" s="157"/>
      <c r="H47" s="11"/>
      <c r="L47" s="11"/>
      <c r="M47" s="11"/>
    </row>
    <row r="48" spans="1:13" hidden="1" outlineLevel="1" x14ac:dyDescent="0.25">
      <c r="A48" s="12" t="s">
        <v>425</v>
      </c>
      <c r="B48" s="14"/>
      <c r="C48" s="27"/>
      <c r="D48" s="27"/>
      <c r="E48" s="27"/>
      <c r="G48" s="157"/>
      <c r="H48" s="11"/>
      <c r="L48" s="11"/>
      <c r="M48" s="11"/>
    </row>
    <row r="49" spans="1:13" hidden="1" outlineLevel="1" x14ac:dyDescent="0.25">
      <c r="A49" s="12" t="s">
        <v>424</v>
      </c>
      <c r="B49" s="14"/>
      <c r="C49" s="27"/>
      <c r="D49" s="27"/>
      <c r="E49" s="27"/>
      <c r="G49" s="157"/>
      <c r="H49" s="11"/>
      <c r="L49" s="11"/>
      <c r="M49" s="11"/>
    </row>
    <row r="50" spans="1:13" hidden="1" outlineLevel="1" x14ac:dyDescent="0.25">
      <c r="A50" s="12" t="s">
        <v>423</v>
      </c>
      <c r="B50" s="14"/>
      <c r="C50" s="27"/>
      <c r="D50" s="27"/>
      <c r="E50" s="27"/>
      <c r="G50" s="157"/>
      <c r="H50" s="11"/>
      <c r="L50" s="11"/>
      <c r="M50" s="11"/>
    </row>
    <row r="51" spans="1:13" hidden="1" outlineLevel="1" x14ac:dyDescent="0.25">
      <c r="A51" s="12" t="s">
        <v>422</v>
      </c>
      <c r="B51" s="14"/>
      <c r="C51" s="27"/>
      <c r="D51" s="27"/>
      <c r="E51" s="27"/>
      <c r="G51" s="157"/>
      <c r="H51" s="11"/>
      <c r="L51" s="11"/>
      <c r="M51" s="11"/>
    </row>
    <row r="52" spans="1:13" ht="15" customHeight="1" collapsed="1" x14ac:dyDescent="0.25">
      <c r="A52" s="17"/>
      <c r="B52" s="18" t="s">
        <v>421</v>
      </c>
      <c r="C52" s="17" t="s">
        <v>204</v>
      </c>
      <c r="D52" s="17"/>
      <c r="E52" s="16"/>
      <c r="F52" s="161" t="s">
        <v>203</v>
      </c>
      <c r="G52" s="161"/>
      <c r="H52" s="11"/>
      <c r="L52" s="11"/>
      <c r="M52" s="11"/>
    </row>
    <row r="53" spans="1:13" x14ac:dyDescent="0.25">
      <c r="A53" s="12" t="s">
        <v>420</v>
      </c>
      <c r="B53" s="30" t="s">
        <v>419</v>
      </c>
      <c r="C53" s="129">
        <v>72207.070681675992</v>
      </c>
      <c r="E53" s="37"/>
      <c r="F53" s="160">
        <f>IF($C$58=0,"",IF(C53="[for completion]","",C53/$C$58))</f>
        <v>0.97722932206020996</v>
      </c>
      <c r="G53" s="160"/>
      <c r="H53" s="11"/>
      <c r="L53" s="11"/>
      <c r="M53" s="11"/>
    </row>
    <row r="54" spans="1:13" x14ac:dyDescent="0.25">
      <c r="A54" s="12" t="s">
        <v>418</v>
      </c>
      <c r="B54" s="30" t="s">
        <v>417</v>
      </c>
      <c r="C54" s="129">
        <v>0</v>
      </c>
      <c r="E54" s="37"/>
      <c r="F54" s="160">
        <f>IF($C$58=0,"",IF(C54="[for completion]","",C54/$C$58))</f>
        <v>0</v>
      </c>
      <c r="G54" s="160"/>
      <c r="H54" s="11"/>
      <c r="L54" s="11"/>
      <c r="M54" s="11"/>
    </row>
    <row r="55" spans="1:13" x14ac:dyDescent="0.25">
      <c r="A55" s="12" t="s">
        <v>416</v>
      </c>
      <c r="B55" s="30" t="s">
        <v>415</v>
      </c>
      <c r="C55" s="129">
        <v>0</v>
      </c>
      <c r="E55" s="37"/>
      <c r="F55" s="162">
        <f>IF($C$58=0,"",IF(C55="[for completion]","",C55/$C$58))</f>
        <v>0</v>
      </c>
      <c r="G55" s="160"/>
      <c r="H55" s="11"/>
      <c r="L55" s="11"/>
      <c r="M55" s="11"/>
    </row>
    <row r="56" spans="1:13" x14ac:dyDescent="0.25">
      <c r="A56" s="12" t="s">
        <v>414</v>
      </c>
      <c r="B56" s="30" t="s">
        <v>413</v>
      </c>
      <c r="C56" s="129">
        <v>1682.515981</v>
      </c>
      <c r="E56" s="37"/>
      <c r="F56" s="162">
        <f>IF($C$58=0,"",IF(C56="[for completion]","",C56/$C$58))</f>
        <v>2.277067793979003E-2</v>
      </c>
      <c r="G56" s="160"/>
      <c r="H56" s="11"/>
      <c r="L56" s="11"/>
      <c r="M56" s="11"/>
    </row>
    <row r="57" spans="1:13" x14ac:dyDescent="0.25">
      <c r="A57" s="12" t="s">
        <v>412</v>
      </c>
      <c r="B57" s="12" t="s">
        <v>0</v>
      </c>
      <c r="C57" s="129">
        <v>0</v>
      </c>
      <c r="E57" s="37"/>
      <c r="F57" s="160">
        <f>IF($C$58=0,"",IF(C57="[for completion]","",C57/$C$58))</f>
        <v>0</v>
      </c>
      <c r="G57" s="160"/>
      <c r="H57" s="11"/>
      <c r="L57" s="11"/>
      <c r="M57" s="11"/>
    </row>
    <row r="58" spans="1:13" x14ac:dyDescent="0.25">
      <c r="A58" s="12" t="s">
        <v>411</v>
      </c>
      <c r="B58" s="36" t="s">
        <v>1</v>
      </c>
      <c r="C58" s="153">
        <f>SUM(C53:C57)</f>
        <v>73889.586662675996</v>
      </c>
      <c r="D58" s="37"/>
      <c r="E58" s="37"/>
      <c r="F58" s="160">
        <f>SUM(F53:F57)</f>
        <v>1</v>
      </c>
      <c r="G58" s="160"/>
      <c r="H58" s="11"/>
      <c r="L58" s="11"/>
      <c r="M58" s="11"/>
    </row>
    <row r="59" spans="1:13" hidden="1" outlineLevel="1" x14ac:dyDescent="0.25">
      <c r="A59" s="12" t="s">
        <v>410</v>
      </c>
      <c r="B59" s="13" t="s">
        <v>188</v>
      </c>
      <c r="C59" s="149"/>
      <c r="E59" s="37"/>
      <c r="F59" s="160">
        <f t="shared" ref="F59:F64" si="0">IF($C$58=0,"",IF(C59="[for completion]","",C59/$C$58))</f>
        <v>0</v>
      </c>
      <c r="G59" s="160"/>
      <c r="H59" s="11"/>
      <c r="L59" s="11"/>
      <c r="M59" s="11"/>
    </row>
    <row r="60" spans="1:13" hidden="1" outlineLevel="1" x14ac:dyDescent="0.25">
      <c r="A60" s="12" t="s">
        <v>409</v>
      </c>
      <c r="B60" s="13" t="s">
        <v>188</v>
      </c>
      <c r="C60" s="149"/>
      <c r="E60" s="37"/>
      <c r="F60" s="160">
        <f t="shared" si="0"/>
        <v>0</v>
      </c>
      <c r="G60" s="160"/>
      <c r="H60" s="11"/>
      <c r="L60" s="11"/>
      <c r="M60" s="11"/>
    </row>
    <row r="61" spans="1:13" hidden="1" outlineLevel="1" x14ac:dyDescent="0.25">
      <c r="A61" s="12" t="s">
        <v>408</v>
      </c>
      <c r="B61" s="13" t="s">
        <v>188</v>
      </c>
      <c r="C61" s="149"/>
      <c r="E61" s="37"/>
      <c r="F61" s="160">
        <f t="shared" si="0"/>
        <v>0</v>
      </c>
      <c r="G61" s="160"/>
      <c r="H61" s="11"/>
      <c r="L61" s="11"/>
      <c r="M61" s="11"/>
    </row>
    <row r="62" spans="1:13" hidden="1" outlineLevel="1" x14ac:dyDescent="0.25">
      <c r="A62" s="12" t="s">
        <v>407</v>
      </c>
      <c r="B62" s="13" t="s">
        <v>188</v>
      </c>
      <c r="C62" s="149"/>
      <c r="E62" s="37"/>
      <c r="F62" s="160">
        <f t="shared" si="0"/>
        <v>0</v>
      </c>
      <c r="G62" s="160"/>
      <c r="H62" s="11"/>
      <c r="L62" s="11"/>
      <c r="M62" s="11"/>
    </row>
    <row r="63" spans="1:13" hidden="1" outlineLevel="1" x14ac:dyDescent="0.25">
      <c r="A63" s="12" t="s">
        <v>406</v>
      </c>
      <c r="B63" s="13" t="s">
        <v>188</v>
      </c>
      <c r="C63" s="149"/>
      <c r="E63" s="37"/>
      <c r="F63" s="160">
        <f t="shared" si="0"/>
        <v>0</v>
      </c>
      <c r="G63" s="160"/>
      <c r="H63" s="11"/>
      <c r="L63" s="11"/>
      <c r="M63" s="11"/>
    </row>
    <row r="64" spans="1:13" hidden="1" outlineLevel="1" x14ac:dyDescent="0.25">
      <c r="A64" s="12" t="s">
        <v>405</v>
      </c>
      <c r="B64" s="13" t="s">
        <v>188</v>
      </c>
      <c r="C64" s="148"/>
      <c r="D64" s="10"/>
      <c r="E64" s="10"/>
      <c r="F64" s="160">
        <f t="shared" si="0"/>
        <v>0</v>
      </c>
      <c r="G64" s="160"/>
      <c r="H64" s="11"/>
      <c r="L64" s="11"/>
      <c r="M64" s="11"/>
    </row>
    <row r="65" spans="1:13" ht="15" customHeight="1" collapsed="1" x14ac:dyDescent="0.25">
      <c r="A65" s="17"/>
      <c r="B65" s="18" t="s">
        <v>404</v>
      </c>
      <c r="C65" s="78" t="s">
        <v>989</v>
      </c>
      <c r="D65" s="78" t="s">
        <v>988</v>
      </c>
      <c r="E65" s="16"/>
      <c r="F65" s="161" t="s">
        <v>403</v>
      </c>
      <c r="G65" s="174" t="s">
        <v>402</v>
      </c>
      <c r="H65" s="11"/>
      <c r="L65" s="11"/>
      <c r="M65" s="11"/>
    </row>
    <row r="66" spans="1:13" x14ac:dyDescent="0.25">
      <c r="A66" s="12" t="s">
        <v>401</v>
      </c>
      <c r="B66" s="30" t="s">
        <v>987</v>
      </c>
      <c r="C66" s="128">
        <v>14.710458000780585</v>
      </c>
      <c r="D66" s="85" t="s">
        <v>928</v>
      </c>
      <c r="E66" s="39"/>
      <c r="F66" s="163"/>
      <c r="G66" s="164"/>
      <c r="H66" s="11"/>
      <c r="L66" s="11"/>
      <c r="M66" s="11"/>
    </row>
    <row r="67" spans="1:13" x14ac:dyDescent="0.25">
      <c r="B67" s="30"/>
      <c r="E67" s="39"/>
      <c r="F67" s="163"/>
      <c r="G67" s="164"/>
      <c r="H67" s="11"/>
      <c r="L67" s="11"/>
      <c r="M67" s="11"/>
    </row>
    <row r="68" spans="1:13" x14ac:dyDescent="0.25">
      <c r="B68" s="30" t="s">
        <v>986</v>
      </c>
      <c r="C68" s="39"/>
      <c r="D68" s="39"/>
      <c r="E68" s="39"/>
      <c r="F68" s="164"/>
      <c r="G68" s="164"/>
      <c r="H68" s="11"/>
      <c r="L68" s="11"/>
      <c r="M68" s="11"/>
    </row>
    <row r="69" spans="1:13" x14ac:dyDescent="0.25">
      <c r="B69" s="30" t="s">
        <v>376</v>
      </c>
      <c r="E69" s="39"/>
      <c r="F69" s="164"/>
      <c r="G69" s="164"/>
      <c r="H69" s="11"/>
      <c r="L69" s="11"/>
      <c r="M69" s="11"/>
    </row>
    <row r="70" spans="1:13" x14ac:dyDescent="0.25">
      <c r="A70" s="12" t="s">
        <v>400</v>
      </c>
      <c r="B70" s="34" t="s">
        <v>374</v>
      </c>
      <c r="C70" s="129">
        <v>1347.39836855</v>
      </c>
      <c r="D70" s="85" t="s">
        <v>928</v>
      </c>
      <c r="E70" s="34"/>
      <c r="F70" s="160">
        <f t="shared" ref="F70:F76" si="1">IF($C$77=0,"",IF(C70="[for completion]","",C70/$C$77))</f>
        <v>1.8235294436023883E-2</v>
      </c>
      <c r="G70" s="160" t="str">
        <f t="shared" ref="G70:G76" si="2">IF($D$77=0,"",IF(D70="[Mark as ND1 if not relevant]","",D70/$D$77))</f>
        <v/>
      </c>
      <c r="H70" s="11"/>
      <c r="L70" s="11"/>
      <c r="M70" s="11"/>
    </row>
    <row r="71" spans="1:13" x14ac:dyDescent="0.25">
      <c r="A71" s="12" t="s">
        <v>399</v>
      </c>
      <c r="B71" s="34" t="s">
        <v>372</v>
      </c>
      <c r="C71" s="129">
        <v>2419.0586288099994</v>
      </c>
      <c r="D71" s="85" t="s">
        <v>928</v>
      </c>
      <c r="E71" s="34"/>
      <c r="F71" s="160">
        <f t="shared" si="1"/>
        <v>3.2738830166334436E-2</v>
      </c>
      <c r="G71" s="160" t="str">
        <f t="shared" si="2"/>
        <v/>
      </c>
      <c r="H71" s="11"/>
      <c r="L71" s="11"/>
      <c r="M71" s="11"/>
    </row>
    <row r="72" spans="1:13" x14ac:dyDescent="0.25">
      <c r="A72" s="12" t="s">
        <v>398</v>
      </c>
      <c r="B72" s="34" t="s">
        <v>370</v>
      </c>
      <c r="C72" s="129">
        <v>2175.4463929299995</v>
      </c>
      <c r="D72" s="85" t="s">
        <v>928</v>
      </c>
      <c r="E72" s="34"/>
      <c r="F72" s="160">
        <f t="shared" si="1"/>
        <v>2.9441853597874941E-2</v>
      </c>
      <c r="G72" s="160" t="str">
        <f t="shared" si="2"/>
        <v/>
      </c>
      <c r="H72" s="11"/>
      <c r="L72" s="11"/>
      <c r="M72" s="11"/>
    </row>
    <row r="73" spans="1:13" x14ac:dyDescent="0.25">
      <c r="A73" s="12" t="s">
        <v>397</v>
      </c>
      <c r="B73" s="34" t="s">
        <v>368</v>
      </c>
      <c r="C73" s="129">
        <v>2188.5387963900002</v>
      </c>
      <c r="D73" s="85" t="s">
        <v>928</v>
      </c>
      <c r="E73" s="34"/>
      <c r="F73" s="160">
        <f t="shared" si="1"/>
        <v>2.9619042347350164E-2</v>
      </c>
      <c r="G73" s="160" t="str">
        <f t="shared" si="2"/>
        <v/>
      </c>
      <c r="H73" s="11"/>
      <c r="L73" s="11"/>
      <c r="M73" s="11"/>
    </row>
    <row r="74" spans="1:13" x14ac:dyDescent="0.25">
      <c r="A74" s="12" t="s">
        <v>396</v>
      </c>
      <c r="B74" s="34" t="s">
        <v>366</v>
      </c>
      <c r="C74" s="129">
        <v>2034.7652979000025</v>
      </c>
      <c r="D74" s="85" t="s">
        <v>928</v>
      </c>
      <c r="E74" s="34"/>
      <c r="F74" s="160">
        <f t="shared" si="1"/>
        <v>2.7537916908226902E-2</v>
      </c>
      <c r="G74" s="160" t="str">
        <f t="shared" si="2"/>
        <v/>
      </c>
      <c r="H74" s="11"/>
      <c r="L74" s="11"/>
      <c r="M74" s="11"/>
    </row>
    <row r="75" spans="1:13" x14ac:dyDescent="0.25">
      <c r="A75" s="12" t="s">
        <v>395</v>
      </c>
      <c r="B75" s="34" t="s">
        <v>364</v>
      </c>
      <c r="C75" s="129">
        <v>15465.443748870002</v>
      </c>
      <c r="D75" s="85" t="s">
        <v>928</v>
      </c>
      <c r="E75" s="34"/>
      <c r="F75" s="160">
        <f t="shared" si="1"/>
        <v>0.20930478092229057</v>
      </c>
      <c r="G75" s="160" t="str">
        <f t="shared" si="2"/>
        <v/>
      </c>
      <c r="H75" s="11"/>
      <c r="L75" s="11"/>
      <c r="M75" s="11"/>
    </row>
    <row r="76" spans="1:13" x14ac:dyDescent="0.25">
      <c r="A76" s="12" t="s">
        <v>394</v>
      </c>
      <c r="B76" s="34" t="s">
        <v>362</v>
      </c>
      <c r="C76" s="129">
        <v>48258.935429225989</v>
      </c>
      <c r="D76" s="85" t="s">
        <v>928</v>
      </c>
      <c r="E76" s="34"/>
      <c r="F76" s="160">
        <f t="shared" si="1"/>
        <v>0.65312228162189911</v>
      </c>
      <c r="G76" s="160" t="str">
        <f t="shared" si="2"/>
        <v/>
      </c>
      <c r="H76" s="11"/>
      <c r="L76" s="11"/>
      <c r="M76" s="11"/>
    </row>
    <row r="77" spans="1:13" x14ac:dyDescent="0.25">
      <c r="A77" s="12" t="s">
        <v>393</v>
      </c>
      <c r="B77" s="33" t="s">
        <v>1</v>
      </c>
      <c r="C77" s="153">
        <f>SUM(C70:C76)</f>
        <v>73889.586662675996</v>
      </c>
      <c r="D77" s="147">
        <f>SUM(D70:D76)</f>
        <v>0</v>
      </c>
      <c r="E77" s="30"/>
      <c r="F77" s="160">
        <f>SUM(F70:F76)</f>
        <v>1</v>
      </c>
      <c r="G77" s="160">
        <f>SUM(G70:G76)</f>
        <v>0</v>
      </c>
      <c r="H77" s="11"/>
      <c r="L77" s="11"/>
      <c r="M77" s="11"/>
    </row>
    <row r="78" spans="1:13" hidden="1" outlineLevel="1" x14ac:dyDescent="0.25">
      <c r="A78" s="12" t="s">
        <v>392</v>
      </c>
      <c r="B78" s="42" t="s">
        <v>359</v>
      </c>
      <c r="C78" s="147"/>
      <c r="D78" s="147"/>
      <c r="E78" s="30"/>
      <c r="F78" s="160">
        <f>IF($C$77=0,"",IF(C78="[for completion]","",C78/$C$77))</f>
        <v>0</v>
      </c>
      <c r="G78" s="160" t="str">
        <f>IF($D$77=0,"",IF(D78="[for completion]","",D78/$D$77))</f>
        <v/>
      </c>
      <c r="H78" s="11"/>
      <c r="L78" s="11"/>
      <c r="M78" s="11"/>
    </row>
    <row r="79" spans="1:13" hidden="1" outlineLevel="1" x14ac:dyDescent="0.25">
      <c r="A79" s="12" t="s">
        <v>391</v>
      </c>
      <c r="B79" s="42" t="s">
        <v>357</v>
      </c>
      <c r="C79" s="147"/>
      <c r="D79" s="147"/>
      <c r="E79" s="30"/>
      <c r="F79" s="160">
        <f>IF($C$77=0,"",IF(C79="[for completion]","",C79/$C$77))</f>
        <v>0</v>
      </c>
      <c r="G79" s="160" t="str">
        <f>IF($D$77=0,"",IF(D79="[for completion]","",D79/$D$77))</f>
        <v/>
      </c>
      <c r="H79" s="11"/>
      <c r="L79" s="11"/>
      <c r="M79" s="11"/>
    </row>
    <row r="80" spans="1:13" hidden="1" outlineLevel="1" x14ac:dyDescent="0.25">
      <c r="A80" s="12" t="s">
        <v>390</v>
      </c>
      <c r="B80" s="42" t="s">
        <v>355</v>
      </c>
      <c r="C80" s="147"/>
      <c r="D80" s="147"/>
      <c r="E80" s="30"/>
      <c r="F80" s="160">
        <f>IF($C$77=0,"",IF(C80="[for completion]","",C80/$C$77))</f>
        <v>0</v>
      </c>
      <c r="G80" s="160" t="str">
        <f>IF($D$77=0,"",IF(D80="[for completion]","",D80/$D$77))</f>
        <v/>
      </c>
      <c r="H80" s="11"/>
      <c r="L80" s="11"/>
      <c r="M80" s="11"/>
    </row>
    <row r="81" spans="1:13" hidden="1" outlineLevel="1" x14ac:dyDescent="0.25">
      <c r="A81" s="12" t="s">
        <v>389</v>
      </c>
      <c r="B81" s="42" t="s">
        <v>353</v>
      </c>
      <c r="C81" s="147"/>
      <c r="D81" s="147"/>
      <c r="E81" s="30"/>
      <c r="F81" s="160">
        <f>IF($C$77=0,"",IF(C81="[for completion]","",C81/$C$77))</f>
        <v>0</v>
      </c>
      <c r="G81" s="160" t="str">
        <f>IF($D$77=0,"",IF(D81="[for completion]","",D81/$D$77))</f>
        <v/>
      </c>
      <c r="H81" s="11"/>
      <c r="L81" s="11"/>
      <c r="M81" s="11"/>
    </row>
    <row r="82" spans="1:13" hidden="1" outlineLevel="1" x14ac:dyDescent="0.25">
      <c r="A82" s="12" t="s">
        <v>388</v>
      </c>
      <c r="B82" s="42" t="s">
        <v>351</v>
      </c>
      <c r="C82" s="147"/>
      <c r="D82" s="147"/>
      <c r="E82" s="30"/>
      <c r="F82" s="160">
        <f>IF($C$77=0,"",IF(C82="[for completion]","",C82/$C$77))</f>
        <v>0</v>
      </c>
      <c r="G82" s="160" t="str">
        <f>IF($D$77=0,"",IF(D82="[for completion]","",D82/$D$77))</f>
        <v/>
      </c>
      <c r="H82" s="11"/>
      <c r="L82" s="11"/>
      <c r="M82" s="11"/>
    </row>
    <row r="83" spans="1:13" hidden="1" outlineLevel="1" x14ac:dyDescent="0.25">
      <c r="A83" s="12" t="s">
        <v>387</v>
      </c>
      <c r="B83" s="42"/>
      <c r="C83" s="37"/>
      <c r="D83" s="37"/>
      <c r="E83" s="30"/>
      <c r="F83" s="160"/>
      <c r="G83" s="160"/>
      <c r="H83" s="11"/>
      <c r="L83" s="11"/>
      <c r="M83" s="11"/>
    </row>
    <row r="84" spans="1:13" hidden="1" outlineLevel="1" x14ac:dyDescent="0.25">
      <c r="A84" s="12" t="s">
        <v>386</v>
      </c>
      <c r="B84" s="42"/>
      <c r="C84" s="37"/>
      <c r="D84" s="37"/>
      <c r="E84" s="30"/>
      <c r="F84" s="160"/>
      <c r="G84" s="160"/>
      <c r="H84" s="11"/>
      <c r="L84" s="11"/>
      <c r="M84" s="11"/>
    </row>
    <row r="85" spans="1:13" hidden="1" outlineLevel="1" x14ac:dyDescent="0.25">
      <c r="A85" s="12" t="s">
        <v>385</v>
      </c>
      <c r="B85" s="42"/>
      <c r="C85" s="37"/>
      <c r="D85" s="37"/>
      <c r="E85" s="30"/>
      <c r="F85" s="160"/>
      <c r="G85" s="160"/>
      <c r="H85" s="11"/>
      <c r="L85" s="11"/>
      <c r="M85" s="11"/>
    </row>
    <row r="86" spans="1:13" hidden="1" outlineLevel="1" x14ac:dyDescent="0.25">
      <c r="A86" s="12" t="s">
        <v>384</v>
      </c>
      <c r="B86" s="33"/>
      <c r="C86" s="37"/>
      <c r="D86" s="37"/>
      <c r="E86" s="30"/>
      <c r="F86" s="160">
        <f>IF($C$77=0,"",IF(C86="[for completion]","",C86/$C$77))</f>
        <v>0</v>
      </c>
      <c r="G86" s="160" t="str">
        <f>IF($D$77=0,"",IF(D86="[for completion]","",D86/$D$77))</f>
        <v/>
      </c>
      <c r="H86" s="11"/>
      <c r="L86" s="11"/>
      <c r="M86" s="11"/>
    </row>
    <row r="87" spans="1:13" hidden="1" outlineLevel="1" x14ac:dyDescent="0.25">
      <c r="A87" s="12" t="s">
        <v>383</v>
      </c>
      <c r="B87" s="42"/>
      <c r="C87" s="37"/>
      <c r="D87" s="37"/>
      <c r="E87" s="30"/>
      <c r="F87" s="160">
        <f>IF($C$77=0,"",IF(C87="[for completion]","",C87/$C$77))</f>
        <v>0</v>
      </c>
      <c r="G87" s="160" t="str">
        <f>IF($D$77=0,"",IF(D87="[for completion]","",D87/$D$77))</f>
        <v/>
      </c>
      <c r="H87" s="11"/>
      <c r="L87" s="11"/>
      <c r="M87" s="11"/>
    </row>
    <row r="88" spans="1:13" ht="15" customHeight="1" collapsed="1" x14ac:dyDescent="0.25">
      <c r="A88" s="17"/>
      <c r="B88" s="18" t="s">
        <v>382</v>
      </c>
      <c r="C88" s="78" t="s">
        <v>985</v>
      </c>
      <c r="D88" s="78" t="s">
        <v>984</v>
      </c>
      <c r="E88" s="16"/>
      <c r="F88" s="161" t="s">
        <v>381</v>
      </c>
      <c r="G88" s="175" t="s">
        <v>380</v>
      </c>
      <c r="H88" s="11"/>
      <c r="L88" s="11"/>
      <c r="M88" s="11"/>
    </row>
    <row r="89" spans="1:13" x14ac:dyDescent="0.25">
      <c r="A89" s="12" t="s">
        <v>379</v>
      </c>
      <c r="B89" s="30" t="s">
        <v>378</v>
      </c>
      <c r="C89" s="128">
        <v>4.2025319825377219</v>
      </c>
      <c r="D89" s="146">
        <v>5.1963111196856762</v>
      </c>
      <c r="E89" s="39"/>
      <c r="F89" s="163"/>
      <c r="G89" s="164"/>
      <c r="H89" s="11"/>
      <c r="L89" s="11"/>
      <c r="M89" s="11"/>
    </row>
    <row r="90" spans="1:13" x14ac:dyDescent="0.25">
      <c r="B90" s="30"/>
      <c r="E90" s="39"/>
      <c r="F90" s="163"/>
      <c r="G90" s="164"/>
      <c r="H90" s="11"/>
      <c r="L90" s="11"/>
      <c r="M90" s="11"/>
    </row>
    <row r="91" spans="1:13" x14ac:dyDescent="0.25">
      <c r="B91" s="30" t="s">
        <v>983</v>
      </c>
      <c r="C91" s="39"/>
      <c r="D91" s="39"/>
      <c r="E91" s="39"/>
      <c r="F91" s="164"/>
      <c r="G91" s="164"/>
      <c r="H91" s="11"/>
      <c r="L91" s="11"/>
      <c r="M91" s="11"/>
    </row>
    <row r="92" spans="1:13" x14ac:dyDescent="0.25">
      <c r="A92" s="12" t="s">
        <v>377</v>
      </c>
      <c r="B92" s="30" t="s">
        <v>376</v>
      </c>
      <c r="E92" s="39"/>
      <c r="F92" s="164"/>
      <c r="G92" s="164"/>
      <c r="H92" s="11"/>
      <c r="L92" s="11"/>
      <c r="M92" s="11"/>
    </row>
    <row r="93" spans="1:13" x14ac:dyDescent="0.25">
      <c r="A93" s="12" t="s">
        <v>375</v>
      </c>
      <c r="B93" s="34" t="s">
        <v>374</v>
      </c>
      <c r="C93" s="129">
        <v>9737.4</v>
      </c>
      <c r="D93" s="129">
        <v>0</v>
      </c>
      <c r="E93" s="34"/>
      <c r="F93" s="160">
        <f t="shared" ref="F93:F99" si="3">IF($C$100=0,"",IF(C93="[for completion]","",IF(C93="","",C93/$C$100)))</f>
        <v>0.1654819088306064</v>
      </c>
      <c r="G93" s="160">
        <f t="shared" ref="G93:G99" si="4">IF($D$100=0,"",IF(D93="[Mark as ND1 if not relevant]","",IF(D93="","",D93/$D$100)))</f>
        <v>0</v>
      </c>
      <c r="H93" s="11"/>
      <c r="L93" s="11"/>
      <c r="M93" s="11"/>
    </row>
    <row r="94" spans="1:13" x14ac:dyDescent="0.25">
      <c r="A94" s="12" t="s">
        <v>373</v>
      </c>
      <c r="B94" s="34" t="s">
        <v>372</v>
      </c>
      <c r="C94" s="129">
        <v>6968.7749999999996</v>
      </c>
      <c r="D94" s="129">
        <v>9737.4</v>
      </c>
      <c r="E94" s="34"/>
      <c r="F94" s="160">
        <f t="shared" si="3"/>
        <v>0.11843060665177656</v>
      </c>
      <c r="G94" s="160">
        <f t="shared" si="4"/>
        <v>0.1654819088306064</v>
      </c>
      <c r="H94" s="11"/>
      <c r="L94" s="11"/>
      <c r="M94" s="11"/>
    </row>
    <row r="95" spans="1:13" x14ac:dyDescent="0.25">
      <c r="A95" s="12" t="s">
        <v>371</v>
      </c>
      <c r="B95" s="34" t="s">
        <v>370</v>
      </c>
      <c r="C95" s="129">
        <v>10161.200000000001</v>
      </c>
      <c r="D95" s="129">
        <v>6968.7749999999996</v>
      </c>
      <c r="E95" s="34"/>
      <c r="F95" s="160">
        <f t="shared" si="3"/>
        <v>0.17268416333000164</v>
      </c>
      <c r="G95" s="160">
        <f t="shared" si="4"/>
        <v>0.11843060665177656</v>
      </c>
      <c r="H95" s="11"/>
      <c r="L95" s="11"/>
      <c r="M95" s="11"/>
    </row>
    <row r="96" spans="1:13" x14ac:dyDescent="0.25">
      <c r="A96" s="12" t="s">
        <v>369</v>
      </c>
      <c r="B96" s="34" t="s">
        <v>368</v>
      </c>
      <c r="C96" s="129">
        <v>10701.41</v>
      </c>
      <c r="D96" s="129">
        <v>10161.200000000001</v>
      </c>
      <c r="E96" s="34"/>
      <c r="F96" s="160">
        <f t="shared" si="3"/>
        <v>0.18186474356388149</v>
      </c>
      <c r="G96" s="160">
        <f t="shared" si="4"/>
        <v>0.17268416333000164</v>
      </c>
      <c r="H96" s="11"/>
      <c r="L96" s="11"/>
      <c r="M96" s="11"/>
    </row>
    <row r="97" spans="1:14" x14ac:dyDescent="0.25">
      <c r="A97" s="12" t="s">
        <v>367</v>
      </c>
      <c r="B97" s="34" t="s">
        <v>366</v>
      </c>
      <c r="C97" s="129">
        <v>4640.95</v>
      </c>
      <c r="D97" s="129">
        <v>10701.41</v>
      </c>
      <c r="E97" s="34"/>
      <c r="F97" s="160">
        <f t="shared" si="3"/>
        <v>7.8870464886664077E-2</v>
      </c>
      <c r="G97" s="160">
        <f t="shared" si="4"/>
        <v>0.18186474356388149</v>
      </c>
      <c r="H97" s="11"/>
      <c r="L97" s="11"/>
      <c r="M97" s="11"/>
    </row>
    <row r="98" spans="1:14" x14ac:dyDescent="0.25">
      <c r="A98" s="12" t="s">
        <v>365</v>
      </c>
      <c r="B98" s="34" t="s">
        <v>364</v>
      </c>
      <c r="C98" s="129">
        <v>12204.357</v>
      </c>
      <c r="D98" s="129">
        <v>16708</v>
      </c>
      <c r="E98" s="34"/>
      <c r="F98" s="160">
        <f t="shared" si="3"/>
        <v>0.20740652457639339</v>
      </c>
      <c r="G98" s="160">
        <f t="shared" si="4"/>
        <v>0.2839435303820087</v>
      </c>
      <c r="H98" s="11"/>
      <c r="L98" s="11"/>
      <c r="M98" s="11"/>
    </row>
    <row r="99" spans="1:14" x14ac:dyDescent="0.25">
      <c r="A99" s="12" t="s">
        <v>363</v>
      </c>
      <c r="B99" s="34" t="s">
        <v>362</v>
      </c>
      <c r="C99" s="129">
        <v>4428.5940000000001</v>
      </c>
      <c r="D99" s="129">
        <v>4565.9009999999998</v>
      </c>
      <c r="E99" s="34"/>
      <c r="F99" s="160">
        <f t="shared" si="3"/>
        <v>7.5261588160676421E-2</v>
      </c>
      <c r="G99" s="160">
        <f t="shared" si="4"/>
        <v>7.7595047241725154E-2</v>
      </c>
      <c r="H99" s="11"/>
      <c r="L99" s="11"/>
      <c r="M99" s="11"/>
    </row>
    <row r="100" spans="1:14" x14ac:dyDescent="0.25">
      <c r="A100" s="12" t="s">
        <v>361</v>
      </c>
      <c r="B100" s="33" t="s">
        <v>1</v>
      </c>
      <c r="C100" s="130">
        <f>SUM(C93:C99)</f>
        <v>58842.686000000002</v>
      </c>
      <c r="D100" s="130">
        <f>SUM(D93:D99)</f>
        <v>58842.686000000002</v>
      </c>
      <c r="E100" s="30"/>
      <c r="F100" s="160">
        <f>SUM(F93:F99)</f>
        <v>1</v>
      </c>
      <c r="G100" s="160">
        <f>SUM(G93:G99)</f>
        <v>1</v>
      </c>
      <c r="H100" s="11"/>
      <c r="L100" s="11"/>
      <c r="M100" s="11"/>
    </row>
    <row r="101" spans="1:14" hidden="1" outlineLevel="1" x14ac:dyDescent="0.25">
      <c r="A101" s="12" t="s">
        <v>360</v>
      </c>
      <c r="B101" s="42" t="s">
        <v>359</v>
      </c>
      <c r="C101" s="37"/>
      <c r="D101" s="37"/>
      <c r="E101" s="30"/>
      <c r="F101" s="160">
        <f>IF($C$100=0,"",IF(C101="[for completion]","",C101/$C$100))</f>
        <v>0</v>
      </c>
      <c r="G101" s="160">
        <f>IF($D$100=0,"",IF(D101="[for completion]","",D101/$D$100))</f>
        <v>0</v>
      </c>
      <c r="H101" s="11"/>
      <c r="L101" s="11"/>
      <c r="M101" s="11"/>
    </row>
    <row r="102" spans="1:14" hidden="1" outlineLevel="1" x14ac:dyDescent="0.25">
      <c r="A102" s="12" t="s">
        <v>358</v>
      </c>
      <c r="B102" s="42" t="s">
        <v>357</v>
      </c>
      <c r="C102" s="37"/>
      <c r="D102" s="37"/>
      <c r="E102" s="30"/>
      <c r="F102" s="160">
        <f>IF($C$100=0,"",IF(C102="[for completion]","",C102/$C$100))</f>
        <v>0</v>
      </c>
      <c r="G102" s="160">
        <f>IF($D$100=0,"",IF(D102="[for completion]","",D102/$D$100))</f>
        <v>0</v>
      </c>
      <c r="H102" s="11"/>
      <c r="L102" s="11"/>
      <c r="M102" s="11"/>
    </row>
    <row r="103" spans="1:14" hidden="1" outlineLevel="1" x14ac:dyDescent="0.25">
      <c r="A103" s="12" t="s">
        <v>356</v>
      </c>
      <c r="B103" s="42" t="s">
        <v>355</v>
      </c>
      <c r="C103" s="37"/>
      <c r="D103" s="37"/>
      <c r="E103" s="30"/>
      <c r="F103" s="160">
        <f>IF($C$100=0,"",IF(C103="[for completion]","",C103/$C$100))</f>
        <v>0</v>
      </c>
      <c r="G103" s="160">
        <f>IF($D$100=0,"",IF(D103="[for completion]","",D103/$D$100))</f>
        <v>0</v>
      </c>
      <c r="H103" s="11"/>
      <c r="L103" s="11"/>
      <c r="M103" s="11"/>
    </row>
    <row r="104" spans="1:14" hidden="1" outlineLevel="1" x14ac:dyDescent="0.25">
      <c r="A104" s="12" t="s">
        <v>354</v>
      </c>
      <c r="B104" s="42" t="s">
        <v>353</v>
      </c>
      <c r="C104" s="37"/>
      <c r="D104" s="37"/>
      <c r="E104" s="30"/>
      <c r="F104" s="160">
        <f>IF($C$100=0,"",IF(C104="[for completion]","",C104/$C$100))</f>
        <v>0</v>
      </c>
      <c r="G104" s="160">
        <f>IF($D$100=0,"",IF(D104="[for completion]","",D104/$D$100))</f>
        <v>0</v>
      </c>
      <c r="H104" s="11"/>
      <c r="L104" s="11"/>
      <c r="M104" s="11"/>
    </row>
    <row r="105" spans="1:14" hidden="1" outlineLevel="1" x14ac:dyDescent="0.25">
      <c r="A105" s="12" t="s">
        <v>352</v>
      </c>
      <c r="B105" s="42" t="s">
        <v>351</v>
      </c>
      <c r="C105" s="37"/>
      <c r="D105" s="37"/>
      <c r="E105" s="30"/>
      <c r="F105" s="160">
        <f>IF($C$100=0,"",IF(C105="[for completion]","",C105/$C$100))</f>
        <v>0</v>
      </c>
      <c r="G105" s="160">
        <f>IF($D$100=0,"",IF(D105="[for completion]","",D105/$D$100))</f>
        <v>0</v>
      </c>
      <c r="H105" s="11"/>
      <c r="L105" s="11"/>
      <c r="M105" s="11"/>
    </row>
    <row r="106" spans="1:14" hidden="1" outlineLevel="1" x14ac:dyDescent="0.25">
      <c r="A106" s="12" t="s">
        <v>350</v>
      </c>
      <c r="B106" s="42"/>
      <c r="C106" s="37"/>
      <c r="D106" s="37"/>
      <c r="E106" s="30"/>
      <c r="F106" s="160"/>
      <c r="G106" s="160"/>
      <c r="H106" s="11"/>
      <c r="L106" s="11"/>
      <c r="M106" s="11"/>
    </row>
    <row r="107" spans="1:14" hidden="1" outlineLevel="1" x14ac:dyDescent="0.25">
      <c r="A107" s="12" t="s">
        <v>349</v>
      </c>
      <c r="B107" s="42"/>
      <c r="C107" s="37"/>
      <c r="D107" s="37"/>
      <c r="E107" s="30"/>
      <c r="F107" s="160"/>
      <c r="G107" s="160"/>
      <c r="H107" s="11"/>
      <c r="L107" s="11"/>
      <c r="M107" s="11"/>
    </row>
    <row r="108" spans="1:14" hidden="1" outlineLevel="1" x14ac:dyDescent="0.25">
      <c r="A108" s="12" t="s">
        <v>348</v>
      </c>
      <c r="B108" s="33"/>
      <c r="C108" s="37"/>
      <c r="D108" s="37"/>
      <c r="E108" s="30"/>
      <c r="F108" s="160"/>
      <c r="G108" s="160"/>
      <c r="H108" s="11"/>
      <c r="L108" s="11"/>
      <c r="M108" s="11"/>
    </row>
    <row r="109" spans="1:14" hidden="1" outlineLevel="1" x14ac:dyDescent="0.25">
      <c r="A109" s="12" t="s">
        <v>347</v>
      </c>
      <c r="B109" s="42"/>
      <c r="C109" s="37"/>
      <c r="D109" s="37"/>
      <c r="E109" s="30"/>
      <c r="F109" s="160"/>
      <c r="G109" s="160"/>
      <c r="H109" s="11"/>
      <c r="L109" s="11"/>
      <c r="M109" s="11"/>
    </row>
    <row r="110" spans="1:14" hidden="1" outlineLevel="1" x14ac:dyDescent="0.25">
      <c r="A110" s="12" t="s">
        <v>346</v>
      </c>
      <c r="B110" s="42"/>
      <c r="C110" s="37"/>
      <c r="D110" s="37"/>
      <c r="E110" s="30"/>
      <c r="F110" s="160"/>
      <c r="G110" s="160"/>
      <c r="H110" s="11"/>
      <c r="L110" s="11"/>
      <c r="M110" s="11"/>
    </row>
    <row r="111" spans="1:14" ht="15" customHeight="1" collapsed="1" x14ac:dyDescent="0.25">
      <c r="A111" s="17"/>
      <c r="B111" s="18" t="s">
        <v>345</v>
      </c>
      <c r="C111" s="15" t="s">
        <v>320</v>
      </c>
      <c r="D111" s="15" t="s">
        <v>319</v>
      </c>
      <c r="E111" s="16"/>
      <c r="F111" s="161" t="s">
        <v>318</v>
      </c>
      <c r="G111" s="161" t="s">
        <v>317</v>
      </c>
      <c r="H111" s="11"/>
      <c r="L111" s="11"/>
      <c r="M111" s="11"/>
    </row>
    <row r="112" spans="1:14" s="41" customFormat="1" x14ac:dyDescent="0.25">
      <c r="A112" s="12" t="s">
        <v>344</v>
      </c>
      <c r="B112" s="30" t="s">
        <v>9</v>
      </c>
      <c r="C112" s="127">
        <v>0</v>
      </c>
      <c r="D112" s="85"/>
      <c r="E112" s="31"/>
      <c r="F112" s="160">
        <f t="shared" ref="F112:F128" si="5">IF($C$129=0,"",IF(C112="[for completion]","",IF(C112="","",C112/$C$129)))</f>
        <v>0</v>
      </c>
      <c r="G112" s="160" t="str">
        <f t="shared" ref="G112:G128" si="6">IF($D$129=0,"",IF(D112="[for completion]","",IF(D112="","",D112/$D$129)))</f>
        <v/>
      </c>
      <c r="I112" s="12"/>
      <c r="J112" s="12"/>
      <c r="K112" s="12"/>
      <c r="L112" s="11" t="s">
        <v>1155</v>
      </c>
      <c r="M112" s="11"/>
      <c r="N112" s="11"/>
    </row>
    <row r="113" spans="1:14" s="41" customFormat="1" x14ac:dyDescent="0.25">
      <c r="A113" s="12" t="s">
        <v>343</v>
      </c>
      <c r="B113" s="30" t="s">
        <v>1152</v>
      </c>
      <c r="C113" s="127">
        <v>0</v>
      </c>
      <c r="D113" s="85"/>
      <c r="E113" s="31"/>
      <c r="F113" s="160">
        <f t="shared" si="5"/>
        <v>0</v>
      </c>
      <c r="G113" s="160" t="str">
        <f t="shared" si="6"/>
        <v/>
      </c>
      <c r="I113" s="12"/>
      <c r="J113" s="12"/>
      <c r="K113" s="12"/>
      <c r="L113" s="30" t="s">
        <v>1152</v>
      </c>
      <c r="M113" s="11"/>
      <c r="N113" s="11"/>
    </row>
    <row r="114" spans="1:14" s="41" customFormat="1" x14ac:dyDescent="0.25">
      <c r="A114" s="12" t="s">
        <v>342</v>
      </c>
      <c r="B114" s="30" t="s">
        <v>308</v>
      </c>
      <c r="C114" s="127">
        <v>0</v>
      </c>
      <c r="D114" s="85"/>
      <c r="E114" s="31"/>
      <c r="F114" s="160">
        <f t="shared" si="5"/>
        <v>0</v>
      </c>
      <c r="G114" s="160" t="str">
        <f t="shared" si="6"/>
        <v/>
      </c>
      <c r="I114" s="12"/>
      <c r="J114" s="12"/>
      <c r="K114" s="12"/>
      <c r="L114" s="30" t="s">
        <v>308</v>
      </c>
      <c r="M114" s="11"/>
      <c r="N114" s="11"/>
    </row>
    <row r="115" spans="1:14" s="41" customFormat="1" x14ac:dyDescent="0.25">
      <c r="A115" s="12" t="s">
        <v>341</v>
      </c>
      <c r="B115" s="30" t="s">
        <v>1151</v>
      </c>
      <c r="C115" s="127">
        <v>0</v>
      </c>
      <c r="D115" s="85"/>
      <c r="E115" s="31"/>
      <c r="F115" s="160">
        <f t="shared" si="5"/>
        <v>0</v>
      </c>
      <c r="G115" s="160" t="str">
        <f t="shared" si="6"/>
        <v/>
      </c>
      <c r="I115" s="12"/>
      <c r="J115" s="12"/>
      <c r="K115" s="12"/>
      <c r="L115" s="30" t="s">
        <v>1151</v>
      </c>
      <c r="M115" s="11"/>
      <c r="N115" s="11"/>
    </row>
    <row r="116" spans="1:14" s="41" customFormat="1" x14ac:dyDescent="0.25">
      <c r="A116" s="12" t="s">
        <v>340</v>
      </c>
      <c r="B116" s="30" t="s">
        <v>1150</v>
      </c>
      <c r="C116" s="127">
        <v>0</v>
      </c>
      <c r="D116" s="85"/>
      <c r="E116" s="31"/>
      <c r="F116" s="160">
        <f t="shared" si="5"/>
        <v>0</v>
      </c>
      <c r="G116" s="160" t="str">
        <f t="shared" si="6"/>
        <v/>
      </c>
      <c r="I116" s="12"/>
      <c r="J116" s="12"/>
      <c r="K116" s="12"/>
      <c r="L116" s="30" t="s">
        <v>1150</v>
      </c>
      <c r="M116" s="11"/>
      <c r="N116" s="11"/>
    </row>
    <row r="117" spans="1:14" s="41" customFormat="1" x14ac:dyDescent="0.25">
      <c r="A117" s="12" t="s">
        <v>339</v>
      </c>
      <c r="B117" s="30" t="s">
        <v>306</v>
      </c>
      <c r="C117" s="127">
        <v>0</v>
      </c>
      <c r="D117" s="85"/>
      <c r="E117" s="30"/>
      <c r="F117" s="160">
        <f t="shared" si="5"/>
        <v>0</v>
      </c>
      <c r="G117" s="160" t="str">
        <f t="shared" si="6"/>
        <v/>
      </c>
      <c r="I117" s="12"/>
      <c r="J117" s="12"/>
      <c r="K117" s="12"/>
      <c r="L117" s="30" t="s">
        <v>306</v>
      </c>
      <c r="M117" s="11"/>
      <c r="N117" s="11"/>
    </row>
    <row r="118" spans="1:14" x14ac:dyDescent="0.25">
      <c r="A118" s="12" t="s">
        <v>338</v>
      </c>
      <c r="B118" s="30" t="s">
        <v>304</v>
      </c>
      <c r="C118" s="127">
        <v>0</v>
      </c>
      <c r="D118" s="85"/>
      <c r="E118" s="30"/>
      <c r="F118" s="160">
        <f t="shared" si="5"/>
        <v>0</v>
      </c>
      <c r="G118" s="160" t="str">
        <f t="shared" si="6"/>
        <v/>
      </c>
      <c r="L118" s="30" t="s">
        <v>304</v>
      </c>
      <c r="M118" s="11"/>
    </row>
    <row r="119" spans="1:14" x14ac:dyDescent="0.25">
      <c r="A119" s="12" t="s">
        <v>337</v>
      </c>
      <c r="B119" s="30" t="s">
        <v>1149</v>
      </c>
      <c r="C119" s="127">
        <v>0</v>
      </c>
      <c r="D119" s="85"/>
      <c r="E119" s="30"/>
      <c r="F119" s="160">
        <f t="shared" si="5"/>
        <v>0</v>
      </c>
      <c r="G119" s="160" t="str">
        <f t="shared" si="6"/>
        <v/>
      </c>
      <c r="L119" s="30" t="s">
        <v>1149</v>
      </c>
      <c r="M119" s="11"/>
    </row>
    <row r="120" spans="1:14" x14ac:dyDescent="0.25">
      <c r="A120" s="12" t="s">
        <v>336</v>
      </c>
      <c r="B120" s="30" t="s">
        <v>302</v>
      </c>
      <c r="C120" s="127">
        <v>0</v>
      </c>
      <c r="D120" s="85"/>
      <c r="E120" s="30"/>
      <c r="F120" s="160">
        <f t="shared" si="5"/>
        <v>0</v>
      </c>
      <c r="G120" s="160" t="str">
        <f t="shared" si="6"/>
        <v/>
      </c>
      <c r="L120" s="30" t="s">
        <v>302</v>
      </c>
      <c r="M120" s="11"/>
    </row>
    <row r="121" spans="1:14" x14ac:dyDescent="0.25">
      <c r="A121" s="12" t="s">
        <v>335</v>
      </c>
      <c r="B121" s="30" t="s">
        <v>1148</v>
      </c>
      <c r="C121" s="127">
        <v>0</v>
      </c>
      <c r="D121" s="85"/>
      <c r="E121" s="30"/>
      <c r="F121" s="160">
        <f t="shared" si="5"/>
        <v>0</v>
      </c>
      <c r="G121" s="160" t="str">
        <f t="shared" si="6"/>
        <v/>
      </c>
      <c r="L121" s="30"/>
      <c r="M121" s="11"/>
    </row>
    <row r="122" spans="1:14" x14ac:dyDescent="0.25">
      <c r="A122" s="12" t="s">
        <v>334</v>
      </c>
      <c r="B122" s="30" t="s">
        <v>300</v>
      </c>
      <c r="C122" s="127">
        <v>0</v>
      </c>
      <c r="D122" s="85"/>
      <c r="E122" s="30"/>
      <c r="F122" s="160">
        <f t="shared" si="5"/>
        <v>0</v>
      </c>
      <c r="G122" s="160" t="str">
        <f t="shared" si="6"/>
        <v/>
      </c>
      <c r="L122" s="30" t="s">
        <v>300</v>
      </c>
      <c r="M122" s="11"/>
    </row>
    <row r="123" spans="1:14" x14ac:dyDescent="0.25">
      <c r="A123" s="12" t="s">
        <v>333</v>
      </c>
      <c r="B123" s="30" t="s">
        <v>6</v>
      </c>
      <c r="C123" s="129">
        <v>73889.586662675996</v>
      </c>
      <c r="D123" s="85"/>
      <c r="E123" s="30"/>
      <c r="F123" s="160">
        <f t="shared" si="5"/>
        <v>1</v>
      </c>
      <c r="G123" s="160" t="str">
        <f t="shared" si="6"/>
        <v/>
      </c>
      <c r="L123" s="30" t="s">
        <v>6</v>
      </c>
      <c r="M123" s="11"/>
    </row>
    <row r="124" spans="1:14" x14ac:dyDescent="0.25">
      <c r="A124" s="12" t="s">
        <v>332</v>
      </c>
      <c r="B124" s="34" t="s">
        <v>1147</v>
      </c>
      <c r="C124" s="127">
        <v>0</v>
      </c>
      <c r="D124" s="85"/>
      <c r="E124" s="30"/>
      <c r="F124" s="160">
        <f t="shared" si="5"/>
        <v>0</v>
      </c>
      <c r="G124" s="160" t="str">
        <f t="shared" si="6"/>
        <v/>
      </c>
      <c r="L124" s="34" t="s">
        <v>1147</v>
      </c>
      <c r="M124" s="11"/>
    </row>
    <row r="125" spans="1:14" x14ac:dyDescent="0.25">
      <c r="A125" s="12" t="s">
        <v>331</v>
      </c>
      <c r="B125" s="30" t="s">
        <v>298</v>
      </c>
      <c r="C125" s="127">
        <v>0</v>
      </c>
      <c r="D125" s="85"/>
      <c r="E125" s="30"/>
      <c r="F125" s="160">
        <f t="shared" si="5"/>
        <v>0</v>
      </c>
      <c r="G125" s="160" t="str">
        <f t="shared" si="6"/>
        <v/>
      </c>
      <c r="L125" s="30" t="s">
        <v>298</v>
      </c>
      <c r="M125" s="11"/>
    </row>
    <row r="126" spans="1:14" x14ac:dyDescent="0.25">
      <c r="A126" s="12" t="s">
        <v>330</v>
      </c>
      <c r="B126" s="30" t="s">
        <v>296</v>
      </c>
      <c r="C126" s="127">
        <v>0</v>
      </c>
      <c r="D126" s="85"/>
      <c r="E126" s="30"/>
      <c r="F126" s="160">
        <f t="shared" si="5"/>
        <v>0</v>
      </c>
      <c r="G126" s="160" t="str">
        <f t="shared" si="6"/>
        <v/>
      </c>
      <c r="H126" s="10"/>
      <c r="L126" s="30" t="s">
        <v>296</v>
      </c>
      <c r="M126" s="11"/>
    </row>
    <row r="127" spans="1:14" x14ac:dyDescent="0.25">
      <c r="A127" s="12" t="s">
        <v>329</v>
      </c>
      <c r="B127" s="30" t="s">
        <v>979</v>
      </c>
      <c r="C127" s="127">
        <v>0</v>
      </c>
      <c r="D127" s="85"/>
      <c r="E127" s="30"/>
      <c r="F127" s="160">
        <f t="shared" si="5"/>
        <v>0</v>
      </c>
      <c r="G127" s="160" t="str">
        <f t="shared" si="6"/>
        <v/>
      </c>
      <c r="H127" s="11"/>
      <c r="L127" s="30" t="s">
        <v>979</v>
      </c>
      <c r="M127" s="11"/>
    </row>
    <row r="128" spans="1:14" x14ac:dyDescent="0.25">
      <c r="A128" s="12" t="s">
        <v>1154</v>
      </c>
      <c r="B128" s="30" t="s">
        <v>0</v>
      </c>
      <c r="C128" s="127">
        <v>0</v>
      </c>
      <c r="D128" s="85"/>
      <c r="E128" s="30"/>
      <c r="F128" s="160">
        <f t="shared" si="5"/>
        <v>0</v>
      </c>
      <c r="G128" s="160" t="str">
        <f t="shared" si="6"/>
        <v/>
      </c>
      <c r="H128" s="11"/>
      <c r="L128" s="11"/>
      <c r="M128" s="11"/>
    </row>
    <row r="129" spans="1:14" x14ac:dyDescent="0.25">
      <c r="A129" s="12" t="s">
        <v>1153</v>
      </c>
      <c r="B129" s="33" t="s">
        <v>1</v>
      </c>
      <c r="C129" s="127">
        <f>SUM(C112:C128)</f>
        <v>73889.586662675996</v>
      </c>
      <c r="D129" s="127">
        <f>SUM(D112:D128)</f>
        <v>0</v>
      </c>
      <c r="E129" s="30"/>
      <c r="F129" s="157">
        <f>SUM(F112:F128)</f>
        <v>1</v>
      </c>
      <c r="G129" s="157">
        <f>SUM(G112:G128)</f>
        <v>0</v>
      </c>
      <c r="H129" s="11"/>
      <c r="L129" s="11"/>
      <c r="M129" s="11"/>
    </row>
    <row r="130" spans="1:14" hidden="1" outlineLevel="1" x14ac:dyDescent="0.25">
      <c r="A130" s="12" t="s">
        <v>328</v>
      </c>
      <c r="B130" s="13" t="s">
        <v>188</v>
      </c>
      <c r="E130" s="30"/>
      <c r="F130" s="160" t="str">
        <f>IF($C$129=0,"",IF(C130="[for completion]","",IF(C130="","",C130/$C$129)))</f>
        <v/>
      </c>
      <c r="G130" s="160" t="str">
        <f>IF($D$129=0,"",IF(D130="[for completion]","",IF(D130="","",D130/$D$129)))</f>
        <v/>
      </c>
      <c r="H130" s="11"/>
      <c r="L130" s="11"/>
      <c r="M130" s="11"/>
    </row>
    <row r="131" spans="1:14" hidden="1" outlineLevel="1" x14ac:dyDescent="0.25">
      <c r="A131" s="12" t="s">
        <v>327</v>
      </c>
      <c r="B131" s="13" t="s">
        <v>188</v>
      </c>
      <c r="E131" s="30"/>
      <c r="F131" s="160">
        <f t="shared" ref="F131:F136" si="7">IF($C$129=0,"",IF(C131="[for completion]","",C131/$C$129))</f>
        <v>0</v>
      </c>
      <c r="G131" s="160" t="str">
        <f t="shared" ref="G131:G136" si="8">IF($D$129=0,"",IF(D131="[for completion]","",D131/$D$129))</f>
        <v/>
      </c>
      <c r="H131" s="11"/>
      <c r="L131" s="11"/>
      <c r="M131" s="11"/>
    </row>
    <row r="132" spans="1:14" hidden="1" outlineLevel="1" x14ac:dyDescent="0.25">
      <c r="A132" s="12" t="s">
        <v>326</v>
      </c>
      <c r="B132" s="13" t="s">
        <v>188</v>
      </c>
      <c r="E132" s="30"/>
      <c r="F132" s="160">
        <f t="shared" si="7"/>
        <v>0</v>
      </c>
      <c r="G132" s="160" t="str">
        <f t="shared" si="8"/>
        <v/>
      </c>
      <c r="H132" s="11"/>
      <c r="L132" s="11"/>
      <c r="M132" s="11"/>
    </row>
    <row r="133" spans="1:14" hidden="1" outlineLevel="1" x14ac:dyDescent="0.25">
      <c r="A133" s="12" t="s">
        <v>325</v>
      </c>
      <c r="B133" s="13" t="s">
        <v>188</v>
      </c>
      <c r="E133" s="30"/>
      <c r="F133" s="160">
        <f t="shared" si="7"/>
        <v>0</v>
      </c>
      <c r="G133" s="160" t="str">
        <f t="shared" si="8"/>
        <v/>
      </c>
      <c r="H133" s="11"/>
      <c r="L133" s="11"/>
      <c r="M133" s="11"/>
    </row>
    <row r="134" spans="1:14" hidden="1" outlineLevel="1" x14ac:dyDescent="0.25">
      <c r="A134" s="12" t="s">
        <v>324</v>
      </c>
      <c r="B134" s="13" t="s">
        <v>188</v>
      </c>
      <c r="E134" s="30"/>
      <c r="F134" s="160">
        <f t="shared" si="7"/>
        <v>0</v>
      </c>
      <c r="G134" s="160" t="str">
        <f t="shared" si="8"/>
        <v/>
      </c>
      <c r="H134" s="11"/>
      <c r="L134" s="11"/>
      <c r="M134" s="11"/>
    </row>
    <row r="135" spans="1:14" hidden="1" outlineLevel="1" x14ac:dyDescent="0.25">
      <c r="A135" s="12" t="s">
        <v>323</v>
      </c>
      <c r="B135" s="13" t="s">
        <v>188</v>
      </c>
      <c r="E135" s="30"/>
      <c r="F135" s="160">
        <f t="shared" si="7"/>
        <v>0</v>
      </c>
      <c r="G135" s="160" t="str">
        <f t="shared" si="8"/>
        <v/>
      </c>
      <c r="H135" s="11"/>
      <c r="L135" s="11"/>
      <c r="M135" s="11"/>
    </row>
    <row r="136" spans="1:14" hidden="1" outlineLevel="1" x14ac:dyDescent="0.25">
      <c r="A136" s="12" t="s">
        <v>322</v>
      </c>
      <c r="B136" s="13" t="s">
        <v>188</v>
      </c>
      <c r="E136" s="30"/>
      <c r="F136" s="160">
        <f t="shared" si="7"/>
        <v>0</v>
      </c>
      <c r="G136" s="160" t="str">
        <f t="shared" si="8"/>
        <v/>
      </c>
      <c r="H136" s="11"/>
      <c r="L136" s="11"/>
      <c r="M136" s="11"/>
    </row>
    <row r="137" spans="1:14" ht="15" customHeight="1" collapsed="1" x14ac:dyDescent="0.25">
      <c r="A137" s="17"/>
      <c r="B137" s="18" t="s">
        <v>321</v>
      </c>
      <c r="C137" s="15" t="s">
        <v>320</v>
      </c>
      <c r="D137" s="15" t="s">
        <v>319</v>
      </c>
      <c r="E137" s="16"/>
      <c r="F137" s="161" t="s">
        <v>318</v>
      </c>
      <c r="G137" s="161" t="s">
        <v>317</v>
      </c>
      <c r="H137" s="11"/>
      <c r="L137" s="11"/>
      <c r="M137" s="11"/>
    </row>
    <row r="138" spans="1:14" s="41" customFormat="1" x14ac:dyDescent="0.25">
      <c r="A138" s="12" t="s">
        <v>316</v>
      </c>
      <c r="B138" s="30" t="s">
        <v>9</v>
      </c>
      <c r="C138" s="129">
        <v>3865</v>
      </c>
      <c r="D138" s="129">
        <v>36621.485999999997</v>
      </c>
      <c r="E138" s="31"/>
      <c r="F138" s="160">
        <f t="shared" ref="F138:F154" si="9">IF($C$155=0,"",IF(C138="[for completion]","",IF(C138="","",C138/$C$155)))</f>
        <v>0.17955865272938443</v>
      </c>
      <c r="G138" s="160">
        <f t="shared" ref="G138:G154" si="10">IF($D$155=0,"",IF(D138="[for completion]","",IF(D138="","",D138/$D$155)))</f>
        <v>0.62236258215676965</v>
      </c>
      <c r="H138" s="11"/>
      <c r="I138" s="12"/>
      <c r="J138" s="12"/>
      <c r="K138" s="12"/>
      <c r="L138" s="11"/>
      <c r="M138" s="11"/>
      <c r="N138" s="11"/>
    </row>
    <row r="139" spans="1:14" s="41" customFormat="1" x14ac:dyDescent="0.25">
      <c r="A139" s="12" t="s">
        <v>315</v>
      </c>
      <c r="B139" s="30" t="s">
        <v>1152</v>
      </c>
      <c r="C139" s="129">
        <v>0</v>
      </c>
      <c r="D139" s="129">
        <v>0</v>
      </c>
      <c r="E139" s="31"/>
      <c r="F139" s="160">
        <f t="shared" si="9"/>
        <v>0</v>
      </c>
      <c r="G139" s="160">
        <f t="shared" si="10"/>
        <v>0</v>
      </c>
      <c r="H139" s="11"/>
      <c r="I139" s="12"/>
      <c r="J139" s="12"/>
      <c r="K139" s="12"/>
      <c r="L139" s="11"/>
      <c r="M139" s="11"/>
      <c r="N139" s="11"/>
    </row>
    <row r="140" spans="1:14" s="41" customFormat="1" x14ac:dyDescent="0.25">
      <c r="A140" s="12" t="s">
        <v>314</v>
      </c>
      <c r="B140" s="30" t="s">
        <v>308</v>
      </c>
      <c r="C140" s="129">
        <v>0</v>
      </c>
      <c r="D140" s="129">
        <v>0</v>
      </c>
      <c r="E140" s="31"/>
      <c r="F140" s="160">
        <f t="shared" si="9"/>
        <v>0</v>
      </c>
      <c r="G140" s="160">
        <f t="shared" si="10"/>
        <v>0</v>
      </c>
      <c r="H140" s="11"/>
      <c r="I140" s="12"/>
      <c r="J140" s="12"/>
      <c r="K140" s="12"/>
      <c r="L140" s="11"/>
      <c r="M140" s="11"/>
      <c r="N140" s="11"/>
    </row>
    <row r="141" spans="1:14" s="41" customFormat="1" x14ac:dyDescent="0.25">
      <c r="A141" s="12" t="s">
        <v>313</v>
      </c>
      <c r="B141" s="30" t="s">
        <v>1151</v>
      </c>
      <c r="C141" s="129">
        <v>0</v>
      </c>
      <c r="D141" s="129">
        <v>0</v>
      </c>
      <c r="E141" s="31"/>
      <c r="F141" s="160">
        <f t="shared" si="9"/>
        <v>0</v>
      </c>
      <c r="G141" s="160">
        <f t="shared" si="10"/>
        <v>0</v>
      </c>
      <c r="H141" s="11"/>
      <c r="I141" s="12"/>
      <c r="J141" s="12"/>
      <c r="K141" s="12"/>
      <c r="L141" s="11"/>
      <c r="M141" s="11"/>
      <c r="N141" s="11"/>
    </row>
    <row r="142" spans="1:14" s="41" customFormat="1" x14ac:dyDescent="0.25">
      <c r="A142" s="12" t="s">
        <v>312</v>
      </c>
      <c r="B142" s="30" t="s">
        <v>1150</v>
      </c>
      <c r="C142" s="129">
        <v>0</v>
      </c>
      <c r="D142" s="129">
        <v>0</v>
      </c>
      <c r="E142" s="31"/>
      <c r="F142" s="160">
        <f t="shared" si="9"/>
        <v>0</v>
      </c>
      <c r="G142" s="160">
        <f t="shared" si="10"/>
        <v>0</v>
      </c>
      <c r="H142" s="11"/>
      <c r="I142" s="12"/>
      <c r="J142" s="12"/>
      <c r="K142" s="12"/>
      <c r="L142" s="11"/>
      <c r="M142" s="11"/>
      <c r="N142" s="11"/>
    </row>
    <row r="143" spans="1:14" s="41" customFormat="1" x14ac:dyDescent="0.25">
      <c r="A143" s="12" t="s">
        <v>311</v>
      </c>
      <c r="B143" s="30" t="s">
        <v>306</v>
      </c>
      <c r="C143" s="129">
        <v>0</v>
      </c>
      <c r="D143" s="129">
        <v>0</v>
      </c>
      <c r="E143" s="30"/>
      <c r="F143" s="160">
        <f t="shared" si="9"/>
        <v>0</v>
      </c>
      <c r="G143" s="160">
        <f t="shared" si="10"/>
        <v>0</v>
      </c>
      <c r="H143" s="11"/>
      <c r="I143" s="12"/>
      <c r="J143" s="12"/>
      <c r="K143" s="12"/>
      <c r="L143" s="11"/>
      <c r="M143" s="11"/>
      <c r="N143" s="11"/>
    </row>
    <row r="144" spans="1:14" x14ac:dyDescent="0.25">
      <c r="A144" s="12" t="s">
        <v>310</v>
      </c>
      <c r="B144" s="30" t="s">
        <v>304</v>
      </c>
      <c r="C144" s="129">
        <v>0</v>
      </c>
      <c r="D144" s="129">
        <v>0</v>
      </c>
      <c r="E144" s="30"/>
      <c r="F144" s="160">
        <f t="shared" si="9"/>
        <v>0</v>
      </c>
      <c r="G144" s="160">
        <f t="shared" si="10"/>
        <v>0</v>
      </c>
      <c r="H144" s="11"/>
      <c r="L144" s="11"/>
      <c r="M144" s="11"/>
    </row>
    <row r="145" spans="1:13" x14ac:dyDescent="0.25">
      <c r="A145" s="12" t="s">
        <v>309</v>
      </c>
      <c r="B145" s="30" t="s">
        <v>1149</v>
      </c>
      <c r="C145" s="129">
        <v>0</v>
      </c>
      <c r="D145" s="129">
        <v>0</v>
      </c>
      <c r="E145" s="30"/>
      <c r="F145" s="160">
        <f t="shared" si="9"/>
        <v>0</v>
      </c>
      <c r="G145" s="160">
        <f t="shared" si="10"/>
        <v>0</v>
      </c>
      <c r="H145" s="11"/>
      <c r="L145" s="11"/>
      <c r="M145" s="11"/>
    </row>
    <row r="146" spans="1:13" x14ac:dyDescent="0.25">
      <c r="A146" s="12" t="s">
        <v>307</v>
      </c>
      <c r="B146" s="30" t="s">
        <v>302</v>
      </c>
      <c r="C146" s="129">
        <v>0</v>
      </c>
      <c r="D146" s="129">
        <v>0</v>
      </c>
      <c r="E146" s="30"/>
      <c r="F146" s="160">
        <f t="shared" si="9"/>
        <v>0</v>
      </c>
      <c r="G146" s="160">
        <f t="shared" si="10"/>
        <v>0</v>
      </c>
      <c r="H146" s="11"/>
      <c r="L146" s="11"/>
      <c r="M146" s="11"/>
    </row>
    <row r="147" spans="1:13" x14ac:dyDescent="0.25">
      <c r="A147" s="12" t="s">
        <v>305</v>
      </c>
      <c r="B147" s="30" t="s">
        <v>1148</v>
      </c>
      <c r="C147" s="129">
        <v>0</v>
      </c>
      <c r="D147" s="129">
        <v>0</v>
      </c>
      <c r="E147" s="30"/>
      <c r="F147" s="160">
        <f t="shared" si="9"/>
        <v>0</v>
      </c>
      <c r="G147" s="160">
        <f t="shared" si="10"/>
        <v>0</v>
      </c>
      <c r="H147" s="11"/>
      <c r="L147" s="11"/>
      <c r="M147" s="11"/>
    </row>
    <row r="148" spans="1:13" x14ac:dyDescent="0.25">
      <c r="A148" s="12" t="s">
        <v>303</v>
      </c>
      <c r="B148" s="30" t="s">
        <v>300</v>
      </c>
      <c r="C148" s="129">
        <v>0</v>
      </c>
      <c r="D148" s="129">
        <v>0</v>
      </c>
      <c r="E148" s="30"/>
      <c r="F148" s="160">
        <f t="shared" si="9"/>
        <v>0</v>
      </c>
      <c r="G148" s="160">
        <f t="shared" si="10"/>
        <v>0</v>
      </c>
      <c r="H148" s="11"/>
      <c r="L148" s="11"/>
      <c r="M148" s="11"/>
    </row>
    <row r="149" spans="1:13" x14ac:dyDescent="0.25">
      <c r="A149" s="12" t="s">
        <v>301</v>
      </c>
      <c r="B149" s="30" t="s">
        <v>6</v>
      </c>
      <c r="C149" s="129">
        <v>17060</v>
      </c>
      <c r="D149" s="129">
        <v>17060</v>
      </c>
      <c r="E149" s="30"/>
      <c r="F149" s="160">
        <f t="shared" si="9"/>
        <v>0.79256678281068527</v>
      </c>
      <c r="G149" s="160">
        <f t="shared" si="10"/>
        <v>0.28992558225503168</v>
      </c>
      <c r="H149" s="11"/>
      <c r="L149" s="11"/>
      <c r="M149" s="11"/>
    </row>
    <row r="150" spans="1:13" x14ac:dyDescent="0.25">
      <c r="A150" s="12" t="s">
        <v>299</v>
      </c>
      <c r="B150" s="34" t="s">
        <v>1147</v>
      </c>
      <c r="C150" s="129">
        <v>0</v>
      </c>
      <c r="D150" s="129">
        <v>0</v>
      </c>
      <c r="E150" s="30"/>
      <c r="F150" s="160">
        <f t="shared" si="9"/>
        <v>0</v>
      </c>
      <c r="G150" s="160">
        <f t="shared" si="10"/>
        <v>0</v>
      </c>
      <c r="H150" s="11"/>
      <c r="L150" s="11"/>
      <c r="M150" s="11"/>
    </row>
    <row r="151" spans="1:13" x14ac:dyDescent="0.25">
      <c r="A151" s="12" t="s">
        <v>297</v>
      </c>
      <c r="B151" s="30" t="s">
        <v>298</v>
      </c>
      <c r="C151" s="129">
        <v>0</v>
      </c>
      <c r="D151" s="129">
        <v>0</v>
      </c>
      <c r="E151" s="30"/>
      <c r="F151" s="160">
        <f t="shared" si="9"/>
        <v>0</v>
      </c>
      <c r="G151" s="160">
        <f t="shared" si="10"/>
        <v>0</v>
      </c>
      <c r="H151" s="11"/>
      <c r="L151" s="11"/>
      <c r="M151" s="11"/>
    </row>
    <row r="152" spans="1:13" x14ac:dyDescent="0.25">
      <c r="A152" s="12" t="s">
        <v>295</v>
      </c>
      <c r="B152" s="30" t="s">
        <v>296</v>
      </c>
      <c r="C152" s="129">
        <v>0</v>
      </c>
      <c r="D152" s="129">
        <v>0</v>
      </c>
      <c r="E152" s="30"/>
      <c r="F152" s="160">
        <f t="shared" si="9"/>
        <v>0</v>
      </c>
      <c r="G152" s="160">
        <f t="shared" si="10"/>
        <v>0</v>
      </c>
      <c r="H152" s="11"/>
      <c r="L152" s="11"/>
      <c r="M152" s="11"/>
    </row>
    <row r="153" spans="1:13" x14ac:dyDescent="0.25">
      <c r="A153" s="12" t="s">
        <v>294</v>
      </c>
      <c r="B153" s="30" t="s">
        <v>979</v>
      </c>
      <c r="C153" s="129">
        <v>600</v>
      </c>
      <c r="D153" s="129">
        <v>5161.2</v>
      </c>
      <c r="E153" s="30"/>
      <c r="F153" s="160">
        <f t="shared" si="9"/>
        <v>2.7874564459930314E-2</v>
      </c>
      <c r="G153" s="160">
        <f t="shared" si="10"/>
        <v>8.7711835588198686E-2</v>
      </c>
      <c r="H153" s="11"/>
      <c r="L153" s="11"/>
      <c r="M153" s="11"/>
    </row>
    <row r="154" spans="1:13" x14ac:dyDescent="0.25">
      <c r="A154" s="12" t="s">
        <v>1146</v>
      </c>
      <c r="B154" s="30" t="s">
        <v>0</v>
      </c>
      <c r="C154" s="129">
        <v>0</v>
      </c>
      <c r="D154" s="129">
        <v>0</v>
      </c>
      <c r="E154" s="30"/>
      <c r="F154" s="160">
        <f t="shared" si="9"/>
        <v>0</v>
      </c>
      <c r="G154" s="160">
        <f t="shared" si="10"/>
        <v>0</v>
      </c>
      <c r="H154" s="11"/>
      <c r="L154" s="11"/>
      <c r="M154" s="11"/>
    </row>
    <row r="155" spans="1:13" x14ac:dyDescent="0.25">
      <c r="A155" s="12" t="s">
        <v>1145</v>
      </c>
      <c r="B155" s="33" t="s">
        <v>1</v>
      </c>
      <c r="C155" s="127">
        <f>SUM(C138:C154)</f>
        <v>21525</v>
      </c>
      <c r="D155" s="127">
        <f>SUM(D138:D154)</f>
        <v>58842.685999999994</v>
      </c>
      <c r="E155" s="30"/>
      <c r="F155" s="157">
        <f>SUM(F138:F154)</f>
        <v>1</v>
      </c>
      <c r="G155" s="157">
        <f>SUM(G138:G154)</f>
        <v>1</v>
      </c>
      <c r="H155" s="11"/>
      <c r="L155" s="11"/>
      <c r="M155" s="11"/>
    </row>
    <row r="156" spans="1:13" hidden="1" outlineLevel="1" x14ac:dyDescent="0.25">
      <c r="A156" s="12" t="s">
        <v>293</v>
      </c>
      <c r="B156" s="13" t="s">
        <v>188</v>
      </c>
      <c r="E156" s="30"/>
      <c r="F156" s="160" t="str">
        <f t="shared" ref="F156:F162" si="11">IF($C$155=0,"",IF(C156="[for completion]","",IF(C156="","",C156/$C$155)))</f>
        <v/>
      </c>
      <c r="G156" s="160" t="str">
        <f t="shared" ref="G156:G162" si="12">IF($D$155=0,"",IF(D156="[for completion]","",IF(D156="","",D156/$D$155)))</f>
        <v/>
      </c>
      <c r="H156" s="11"/>
      <c r="L156" s="11"/>
      <c r="M156" s="11"/>
    </row>
    <row r="157" spans="1:13" hidden="1" outlineLevel="1" x14ac:dyDescent="0.25">
      <c r="A157" s="12" t="s">
        <v>292</v>
      </c>
      <c r="B157" s="13" t="s">
        <v>188</v>
      </c>
      <c r="E157" s="30"/>
      <c r="F157" s="160" t="str">
        <f t="shared" si="11"/>
        <v/>
      </c>
      <c r="G157" s="160" t="str">
        <f t="shared" si="12"/>
        <v/>
      </c>
      <c r="H157" s="11"/>
      <c r="L157" s="11"/>
      <c r="M157" s="11"/>
    </row>
    <row r="158" spans="1:13" hidden="1" outlineLevel="1" x14ac:dyDescent="0.25">
      <c r="A158" s="12" t="s">
        <v>291</v>
      </c>
      <c r="B158" s="13" t="s">
        <v>188</v>
      </c>
      <c r="E158" s="30"/>
      <c r="F158" s="160" t="str">
        <f t="shared" si="11"/>
        <v/>
      </c>
      <c r="G158" s="160" t="str">
        <f t="shared" si="12"/>
        <v/>
      </c>
      <c r="H158" s="11"/>
      <c r="L158" s="11"/>
      <c r="M158" s="11"/>
    </row>
    <row r="159" spans="1:13" hidden="1" outlineLevel="1" x14ac:dyDescent="0.25">
      <c r="A159" s="12" t="s">
        <v>290</v>
      </c>
      <c r="B159" s="13" t="s">
        <v>188</v>
      </c>
      <c r="E159" s="30"/>
      <c r="F159" s="160" t="str">
        <f t="shared" si="11"/>
        <v/>
      </c>
      <c r="G159" s="160" t="str">
        <f t="shared" si="12"/>
        <v/>
      </c>
      <c r="H159" s="11"/>
      <c r="L159" s="11"/>
      <c r="M159" s="11"/>
    </row>
    <row r="160" spans="1:13" hidden="1" outlineLevel="1" x14ac:dyDescent="0.25">
      <c r="A160" s="12" t="s">
        <v>289</v>
      </c>
      <c r="B160" s="13" t="s">
        <v>188</v>
      </c>
      <c r="E160" s="30"/>
      <c r="F160" s="160" t="str">
        <f t="shared" si="11"/>
        <v/>
      </c>
      <c r="G160" s="160" t="str">
        <f t="shared" si="12"/>
        <v/>
      </c>
      <c r="H160" s="11"/>
      <c r="L160" s="11"/>
      <c r="M160" s="11"/>
    </row>
    <row r="161" spans="1:13" hidden="1" outlineLevel="1" x14ac:dyDescent="0.25">
      <c r="A161" s="12" t="s">
        <v>288</v>
      </c>
      <c r="B161" s="13" t="s">
        <v>188</v>
      </c>
      <c r="E161" s="30"/>
      <c r="F161" s="160" t="str">
        <f t="shared" si="11"/>
        <v/>
      </c>
      <c r="G161" s="160" t="str">
        <f t="shared" si="12"/>
        <v/>
      </c>
      <c r="H161" s="11"/>
      <c r="L161" s="11"/>
      <c r="M161" s="11"/>
    </row>
    <row r="162" spans="1:13" hidden="1" outlineLevel="1" x14ac:dyDescent="0.25">
      <c r="A162" s="12" t="s">
        <v>287</v>
      </c>
      <c r="B162" s="13" t="s">
        <v>188</v>
      </c>
      <c r="E162" s="30"/>
      <c r="F162" s="160" t="str">
        <f t="shared" si="11"/>
        <v/>
      </c>
      <c r="G162" s="160" t="str">
        <f t="shared" si="12"/>
        <v/>
      </c>
      <c r="H162" s="11"/>
      <c r="L162" s="11"/>
      <c r="M162" s="11"/>
    </row>
    <row r="163" spans="1:13" ht="15" customHeight="1" collapsed="1" x14ac:dyDescent="0.25">
      <c r="A163" s="17"/>
      <c r="B163" s="18" t="s">
        <v>286</v>
      </c>
      <c r="C163" s="78" t="s">
        <v>320</v>
      </c>
      <c r="D163" s="78" t="s">
        <v>319</v>
      </c>
      <c r="E163" s="16"/>
      <c r="F163" s="165" t="s">
        <v>318</v>
      </c>
      <c r="G163" s="165" t="s">
        <v>317</v>
      </c>
      <c r="H163" s="11"/>
      <c r="L163" s="11"/>
      <c r="M163" s="11"/>
    </row>
    <row r="164" spans="1:13" x14ac:dyDescent="0.25">
      <c r="A164" s="12" t="s">
        <v>285</v>
      </c>
      <c r="B164" s="11" t="s">
        <v>284</v>
      </c>
      <c r="C164" s="129">
        <v>43842.686000000002</v>
      </c>
      <c r="E164" s="32"/>
      <c r="F164" s="160">
        <f>IF($C$167=0,"",IF(C164="[for completion]","",IF(C164="","",C164/$C$167)))</f>
        <v>0.74508301677459121</v>
      </c>
      <c r="G164" s="160" t="str">
        <f>IF($D$167=0,"",IF(D164="[for completion]","",IF(D164="","",D164/$D$167)))</f>
        <v/>
      </c>
      <c r="H164" s="11"/>
      <c r="L164" s="11"/>
      <c r="M164" s="11"/>
    </row>
    <row r="165" spans="1:13" x14ac:dyDescent="0.25">
      <c r="A165" s="12" t="s">
        <v>283</v>
      </c>
      <c r="B165" s="11" t="s">
        <v>282</v>
      </c>
      <c r="C165" s="129">
        <v>15000</v>
      </c>
      <c r="D165" s="126"/>
      <c r="E165" s="32"/>
      <c r="F165" s="160">
        <f>IF($C$167=0,"",IF(C165="[for completion]","",IF(C165="","",C165/$C$167)))</f>
        <v>0.25491698322540884</v>
      </c>
      <c r="G165" s="160" t="str">
        <f>IF($D$167=0,"",IF(D165="[for completion]","",IF(D165="","",D165/$D$167)))</f>
        <v/>
      </c>
      <c r="H165" s="11"/>
      <c r="L165" s="11"/>
      <c r="M165" s="11"/>
    </row>
    <row r="166" spans="1:13" x14ac:dyDescent="0.25">
      <c r="A166" s="12" t="s">
        <v>281</v>
      </c>
      <c r="B166" s="11" t="s">
        <v>0</v>
      </c>
      <c r="C166" s="129">
        <v>0</v>
      </c>
      <c r="D166" s="126"/>
      <c r="E166" s="32"/>
      <c r="F166" s="160">
        <f>IF($C$167=0,"",IF(C166="[for completion]","",IF(C166="","",C166/$C$167)))</f>
        <v>0</v>
      </c>
      <c r="G166" s="160" t="str">
        <f>IF($D$167=0,"",IF(D166="[for completion]","",IF(D166="","",D166/$D$167)))</f>
        <v/>
      </c>
      <c r="H166" s="11"/>
      <c r="L166" s="11"/>
      <c r="M166" s="11"/>
    </row>
    <row r="167" spans="1:13" x14ac:dyDescent="0.25">
      <c r="A167" s="12" t="s">
        <v>280</v>
      </c>
      <c r="B167" s="40" t="s">
        <v>1</v>
      </c>
      <c r="C167" s="131">
        <f>SUM(C164:C166)</f>
        <v>58842.686000000002</v>
      </c>
      <c r="D167" s="154">
        <f>SUM(D164:D166)</f>
        <v>0</v>
      </c>
      <c r="E167" s="32"/>
      <c r="F167" s="166">
        <f>SUM(F164:F166)</f>
        <v>1</v>
      </c>
      <c r="G167" s="166">
        <f>SUM(G164:G166)</f>
        <v>0</v>
      </c>
      <c r="H167" s="11"/>
      <c r="L167" s="11"/>
      <c r="M167" s="11"/>
    </row>
    <row r="168" spans="1:13" hidden="1" outlineLevel="1" x14ac:dyDescent="0.25">
      <c r="A168" s="12" t="s">
        <v>279</v>
      </c>
      <c r="B168" s="40"/>
      <c r="C168" s="11"/>
      <c r="D168" s="11"/>
      <c r="E168" s="32"/>
      <c r="F168" s="166"/>
      <c r="G168" s="166"/>
      <c r="H168" s="11"/>
      <c r="L168" s="11"/>
      <c r="M168" s="11"/>
    </row>
    <row r="169" spans="1:13" hidden="1" outlineLevel="1" x14ac:dyDescent="0.25">
      <c r="A169" s="12" t="s">
        <v>278</v>
      </c>
      <c r="B169" s="40"/>
      <c r="C169" s="11"/>
      <c r="D169" s="11"/>
      <c r="E169" s="32"/>
      <c r="F169" s="166"/>
      <c r="G169" s="166"/>
      <c r="H169" s="11"/>
      <c r="L169" s="11"/>
      <c r="M169" s="11"/>
    </row>
    <row r="170" spans="1:13" hidden="1" outlineLevel="1" x14ac:dyDescent="0.25">
      <c r="A170" s="12" t="s">
        <v>277</v>
      </c>
      <c r="B170" s="40"/>
      <c r="C170" s="11"/>
      <c r="D170" s="11"/>
      <c r="E170" s="32"/>
      <c r="F170" s="166"/>
      <c r="G170" s="166"/>
      <c r="H170" s="11"/>
      <c r="L170" s="11"/>
      <c r="M170" s="11"/>
    </row>
    <row r="171" spans="1:13" hidden="1" outlineLevel="1" x14ac:dyDescent="0.25">
      <c r="A171" s="12" t="s">
        <v>276</v>
      </c>
      <c r="B171" s="40"/>
      <c r="C171" s="11"/>
      <c r="D171" s="11"/>
      <c r="E171" s="32"/>
      <c r="F171" s="166"/>
      <c r="G171" s="166"/>
      <c r="H171" s="11"/>
      <c r="L171" s="11"/>
      <c r="M171" s="11"/>
    </row>
    <row r="172" spans="1:13" hidden="1" outlineLevel="1" x14ac:dyDescent="0.25">
      <c r="A172" s="12" t="s">
        <v>275</v>
      </c>
      <c r="B172" s="40"/>
      <c r="C172" s="11"/>
      <c r="D172" s="11"/>
      <c r="E172" s="32"/>
      <c r="F172" s="166"/>
      <c r="G172" s="166"/>
      <c r="H172" s="11"/>
      <c r="L172" s="11"/>
      <c r="M172" s="11"/>
    </row>
    <row r="173" spans="1:13" ht="15" customHeight="1" collapsed="1" x14ac:dyDescent="0.25">
      <c r="A173" s="17"/>
      <c r="B173" s="18" t="s">
        <v>274</v>
      </c>
      <c r="C173" s="17" t="s">
        <v>204</v>
      </c>
      <c r="D173" s="17"/>
      <c r="E173" s="16"/>
      <c r="F173" s="161" t="s">
        <v>243</v>
      </c>
      <c r="G173" s="161"/>
      <c r="H173" s="11"/>
      <c r="L173" s="11"/>
      <c r="M173" s="11"/>
    </row>
    <row r="174" spans="1:13" ht="15" customHeight="1" x14ac:dyDescent="0.25">
      <c r="A174" s="12" t="s">
        <v>273</v>
      </c>
      <c r="B174" s="30" t="s">
        <v>272</v>
      </c>
      <c r="C174" s="129">
        <v>282.51598100000001</v>
      </c>
      <c r="D174" s="39"/>
      <c r="E174" s="19"/>
      <c r="F174" s="160">
        <f>IF($C$179=0,"",IF(C174="[for completion]","",C174/$C$179))</f>
        <v>0.16680725436416677</v>
      </c>
      <c r="G174" s="160"/>
      <c r="H174" s="11"/>
      <c r="L174" s="11"/>
      <c r="M174" s="11"/>
    </row>
    <row r="175" spans="1:13" ht="30.75" customHeight="1" x14ac:dyDescent="0.25">
      <c r="A175" s="12" t="s">
        <v>271</v>
      </c>
      <c r="B175" s="30" t="s">
        <v>982</v>
      </c>
      <c r="C175" s="127">
        <v>0</v>
      </c>
      <c r="E175" s="35"/>
      <c r="F175" s="160">
        <f>IF($C$179=0,"",IF(C175="[for completion]","",C175/$C$179))</f>
        <v>0</v>
      </c>
      <c r="G175" s="160"/>
      <c r="H175" s="11"/>
      <c r="L175" s="11"/>
      <c r="M175" s="11"/>
    </row>
    <row r="176" spans="1:13" x14ac:dyDescent="0.25">
      <c r="A176" s="12" t="s">
        <v>270</v>
      </c>
      <c r="B176" s="30" t="s">
        <v>269</v>
      </c>
      <c r="C176" s="127">
        <v>0</v>
      </c>
      <c r="E176" s="35"/>
      <c r="F176" s="160"/>
      <c r="G176" s="160"/>
      <c r="H176" s="11"/>
      <c r="L176" s="11"/>
      <c r="M176" s="11"/>
    </row>
    <row r="177" spans="1:13" x14ac:dyDescent="0.25">
      <c r="A177" s="12" t="s">
        <v>268</v>
      </c>
      <c r="B177" s="30" t="s">
        <v>267</v>
      </c>
      <c r="C177" s="127">
        <v>1411.1512523400002</v>
      </c>
      <c r="E177" s="35"/>
      <c r="F177" s="160">
        <f>IF($C$179=0,"",IF(C177="[for completion]","",C177/$C$179))</f>
        <v>0.83319274563583323</v>
      </c>
      <c r="G177" s="160"/>
      <c r="H177" s="11"/>
      <c r="L177" s="11"/>
      <c r="M177" s="11"/>
    </row>
    <row r="178" spans="1:13" x14ac:dyDescent="0.25">
      <c r="A178" s="12" t="s">
        <v>266</v>
      </c>
      <c r="B178" s="30" t="s">
        <v>0</v>
      </c>
      <c r="C178" s="129">
        <v>0</v>
      </c>
      <c r="E178" s="35"/>
      <c r="F178" s="160">
        <f>IF($C$179=0,"",IF(C178="[for completion]","",C178/$C$179))</f>
        <v>0</v>
      </c>
      <c r="G178" s="160"/>
      <c r="H178" s="11"/>
      <c r="L178" s="11"/>
      <c r="M178" s="11"/>
    </row>
    <row r="179" spans="1:13" x14ac:dyDescent="0.25">
      <c r="A179" s="12" t="s">
        <v>265</v>
      </c>
      <c r="B179" s="33" t="s">
        <v>1</v>
      </c>
      <c r="C179" s="130">
        <f>SUM(C174:C178)</f>
        <v>1693.6672333400002</v>
      </c>
      <c r="E179" s="35"/>
      <c r="F179" s="160">
        <f>SUM(F174:F178)</f>
        <v>1</v>
      </c>
      <c r="G179" s="160"/>
      <c r="H179" s="11"/>
      <c r="L179" s="11"/>
      <c r="M179" s="11"/>
    </row>
    <row r="180" spans="1:13" hidden="1" outlineLevel="1" x14ac:dyDescent="0.25">
      <c r="A180" s="12" t="s">
        <v>264</v>
      </c>
      <c r="B180" s="38" t="s">
        <v>263</v>
      </c>
      <c r="E180" s="35"/>
      <c r="F180" s="160">
        <f t="shared" ref="F180:F187" si="13">IF($C$179=0,"",IF(C180="[for completion]","",C180/$C$179))</f>
        <v>0</v>
      </c>
      <c r="G180" s="160"/>
      <c r="H180" s="11"/>
      <c r="L180" s="11"/>
      <c r="M180" s="11"/>
    </row>
    <row r="181" spans="1:13" s="38" customFormat="1" ht="30" hidden="1" outlineLevel="1" x14ac:dyDescent="0.25">
      <c r="A181" s="12" t="s">
        <v>262</v>
      </c>
      <c r="B181" s="38" t="s">
        <v>261</v>
      </c>
      <c r="F181" s="160">
        <f t="shared" si="13"/>
        <v>0</v>
      </c>
      <c r="G181" s="176"/>
    </row>
    <row r="182" spans="1:13" ht="30" hidden="1" outlineLevel="1" x14ac:dyDescent="0.25">
      <c r="A182" s="12" t="s">
        <v>260</v>
      </c>
      <c r="B182" s="38" t="s">
        <v>259</v>
      </c>
      <c r="E182" s="35"/>
      <c r="F182" s="160">
        <f t="shared" si="13"/>
        <v>0</v>
      </c>
      <c r="G182" s="160"/>
      <c r="H182" s="11"/>
      <c r="L182" s="11"/>
      <c r="M182" s="11"/>
    </row>
    <row r="183" spans="1:13" hidden="1" outlineLevel="1" x14ac:dyDescent="0.25">
      <c r="A183" s="12" t="s">
        <v>258</v>
      </c>
      <c r="B183" s="38" t="s">
        <v>257</v>
      </c>
      <c r="E183" s="35"/>
      <c r="F183" s="160">
        <f t="shared" si="13"/>
        <v>0</v>
      </c>
      <c r="G183" s="160"/>
      <c r="H183" s="11"/>
      <c r="L183" s="11"/>
      <c r="M183" s="11"/>
    </row>
    <row r="184" spans="1:13" s="38" customFormat="1" ht="30" hidden="1" outlineLevel="1" x14ac:dyDescent="0.25">
      <c r="A184" s="12" t="s">
        <v>256</v>
      </c>
      <c r="B184" s="38" t="s">
        <v>255</v>
      </c>
      <c r="F184" s="160">
        <f t="shared" si="13"/>
        <v>0</v>
      </c>
      <c r="G184" s="176"/>
    </row>
    <row r="185" spans="1:13" ht="30" hidden="1" outlineLevel="1" x14ac:dyDescent="0.25">
      <c r="A185" s="12" t="s">
        <v>254</v>
      </c>
      <c r="B185" s="38" t="s">
        <v>253</v>
      </c>
      <c r="E185" s="35"/>
      <c r="F185" s="160">
        <f t="shared" si="13"/>
        <v>0</v>
      </c>
      <c r="G185" s="160"/>
      <c r="H185" s="11"/>
      <c r="L185" s="11"/>
      <c r="M185" s="11"/>
    </row>
    <row r="186" spans="1:13" hidden="1" outlineLevel="1" x14ac:dyDescent="0.25">
      <c r="A186" s="12" t="s">
        <v>252</v>
      </c>
      <c r="B186" s="38" t="s">
        <v>251</v>
      </c>
      <c r="E186" s="35"/>
      <c r="F186" s="160">
        <f t="shared" si="13"/>
        <v>0</v>
      </c>
      <c r="G186" s="160"/>
      <c r="H186" s="11"/>
      <c r="L186" s="11"/>
      <c r="M186" s="11"/>
    </row>
    <row r="187" spans="1:13" hidden="1" outlineLevel="1" x14ac:dyDescent="0.25">
      <c r="A187" s="12" t="s">
        <v>250</v>
      </c>
      <c r="B187" s="38" t="s">
        <v>249</v>
      </c>
      <c r="E187" s="35"/>
      <c r="F187" s="160">
        <f t="shared" si="13"/>
        <v>0</v>
      </c>
      <c r="G187" s="160"/>
      <c r="H187" s="11"/>
      <c r="L187" s="11"/>
      <c r="M187" s="11"/>
    </row>
    <row r="188" spans="1:13" hidden="1" outlineLevel="1" x14ac:dyDescent="0.25">
      <c r="A188" s="12" t="s">
        <v>248</v>
      </c>
      <c r="B188" s="38"/>
      <c r="E188" s="35"/>
      <c r="F188" s="160"/>
      <c r="G188" s="160"/>
      <c r="H188" s="11"/>
      <c r="L188" s="11"/>
      <c r="M188" s="11"/>
    </row>
    <row r="189" spans="1:13" hidden="1" outlineLevel="1" x14ac:dyDescent="0.25">
      <c r="A189" s="12" t="s">
        <v>247</v>
      </c>
      <c r="B189" s="38"/>
      <c r="E189" s="35"/>
      <c r="F189" s="160"/>
      <c r="G189" s="160"/>
      <c r="H189" s="11"/>
      <c r="L189" s="11"/>
      <c r="M189" s="11"/>
    </row>
    <row r="190" spans="1:13" hidden="1" outlineLevel="1" x14ac:dyDescent="0.25">
      <c r="A190" s="12" t="s">
        <v>246</v>
      </c>
      <c r="B190" s="38"/>
      <c r="E190" s="35"/>
      <c r="F190" s="160"/>
      <c r="G190" s="160"/>
      <c r="H190" s="11"/>
      <c r="L190" s="11"/>
      <c r="M190" s="11"/>
    </row>
    <row r="191" spans="1:13" hidden="1" outlineLevel="1" x14ac:dyDescent="0.25">
      <c r="A191" s="12" t="s">
        <v>245</v>
      </c>
      <c r="B191" s="13"/>
      <c r="E191" s="35"/>
      <c r="F191" s="160"/>
      <c r="G191" s="160"/>
      <c r="H191" s="11"/>
      <c r="L191" s="11"/>
      <c r="M191" s="11"/>
    </row>
    <row r="192" spans="1:13" ht="15" customHeight="1" collapsed="1" x14ac:dyDescent="0.25">
      <c r="A192" s="17"/>
      <c r="B192" s="18" t="s">
        <v>244</v>
      </c>
      <c r="C192" s="17" t="s">
        <v>204</v>
      </c>
      <c r="D192" s="17"/>
      <c r="E192" s="16"/>
      <c r="F192" s="161" t="s">
        <v>243</v>
      </c>
      <c r="G192" s="161"/>
      <c r="H192" s="11"/>
      <c r="L192" s="11"/>
      <c r="M192" s="11"/>
    </row>
    <row r="193" spans="1:13" x14ac:dyDescent="0.25">
      <c r="A193" s="12" t="s">
        <v>242</v>
      </c>
      <c r="B193" s="30" t="s">
        <v>241</v>
      </c>
      <c r="C193" s="127">
        <v>1326.1832143400002</v>
      </c>
      <c r="E193" s="37"/>
      <c r="F193" s="160">
        <f t="shared" ref="F193:F206" si="14">IF($C$208=0,"",IF(C193="[for completion]","",C193/$C$208))</f>
        <v>0.78302466283456262</v>
      </c>
      <c r="G193" s="160"/>
      <c r="H193" s="11"/>
      <c r="L193" s="11"/>
      <c r="M193" s="11"/>
    </row>
    <row r="194" spans="1:13" x14ac:dyDescent="0.25">
      <c r="A194" s="12" t="s">
        <v>240</v>
      </c>
      <c r="B194" s="30" t="s">
        <v>239</v>
      </c>
      <c r="C194" s="127">
        <v>367.48401899999999</v>
      </c>
      <c r="E194" s="35"/>
      <c r="F194" s="160">
        <f t="shared" si="14"/>
        <v>0.21697533716543735</v>
      </c>
      <c r="G194" s="160"/>
      <c r="H194" s="11"/>
      <c r="L194" s="11"/>
      <c r="M194" s="11"/>
    </row>
    <row r="195" spans="1:13" x14ac:dyDescent="0.25">
      <c r="A195" s="12" t="s">
        <v>238</v>
      </c>
      <c r="B195" s="30" t="s">
        <v>237</v>
      </c>
      <c r="C195" s="127">
        <v>0</v>
      </c>
      <c r="E195" s="35"/>
      <c r="F195" s="160">
        <f t="shared" si="14"/>
        <v>0</v>
      </c>
      <c r="G195" s="160"/>
      <c r="H195" s="11"/>
      <c r="L195" s="11"/>
      <c r="M195" s="11"/>
    </row>
    <row r="196" spans="1:13" x14ac:dyDescent="0.25">
      <c r="A196" s="12" t="s">
        <v>236</v>
      </c>
      <c r="B196" s="30" t="s">
        <v>235</v>
      </c>
      <c r="C196" s="127">
        <v>0</v>
      </c>
      <c r="E196" s="35"/>
      <c r="F196" s="160">
        <f t="shared" si="14"/>
        <v>0</v>
      </c>
      <c r="G196" s="160"/>
      <c r="H196" s="11"/>
      <c r="L196" s="11"/>
      <c r="M196" s="11"/>
    </row>
    <row r="197" spans="1:13" x14ac:dyDescent="0.25">
      <c r="A197" s="12" t="s">
        <v>234</v>
      </c>
      <c r="B197" s="30" t="s">
        <v>233</v>
      </c>
      <c r="C197" s="127">
        <v>0</v>
      </c>
      <c r="E197" s="35"/>
      <c r="F197" s="160">
        <f t="shared" si="14"/>
        <v>0</v>
      </c>
      <c r="G197" s="160"/>
      <c r="H197" s="11"/>
      <c r="L197" s="11"/>
      <c r="M197" s="11"/>
    </row>
    <row r="198" spans="1:13" x14ac:dyDescent="0.25">
      <c r="A198" s="12" t="s">
        <v>232</v>
      </c>
      <c r="B198" s="30" t="s">
        <v>231</v>
      </c>
      <c r="C198" s="127">
        <v>0</v>
      </c>
      <c r="E198" s="35"/>
      <c r="F198" s="160">
        <f t="shared" si="14"/>
        <v>0</v>
      </c>
      <c r="G198" s="160"/>
      <c r="H198" s="11"/>
      <c r="L198" s="11"/>
      <c r="M198" s="11"/>
    </row>
    <row r="199" spans="1:13" x14ac:dyDescent="0.25">
      <c r="A199" s="12" t="s">
        <v>230</v>
      </c>
      <c r="B199" s="30" t="s">
        <v>229</v>
      </c>
      <c r="C199" s="127">
        <v>0</v>
      </c>
      <c r="E199" s="35"/>
      <c r="F199" s="160">
        <f t="shared" si="14"/>
        <v>0</v>
      </c>
      <c r="G199" s="160"/>
      <c r="H199" s="11"/>
      <c r="L199" s="11"/>
      <c r="M199" s="11"/>
    </row>
    <row r="200" spans="1:13" x14ac:dyDescent="0.25">
      <c r="A200" s="12" t="s">
        <v>228</v>
      </c>
      <c r="B200" s="30" t="s">
        <v>227</v>
      </c>
      <c r="C200" s="127">
        <v>0</v>
      </c>
      <c r="E200" s="35"/>
      <c r="F200" s="160">
        <f t="shared" si="14"/>
        <v>0</v>
      </c>
      <c r="G200" s="160"/>
      <c r="H200" s="11"/>
      <c r="L200" s="11"/>
      <c r="M200" s="11"/>
    </row>
    <row r="201" spans="1:13" x14ac:dyDescent="0.25">
      <c r="A201" s="12" t="s">
        <v>226</v>
      </c>
      <c r="B201" s="30" t="s">
        <v>225</v>
      </c>
      <c r="C201" s="127">
        <v>0</v>
      </c>
      <c r="E201" s="35"/>
      <c r="F201" s="160">
        <f t="shared" si="14"/>
        <v>0</v>
      </c>
      <c r="G201" s="160"/>
      <c r="H201" s="11"/>
      <c r="L201" s="11"/>
      <c r="M201" s="11"/>
    </row>
    <row r="202" spans="1:13" x14ac:dyDescent="0.25">
      <c r="A202" s="12" t="s">
        <v>224</v>
      </c>
      <c r="B202" s="30" t="s">
        <v>223</v>
      </c>
      <c r="C202" s="127">
        <v>0</v>
      </c>
      <c r="E202" s="35"/>
      <c r="F202" s="160">
        <f t="shared" si="14"/>
        <v>0</v>
      </c>
      <c r="G202" s="160"/>
      <c r="H202" s="11"/>
      <c r="L202" s="11"/>
      <c r="M202" s="11"/>
    </row>
    <row r="203" spans="1:13" x14ac:dyDescent="0.25">
      <c r="A203" s="12" t="s">
        <v>222</v>
      </c>
      <c r="B203" s="30" t="s">
        <v>221</v>
      </c>
      <c r="C203" s="127">
        <v>0</v>
      </c>
      <c r="E203" s="35"/>
      <c r="F203" s="160">
        <f t="shared" si="14"/>
        <v>0</v>
      </c>
      <c r="G203" s="160"/>
      <c r="H203" s="11"/>
      <c r="L203" s="11"/>
      <c r="M203" s="11"/>
    </row>
    <row r="204" spans="1:13" x14ac:dyDescent="0.25">
      <c r="A204" s="12" t="s">
        <v>220</v>
      </c>
      <c r="B204" s="30" t="s">
        <v>219</v>
      </c>
      <c r="C204" s="127">
        <v>0</v>
      </c>
      <c r="E204" s="35"/>
      <c r="F204" s="160">
        <f t="shared" si="14"/>
        <v>0</v>
      </c>
      <c r="G204" s="160"/>
      <c r="H204" s="11"/>
      <c r="L204" s="11"/>
      <c r="M204" s="11"/>
    </row>
    <row r="205" spans="1:13" x14ac:dyDescent="0.25">
      <c r="A205" s="12" t="s">
        <v>218</v>
      </c>
      <c r="B205" s="30" t="s">
        <v>217</v>
      </c>
      <c r="C205" s="127">
        <v>0</v>
      </c>
      <c r="E205" s="35"/>
      <c r="F205" s="160">
        <f t="shared" si="14"/>
        <v>0</v>
      </c>
      <c r="G205" s="160"/>
      <c r="H205" s="11"/>
      <c r="L205" s="11"/>
      <c r="M205" s="11"/>
    </row>
    <row r="206" spans="1:13" x14ac:dyDescent="0.25">
      <c r="A206" s="12" t="s">
        <v>216</v>
      </c>
      <c r="B206" s="30" t="s">
        <v>0</v>
      </c>
      <c r="C206" s="127">
        <v>0</v>
      </c>
      <c r="E206" s="35"/>
      <c r="F206" s="160">
        <f t="shared" si="14"/>
        <v>0</v>
      </c>
      <c r="G206" s="160"/>
      <c r="H206" s="11"/>
      <c r="L206" s="11"/>
      <c r="M206" s="11"/>
    </row>
    <row r="207" spans="1:13" x14ac:dyDescent="0.25">
      <c r="A207" s="12" t="s">
        <v>215</v>
      </c>
      <c r="B207" s="36" t="s">
        <v>214</v>
      </c>
      <c r="C207" s="127">
        <f>+C194</f>
        <v>367.48401899999999</v>
      </c>
      <c r="E207" s="35"/>
      <c r="F207" s="160"/>
      <c r="G207" s="160"/>
      <c r="H207" s="11"/>
      <c r="L207" s="11"/>
      <c r="M207" s="11"/>
    </row>
    <row r="208" spans="1:13" x14ac:dyDescent="0.25">
      <c r="A208" s="12" t="s">
        <v>213</v>
      </c>
      <c r="B208" s="33" t="s">
        <v>1</v>
      </c>
      <c r="C208" s="130">
        <f>SUM(C193:C206)</f>
        <v>1693.6672333400002</v>
      </c>
      <c r="D208" s="30"/>
      <c r="E208" s="35"/>
      <c r="F208" s="160">
        <f>SUM(F193:F206)</f>
        <v>1</v>
      </c>
      <c r="G208" s="160"/>
      <c r="H208" s="11"/>
      <c r="L208" s="11"/>
      <c r="M208" s="11"/>
    </row>
    <row r="209" spans="1:13" hidden="1" outlineLevel="1" x14ac:dyDescent="0.25">
      <c r="A209" s="12" t="s">
        <v>212</v>
      </c>
      <c r="B209" s="13" t="s">
        <v>188</v>
      </c>
      <c r="E209" s="35"/>
      <c r="F209" s="160">
        <f t="shared" ref="F209:F215" si="15">IF($C$208=0,"",IF(C209="[for completion]","",C209/$C$208))</f>
        <v>0</v>
      </c>
      <c r="G209" s="160"/>
      <c r="H209" s="11"/>
      <c r="L209" s="11"/>
      <c r="M209" s="11"/>
    </row>
    <row r="210" spans="1:13" hidden="1" outlineLevel="1" x14ac:dyDescent="0.25">
      <c r="A210" s="12" t="s">
        <v>211</v>
      </c>
      <c r="B210" s="13" t="s">
        <v>188</v>
      </c>
      <c r="E210" s="35"/>
      <c r="F210" s="160">
        <f t="shared" si="15"/>
        <v>0</v>
      </c>
      <c r="G210" s="160"/>
      <c r="H210" s="11"/>
      <c r="L210" s="11"/>
      <c r="M210" s="11"/>
    </row>
    <row r="211" spans="1:13" hidden="1" outlineLevel="1" x14ac:dyDescent="0.25">
      <c r="A211" s="12" t="s">
        <v>210</v>
      </c>
      <c r="B211" s="13" t="s">
        <v>188</v>
      </c>
      <c r="E211" s="35"/>
      <c r="F211" s="160">
        <f t="shared" si="15"/>
        <v>0</v>
      </c>
      <c r="G211" s="160"/>
      <c r="H211" s="11"/>
      <c r="L211" s="11"/>
      <c r="M211" s="11"/>
    </row>
    <row r="212" spans="1:13" hidden="1" outlineLevel="1" x14ac:dyDescent="0.25">
      <c r="A212" s="12" t="s">
        <v>209</v>
      </c>
      <c r="B212" s="13" t="s">
        <v>188</v>
      </c>
      <c r="E212" s="35"/>
      <c r="F212" s="160">
        <f t="shared" si="15"/>
        <v>0</v>
      </c>
      <c r="G212" s="160"/>
      <c r="H212" s="11"/>
      <c r="L212" s="11"/>
      <c r="M212" s="11"/>
    </row>
    <row r="213" spans="1:13" hidden="1" outlineLevel="1" x14ac:dyDescent="0.25">
      <c r="A213" s="12" t="s">
        <v>208</v>
      </c>
      <c r="B213" s="13" t="s">
        <v>188</v>
      </c>
      <c r="E213" s="35"/>
      <c r="F213" s="160">
        <f t="shared" si="15"/>
        <v>0</v>
      </c>
      <c r="G213" s="160"/>
      <c r="H213" s="11"/>
      <c r="L213" s="11"/>
      <c r="M213" s="11"/>
    </row>
    <row r="214" spans="1:13" hidden="1" outlineLevel="1" x14ac:dyDescent="0.25">
      <c r="A214" s="12" t="s">
        <v>207</v>
      </c>
      <c r="B214" s="13" t="s">
        <v>188</v>
      </c>
      <c r="E214" s="35"/>
      <c r="F214" s="160">
        <f t="shared" si="15"/>
        <v>0</v>
      </c>
      <c r="G214" s="160"/>
      <c r="H214" s="11"/>
      <c r="L214" s="11"/>
      <c r="M214" s="11"/>
    </row>
    <row r="215" spans="1:13" hidden="1" outlineLevel="1" x14ac:dyDescent="0.25">
      <c r="A215" s="12" t="s">
        <v>206</v>
      </c>
      <c r="B215" s="13" t="s">
        <v>188</v>
      </c>
      <c r="E215" s="35"/>
      <c r="F215" s="160">
        <f t="shared" si="15"/>
        <v>0</v>
      </c>
      <c r="G215" s="160"/>
      <c r="H215" s="11"/>
      <c r="L215" s="11"/>
      <c r="M215" s="11"/>
    </row>
    <row r="216" spans="1:13" ht="15" customHeight="1" collapsed="1" x14ac:dyDescent="0.25">
      <c r="A216" s="17"/>
      <c r="B216" s="18" t="s">
        <v>205</v>
      </c>
      <c r="C216" s="17" t="s">
        <v>204</v>
      </c>
      <c r="D216" s="17"/>
      <c r="E216" s="16"/>
      <c r="F216" s="161" t="s">
        <v>203</v>
      </c>
      <c r="G216" s="161" t="s">
        <v>202</v>
      </c>
      <c r="H216" s="11"/>
      <c r="L216" s="11"/>
      <c r="M216" s="11"/>
    </row>
    <row r="217" spans="1:13" x14ac:dyDescent="0.25">
      <c r="A217" s="12" t="s">
        <v>201</v>
      </c>
      <c r="B217" s="34" t="s">
        <v>200</v>
      </c>
      <c r="C217" s="127">
        <v>1411.1512523400002</v>
      </c>
      <c r="E217" s="32"/>
      <c r="F217" s="160">
        <f>IF($C$38=0,"",IF(C217="[for completion]","",IF(C217="","",C217/$C$38)))</f>
        <v>1.9098107271627463E-2</v>
      </c>
      <c r="G217" s="160">
        <f>IF($C$39=0,"",IF(C217="[for completion]","",IF(C217="","",C217/$C$39)))</f>
        <v>2.3981761341418033E-2</v>
      </c>
      <c r="H217" s="11"/>
      <c r="L217" s="11"/>
      <c r="M217" s="11"/>
    </row>
    <row r="218" spans="1:13" x14ac:dyDescent="0.25">
      <c r="A218" s="12" t="s">
        <v>199</v>
      </c>
      <c r="B218" s="34" t="s">
        <v>198</v>
      </c>
      <c r="C218" s="127">
        <v>282.51598100000001</v>
      </c>
      <c r="E218" s="32"/>
      <c r="F218" s="160">
        <f>IF($C$38=0,"",IF(C218="[for completion]","",IF(C218="","",C218/$C$38)))</f>
        <v>3.8234884475637203E-3</v>
      </c>
      <c r="G218" s="160">
        <f>IF($C$39=0,"",IF(C218="[for completion]","",IF(C218="","",C218/$C$39)))</f>
        <v>4.8012081059657947E-3</v>
      </c>
      <c r="H218" s="11"/>
      <c r="L218" s="11"/>
      <c r="M218" s="11"/>
    </row>
    <row r="219" spans="1:13" x14ac:dyDescent="0.25">
      <c r="A219" s="12" t="s">
        <v>197</v>
      </c>
      <c r="B219" s="34" t="s">
        <v>0</v>
      </c>
      <c r="C219" s="127">
        <v>0</v>
      </c>
      <c r="E219" s="32"/>
      <c r="F219" s="160">
        <f>IF($C$38=0,"",IF(C219="[for completion]","",IF(C219="","",C219/$C$38)))</f>
        <v>0</v>
      </c>
      <c r="G219" s="160">
        <f>IF($C$39=0,"",IF(C219="[for completion]","",IF(C219="","",C219/$C$39)))</f>
        <v>0</v>
      </c>
      <c r="H219" s="11"/>
      <c r="L219" s="11"/>
      <c r="M219" s="11"/>
    </row>
    <row r="220" spans="1:13" x14ac:dyDescent="0.25">
      <c r="A220" s="12" t="s">
        <v>196</v>
      </c>
      <c r="B220" s="33" t="s">
        <v>1</v>
      </c>
      <c r="C220" s="127">
        <f>SUM(C217:C219)</f>
        <v>1693.6672333400002</v>
      </c>
      <c r="E220" s="32"/>
      <c r="F220" s="157">
        <f>SUM(F217:F219)</f>
        <v>2.2921595719191182E-2</v>
      </c>
      <c r="G220" s="157">
        <f>SUM(G217:G219)</f>
        <v>2.878296944738383E-2</v>
      </c>
      <c r="H220" s="11"/>
      <c r="L220" s="11"/>
      <c r="M220" s="11"/>
    </row>
    <row r="221" spans="1:13" hidden="1" outlineLevel="1" x14ac:dyDescent="0.25">
      <c r="A221" s="12" t="s">
        <v>195</v>
      </c>
      <c r="B221" s="13" t="s">
        <v>188</v>
      </c>
      <c r="E221" s="32"/>
      <c r="F221" s="160" t="str">
        <f t="shared" ref="F221:F227" si="16">IF($C$38=0,"",IF(C221="[for completion]","",IF(C221="","",C221/$C$38)))</f>
        <v/>
      </c>
      <c r="G221" s="160" t="str">
        <f t="shared" ref="G221:G227" si="17">IF($C$39=0,"",IF(C221="[for completion]","",IF(C221="","",C221/$C$39)))</f>
        <v/>
      </c>
      <c r="H221" s="11"/>
      <c r="L221" s="11"/>
      <c r="M221" s="11"/>
    </row>
    <row r="222" spans="1:13" hidden="1" outlineLevel="1" x14ac:dyDescent="0.25">
      <c r="A222" s="12" t="s">
        <v>194</v>
      </c>
      <c r="B222" s="13" t="s">
        <v>188</v>
      </c>
      <c r="E222" s="32"/>
      <c r="F222" s="160" t="str">
        <f t="shared" si="16"/>
        <v/>
      </c>
      <c r="G222" s="160" t="str">
        <f t="shared" si="17"/>
        <v/>
      </c>
      <c r="H222" s="11"/>
      <c r="L222" s="11"/>
      <c r="M222" s="11"/>
    </row>
    <row r="223" spans="1:13" hidden="1" outlineLevel="1" x14ac:dyDescent="0.25">
      <c r="A223" s="12" t="s">
        <v>193</v>
      </c>
      <c r="B223" s="13" t="s">
        <v>188</v>
      </c>
      <c r="E223" s="32"/>
      <c r="F223" s="160" t="str">
        <f t="shared" si="16"/>
        <v/>
      </c>
      <c r="G223" s="160" t="str">
        <f t="shared" si="17"/>
        <v/>
      </c>
      <c r="H223" s="11"/>
      <c r="L223" s="11"/>
      <c r="M223" s="11"/>
    </row>
    <row r="224" spans="1:13" hidden="1" outlineLevel="1" x14ac:dyDescent="0.25">
      <c r="A224" s="12" t="s">
        <v>192</v>
      </c>
      <c r="B224" s="13" t="s">
        <v>188</v>
      </c>
      <c r="E224" s="32"/>
      <c r="F224" s="160" t="str">
        <f t="shared" si="16"/>
        <v/>
      </c>
      <c r="G224" s="160" t="str">
        <f t="shared" si="17"/>
        <v/>
      </c>
      <c r="H224" s="11"/>
      <c r="L224" s="11"/>
      <c r="M224" s="11"/>
    </row>
    <row r="225" spans="1:14" hidden="1" outlineLevel="1" x14ac:dyDescent="0.25">
      <c r="A225" s="12" t="s">
        <v>191</v>
      </c>
      <c r="B225" s="13" t="s">
        <v>188</v>
      </c>
      <c r="E225" s="32"/>
      <c r="F225" s="160" t="str">
        <f t="shared" si="16"/>
        <v/>
      </c>
      <c r="G225" s="160" t="str">
        <f t="shared" si="17"/>
        <v/>
      </c>
      <c r="H225" s="11"/>
      <c r="L225" s="11"/>
      <c r="M225" s="11"/>
    </row>
    <row r="226" spans="1:14" hidden="1" outlineLevel="1" x14ac:dyDescent="0.25">
      <c r="A226" s="12" t="s">
        <v>190</v>
      </c>
      <c r="B226" s="13" t="s">
        <v>188</v>
      </c>
      <c r="E226" s="30"/>
      <c r="F226" s="160" t="str">
        <f t="shared" si="16"/>
        <v/>
      </c>
      <c r="G226" s="160" t="str">
        <f t="shared" si="17"/>
        <v/>
      </c>
      <c r="H226" s="11"/>
      <c r="L226" s="11"/>
      <c r="M226" s="11"/>
    </row>
    <row r="227" spans="1:14" hidden="1" outlineLevel="1" x14ac:dyDescent="0.25">
      <c r="A227" s="12" t="s">
        <v>189</v>
      </c>
      <c r="B227" s="13" t="s">
        <v>188</v>
      </c>
      <c r="E227" s="32"/>
      <c r="F227" s="160" t="str">
        <f t="shared" si="16"/>
        <v/>
      </c>
      <c r="G227" s="160" t="str">
        <f t="shared" si="17"/>
        <v/>
      </c>
      <c r="H227" s="11"/>
      <c r="L227" s="11"/>
      <c r="M227" s="11"/>
    </row>
    <row r="228" spans="1:14" ht="15" customHeight="1" collapsed="1" x14ac:dyDescent="0.25">
      <c r="A228" s="17"/>
      <c r="B228" s="18" t="s">
        <v>187</v>
      </c>
      <c r="C228" s="17"/>
      <c r="D228" s="17"/>
      <c r="E228" s="16"/>
      <c r="F228" s="161"/>
      <c r="G228" s="161"/>
      <c r="H228" s="11"/>
      <c r="L228" s="11"/>
      <c r="M228" s="11"/>
    </row>
    <row r="229" spans="1:14" x14ac:dyDescent="0.25">
      <c r="A229" s="12" t="s">
        <v>186</v>
      </c>
      <c r="B229" s="30" t="s">
        <v>185</v>
      </c>
      <c r="C229" s="80" t="s">
        <v>977</v>
      </c>
      <c r="H229" s="11"/>
      <c r="L229" s="11"/>
      <c r="M229" s="11"/>
    </row>
    <row r="230" spans="1:14" ht="15" customHeight="1" x14ac:dyDescent="0.25">
      <c r="A230" s="17"/>
      <c r="B230" s="18" t="s">
        <v>184</v>
      </c>
      <c r="C230" s="17"/>
      <c r="D230" s="17"/>
      <c r="E230" s="16"/>
      <c r="F230" s="161"/>
      <c r="G230" s="161"/>
      <c r="H230" s="11"/>
      <c r="L230" s="11"/>
      <c r="M230" s="11"/>
    </row>
    <row r="231" spans="1:14" x14ac:dyDescent="0.25">
      <c r="A231" s="12" t="s">
        <v>183</v>
      </c>
      <c r="B231" s="12" t="s">
        <v>981</v>
      </c>
      <c r="C231" s="170">
        <v>43842.686000000002</v>
      </c>
      <c r="E231" s="30"/>
      <c r="H231" s="11"/>
      <c r="L231" s="11"/>
      <c r="M231" s="11"/>
    </row>
    <row r="232" spans="1:14" x14ac:dyDescent="0.25">
      <c r="A232" s="12" t="s">
        <v>182</v>
      </c>
      <c r="B232" s="3" t="s">
        <v>181</v>
      </c>
      <c r="C232" s="85" t="s">
        <v>1182</v>
      </c>
      <c r="E232" s="30"/>
      <c r="H232" s="11"/>
      <c r="L232" s="11"/>
      <c r="M232" s="11"/>
    </row>
    <row r="233" spans="1:14" x14ac:dyDescent="0.25">
      <c r="A233" s="12" t="s">
        <v>180</v>
      </c>
      <c r="B233" s="3" t="s">
        <v>179</v>
      </c>
      <c r="C233" s="85" t="s">
        <v>1182</v>
      </c>
      <c r="E233" s="30"/>
      <c r="H233" s="11"/>
      <c r="L233" s="11"/>
      <c r="M233" s="11"/>
    </row>
    <row r="234" spans="1:14" hidden="1" outlineLevel="1" x14ac:dyDescent="0.25">
      <c r="A234" s="12" t="s">
        <v>177</v>
      </c>
      <c r="B234" s="14" t="s">
        <v>176</v>
      </c>
      <c r="C234" s="30"/>
      <c r="D234" s="30"/>
      <c r="E234" s="30"/>
      <c r="H234" s="11"/>
      <c r="L234" s="11"/>
      <c r="M234" s="11"/>
    </row>
    <row r="235" spans="1:14" hidden="1" outlineLevel="1" x14ac:dyDescent="0.25">
      <c r="A235" s="12" t="s">
        <v>175</v>
      </c>
      <c r="B235" s="14" t="s">
        <v>174</v>
      </c>
      <c r="C235" s="30"/>
      <c r="D235" s="30"/>
      <c r="E235" s="30"/>
      <c r="H235" s="11"/>
      <c r="L235" s="11"/>
      <c r="M235" s="11"/>
    </row>
    <row r="236" spans="1:14" hidden="1" outlineLevel="1" x14ac:dyDescent="0.25">
      <c r="A236" s="12" t="s">
        <v>173</v>
      </c>
      <c r="B236" s="14" t="s">
        <v>172</v>
      </c>
      <c r="C236" s="30"/>
      <c r="D236" s="30"/>
      <c r="E236" s="30"/>
      <c r="H236" s="11"/>
      <c r="L236" s="11"/>
      <c r="M236" s="11"/>
    </row>
    <row r="237" spans="1:14" hidden="1" outlineLevel="1" x14ac:dyDescent="0.25">
      <c r="A237" s="12" t="s">
        <v>171</v>
      </c>
      <c r="C237" s="30"/>
      <c r="D237" s="30"/>
      <c r="E237" s="30"/>
      <c r="H237" s="11"/>
      <c r="L237" s="11"/>
      <c r="M237" s="11"/>
    </row>
    <row r="238" spans="1:14" hidden="1" outlineLevel="1" x14ac:dyDescent="0.25">
      <c r="A238" s="12" t="s">
        <v>170</v>
      </c>
      <c r="C238" s="30"/>
      <c r="D238" s="30"/>
      <c r="E238" s="30"/>
      <c r="H238" s="11"/>
      <c r="L238" s="11"/>
      <c r="M238" s="11"/>
    </row>
    <row r="239" spans="1:14" hidden="1" outlineLevel="1" x14ac:dyDescent="0.25">
      <c r="A239" s="12" t="s">
        <v>169</v>
      </c>
      <c r="D239"/>
      <c r="E239"/>
      <c r="F239" s="1"/>
      <c r="G239" s="1"/>
      <c r="H239" s="11"/>
      <c r="K239" s="6"/>
      <c r="L239" s="6"/>
      <c r="M239" s="6"/>
      <c r="N239" s="6"/>
    </row>
    <row r="240" spans="1:14" hidden="1" outlineLevel="1" x14ac:dyDescent="0.25">
      <c r="A240" s="12" t="s">
        <v>168</v>
      </c>
      <c r="D240"/>
      <c r="E240"/>
      <c r="F240" s="1"/>
      <c r="G240" s="1"/>
      <c r="H240" s="11"/>
      <c r="K240" s="6"/>
      <c r="L240" s="6"/>
      <c r="M240" s="6"/>
      <c r="N240" s="6"/>
    </row>
    <row r="241" spans="1:14" hidden="1" outlineLevel="1" x14ac:dyDescent="0.25">
      <c r="A241" s="12" t="s">
        <v>167</v>
      </c>
      <c r="D241"/>
      <c r="E241"/>
      <c r="F241" s="1"/>
      <c r="G241" s="1"/>
      <c r="H241" s="11"/>
      <c r="K241" s="6"/>
      <c r="L241" s="6"/>
      <c r="M241" s="6"/>
      <c r="N241" s="6"/>
    </row>
    <row r="242" spans="1:14" hidden="1" outlineLevel="1" x14ac:dyDescent="0.25">
      <c r="A242" s="12" t="s">
        <v>166</v>
      </c>
      <c r="D242"/>
      <c r="E242"/>
      <c r="F242" s="1"/>
      <c r="G242" s="1"/>
      <c r="H242" s="11"/>
      <c r="K242" s="6"/>
      <c r="L242" s="6"/>
      <c r="M242" s="6"/>
      <c r="N242" s="6"/>
    </row>
    <row r="243" spans="1:14" hidden="1" outlineLevel="1" x14ac:dyDescent="0.25">
      <c r="A243" s="12" t="s">
        <v>165</v>
      </c>
      <c r="D243"/>
      <c r="E243"/>
      <c r="F243" s="1"/>
      <c r="G243" s="1"/>
      <c r="H243" s="11"/>
      <c r="K243" s="6"/>
      <c r="L243" s="6"/>
      <c r="M243" s="6"/>
      <c r="N243" s="6"/>
    </row>
    <row r="244" spans="1:14" hidden="1" outlineLevel="1" x14ac:dyDescent="0.25">
      <c r="A244" s="12" t="s">
        <v>164</v>
      </c>
      <c r="D244"/>
      <c r="E244"/>
      <c r="F244" s="1"/>
      <c r="G244" s="1"/>
      <c r="H244" s="11"/>
      <c r="K244" s="6"/>
      <c r="L244" s="6"/>
      <c r="M244" s="6"/>
      <c r="N244" s="6"/>
    </row>
    <row r="245" spans="1:14" hidden="1" outlineLevel="1" x14ac:dyDescent="0.25">
      <c r="A245" s="12" t="s">
        <v>163</v>
      </c>
      <c r="D245"/>
      <c r="E245"/>
      <c r="F245" s="1"/>
      <c r="G245" s="1"/>
      <c r="H245" s="11"/>
      <c r="K245" s="6"/>
      <c r="L245" s="6"/>
      <c r="M245" s="6"/>
      <c r="N245" s="6"/>
    </row>
    <row r="246" spans="1:14" hidden="1" outlineLevel="1" x14ac:dyDescent="0.25">
      <c r="A246" s="12" t="s">
        <v>162</v>
      </c>
      <c r="D246"/>
      <c r="E246"/>
      <c r="F246" s="1"/>
      <c r="G246" s="1"/>
      <c r="H246" s="11"/>
      <c r="K246" s="6"/>
      <c r="L246" s="6"/>
      <c r="M246" s="6"/>
      <c r="N246" s="6"/>
    </row>
    <row r="247" spans="1:14" hidden="1" outlineLevel="1" x14ac:dyDescent="0.25">
      <c r="A247" s="12" t="s">
        <v>161</v>
      </c>
      <c r="D247"/>
      <c r="E247"/>
      <c r="F247" s="1"/>
      <c r="G247" s="1"/>
      <c r="H247" s="11"/>
      <c r="K247" s="6"/>
      <c r="L247" s="6"/>
      <c r="M247" s="6"/>
      <c r="N247" s="6"/>
    </row>
    <row r="248" spans="1:14" hidden="1" outlineLevel="1" x14ac:dyDescent="0.25">
      <c r="A248" s="12" t="s">
        <v>160</v>
      </c>
      <c r="D248"/>
      <c r="E248"/>
      <c r="F248" s="1"/>
      <c r="G248" s="1"/>
      <c r="H248" s="11"/>
      <c r="K248" s="6"/>
      <c r="L248" s="6"/>
      <c r="M248" s="6"/>
      <c r="N248" s="6"/>
    </row>
    <row r="249" spans="1:14" hidden="1" outlineLevel="1" x14ac:dyDescent="0.25">
      <c r="A249" s="12" t="s">
        <v>159</v>
      </c>
      <c r="D249"/>
      <c r="E249"/>
      <c r="F249" s="1"/>
      <c r="G249" s="1"/>
      <c r="H249" s="11"/>
      <c r="K249" s="6"/>
      <c r="L249" s="6"/>
      <c r="M249" s="6"/>
      <c r="N249" s="6"/>
    </row>
    <row r="250" spans="1:14" hidden="1" outlineLevel="1" x14ac:dyDescent="0.25">
      <c r="A250" s="12" t="s">
        <v>158</v>
      </c>
      <c r="D250"/>
      <c r="E250"/>
      <c r="F250" s="1"/>
      <c r="G250" s="1"/>
      <c r="H250" s="11"/>
      <c r="K250" s="6"/>
      <c r="L250" s="6"/>
      <c r="M250" s="6"/>
      <c r="N250" s="6"/>
    </row>
    <row r="251" spans="1:14" hidden="1" outlineLevel="1" x14ac:dyDescent="0.25">
      <c r="A251" s="12" t="s">
        <v>157</v>
      </c>
      <c r="D251"/>
      <c r="E251"/>
      <c r="F251" s="1"/>
      <c r="G251" s="1"/>
      <c r="H251" s="11"/>
      <c r="K251" s="6"/>
      <c r="L251" s="6"/>
      <c r="M251" s="6"/>
      <c r="N251" s="6"/>
    </row>
    <row r="252" spans="1:14" hidden="1" outlineLevel="1" x14ac:dyDescent="0.25">
      <c r="A252" s="12" t="s">
        <v>156</v>
      </c>
      <c r="D252"/>
      <c r="E252"/>
      <c r="F252" s="1"/>
      <c r="G252" s="1"/>
      <c r="H252" s="11"/>
      <c r="K252" s="6"/>
      <c r="L252" s="6"/>
      <c r="M252" s="6"/>
      <c r="N252" s="6"/>
    </row>
    <row r="253" spans="1:14" hidden="1" outlineLevel="1" x14ac:dyDescent="0.25">
      <c r="A253" s="12" t="s">
        <v>155</v>
      </c>
      <c r="D253"/>
      <c r="E253"/>
      <c r="F253" s="1"/>
      <c r="G253" s="1"/>
      <c r="H253" s="11"/>
      <c r="K253" s="6"/>
      <c r="L253" s="6"/>
      <c r="M253" s="6"/>
      <c r="N253" s="6"/>
    </row>
    <row r="254" spans="1:14" hidden="1" outlineLevel="1" x14ac:dyDescent="0.25">
      <c r="A254" s="12" t="s">
        <v>154</v>
      </c>
      <c r="D254"/>
      <c r="E254"/>
      <c r="F254" s="1"/>
      <c r="G254" s="1"/>
      <c r="H254" s="11"/>
      <c r="K254" s="6"/>
      <c r="L254" s="6"/>
      <c r="M254" s="6"/>
      <c r="N254" s="6"/>
    </row>
    <row r="255" spans="1:14" hidden="1" outlineLevel="1" x14ac:dyDescent="0.25">
      <c r="A255" s="12" t="s">
        <v>153</v>
      </c>
      <c r="D255"/>
      <c r="E255"/>
      <c r="F255" s="1"/>
      <c r="G255" s="1"/>
      <c r="H255" s="11"/>
      <c r="K255" s="6"/>
      <c r="L255" s="6"/>
      <c r="M255" s="6"/>
      <c r="N255" s="6"/>
    </row>
    <row r="256" spans="1:14" hidden="1" outlineLevel="1" x14ac:dyDescent="0.25">
      <c r="A256" s="12" t="s">
        <v>152</v>
      </c>
      <c r="D256"/>
      <c r="E256"/>
      <c r="F256" s="1"/>
      <c r="G256" s="1"/>
      <c r="H256" s="11"/>
      <c r="K256" s="6"/>
      <c r="L256" s="6"/>
      <c r="M256" s="6"/>
      <c r="N256" s="6"/>
    </row>
    <row r="257" spans="1:14" hidden="1" outlineLevel="1" x14ac:dyDescent="0.25">
      <c r="A257" s="12" t="s">
        <v>151</v>
      </c>
      <c r="D257"/>
      <c r="E257"/>
      <c r="F257" s="1"/>
      <c r="G257" s="1"/>
      <c r="H257" s="11"/>
      <c r="K257" s="6"/>
      <c r="L257" s="6"/>
      <c r="M257" s="6"/>
      <c r="N257" s="6"/>
    </row>
    <row r="258" spans="1:14" hidden="1" outlineLevel="1" x14ac:dyDescent="0.25">
      <c r="A258" s="12" t="s">
        <v>150</v>
      </c>
      <c r="D258"/>
      <c r="E258"/>
      <c r="F258" s="1"/>
      <c r="G258" s="1"/>
      <c r="H258" s="11"/>
      <c r="K258" s="6"/>
      <c r="L258" s="6"/>
      <c r="M258" s="6"/>
      <c r="N258" s="6"/>
    </row>
    <row r="259" spans="1:14" hidden="1" outlineLevel="1" x14ac:dyDescent="0.25">
      <c r="A259" s="12" t="s">
        <v>149</v>
      </c>
      <c r="D259"/>
      <c r="E259"/>
      <c r="F259" s="1"/>
      <c r="G259" s="1"/>
      <c r="H259" s="11"/>
      <c r="K259" s="6"/>
      <c r="L259" s="6"/>
      <c r="M259" s="6"/>
      <c r="N259" s="6"/>
    </row>
    <row r="260" spans="1:14" hidden="1" outlineLevel="1" x14ac:dyDescent="0.25">
      <c r="A260" s="12" t="s">
        <v>148</v>
      </c>
      <c r="D260"/>
      <c r="E260"/>
      <c r="F260" s="1"/>
      <c r="G260" s="1"/>
      <c r="H260" s="11"/>
      <c r="K260" s="6"/>
      <c r="L260" s="6"/>
      <c r="M260" s="6"/>
      <c r="N260" s="6"/>
    </row>
    <row r="261" spans="1:14" hidden="1" outlineLevel="1" x14ac:dyDescent="0.25">
      <c r="A261" s="12" t="s">
        <v>147</v>
      </c>
      <c r="D261"/>
      <c r="E261"/>
      <c r="F261" s="1"/>
      <c r="G261" s="1"/>
      <c r="H261" s="11"/>
      <c r="K261" s="6"/>
      <c r="L261" s="6"/>
      <c r="M261" s="6"/>
      <c r="N261" s="6"/>
    </row>
    <row r="262" spans="1:14" hidden="1" outlineLevel="1" x14ac:dyDescent="0.25">
      <c r="A262" s="12" t="s">
        <v>146</v>
      </c>
      <c r="D262"/>
      <c r="E262"/>
      <c r="F262" s="1"/>
      <c r="G262" s="1"/>
      <c r="H262" s="11"/>
      <c r="K262" s="6"/>
      <c r="L262" s="6"/>
      <c r="M262" s="6"/>
      <c r="N262" s="6"/>
    </row>
    <row r="263" spans="1:14" hidden="1" outlineLevel="1" x14ac:dyDescent="0.25">
      <c r="A263" s="12" t="s">
        <v>145</v>
      </c>
      <c r="D263"/>
      <c r="E263"/>
      <c r="F263" s="1"/>
      <c r="G263" s="1"/>
      <c r="H263" s="11"/>
      <c r="K263" s="6"/>
      <c r="L263" s="6"/>
      <c r="M263" s="6"/>
      <c r="N263" s="6"/>
    </row>
    <row r="264" spans="1:14" hidden="1" outlineLevel="1" x14ac:dyDescent="0.25">
      <c r="A264" s="12" t="s">
        <v>144</v>
      </c>
      <c r="D264"/>
      <c r="E264"/>
      <c r="F264" s="1"/>
      <c r="G264" s="1"/>
      <c r="H264" s="11"/>
      <c r="K264" s="6"/>
      <c r="L264" s="6"/>
      <c r="M264" s="6"/>
      <c r="N264" s="6"/>
    </row>
    <row r="265" spans="1:14" hidden="1" outlineLevel="1" x14ac:dyDescent="0.25">
      <c r="A265" s="12" t="s">
        <v>143</v>
      </c>
      <c r="D265"/>
      <c r="E265"/>
      <c r="F265" s="1"/>
      <c r="G265" s="1"/>
      <c r="H265" s="11"/>
      <c r="K265" s="6"/>
      <c r="L265" s="6"/>
      <c r="M265" s="6"/>
      <c r="N265" s="6"/>
    </row>
    <row r="266" spans="1:14" hidden="1" outlineLevel="1" x14ac:dyDescent="0.25">
      <c r="A266" s="12" t="s">
        <v>142</v>
      </c>
      <c r="D266"/>
      <c r="E266"/>
      <c r="F266" s="1"/>
      <c r="G266" s="1"/>
      <c r="H266" s="11"/>
      <c r="K266" s="6"/>
      <c r="L266" s="6"/>
      <c r="M266" s="6"/>
      <c r="N266" s="6"/>
    </row>
    <row r="267" spans="1:14" hidden="1" outlineLevel="1" x14ac:dyDescent="0.25">
      <c r="A267" s="12" t="s">
        <v>141</v>
      </c>
      <c r="D267"/>
      <c r="E267"/>
      <c r="F267" s="1"/>
      <c r="G267" s="1"/>
      <c r="H267" s="11"/>
      <c r="K267" s="6"/>
      <c r="L267" s="6"/>
      <c r="M267" s="6"/>
      <c r="N267" s="6"/>
    </row>
    <row r="268" spans="1:14" hidden="1" outlineLevel="1" x14ac:dyDescent="0.25">
      <c r="A268" s="12" t="s">
        <v>140</v>
      </c>
      <c r="D268"/>
      <c r="E268"/>
      <c r="F268" s="1"/>
      <c r="G268" s="1"/>
      <c r="H268" s="11"/>
      <c r="K268" s="6"/>
      <c r="L268" s="6"/>
      <c r="M268" s="6"/>
      <c r="N268" s="6"/>
    </row>
    <row r="269" spans="1:14" hidden="1" outlineLevel="1" x14ac:dyDescent="0.25">
      <c r="A269" s="12" t="s">
        <v>139</v>
      </c>
      <c r="D269"/>
      <c r="E269"/>
      <c r="F269" s="1"/>
      <c r="G269" s="1"/>
      <c r="H269" s="11"/>
      <c r="K269" s="6"/>
      <c r="L269" s="6"/>
      <c r="M269" s="6"/>
      <c r="N269" s="6"/>
    </row>
    <row r="270" spans="1:14" hidden="1" outlineLevel="1" x14ac:dyDescent="0.25">
      <c r="A270" s="12" t="s">
        <v>138</v>
      </c>
      <c r="D270"/>
      <c r="E270"/>
      <c r="F270" s="1"/>
      <c r="G270" s="1"/>
      <c r="H270" s="11"/>
      <c r="K270" s="6"/>
      <c r="L270" s="6"/>
      <c r="M270" s="6"/>
      <c r="N270" s="6"/>
    </row>
    <row r="271" spans="1:14" hidden="1" outlineLevel="1" x14ac:dyDescent="0.25">
      <c r="A271" s="12" t="s">
        <v>137</v>
      </c>
      <c r="D271"/>
      <c r="E271"/>
      <c r="F271" s="1"/>
      <c r="G271" s="1"/>
      <c r="H271" s="11"/>
      <c r="K271" s="6"/>
      <c r="L271" s="6"/>
      <c r="M271" s="6"/>
      <c r="N271" s="6"/>
    </row>
    <row r="272" spans="1:14" hidden="1" outlineLevel="1" x14ac:dyDescent="0.25">
      <c r="A272" s="12" t="s">
        <v>136</v>
      </c>
      <c r="D272"/>
      <c r="E272"/>
      <c r="F272" s="1"/>
      <c r="G272" s="1"/>
      <c r="H272" s="11"/>
      <c r="K272" s="6"/>
      <c r="L272" s="6"/>
      <c r="M272" s="6"/>
      <c r="N272" s="6"/>
    </row>
    <row r="273" spans="1:14" hidden="1" outlineLevel="1" x14ac:dyDescent="0.25">
      <c r="A273" s="12" t="s">
        <v>135</v>
      </c>
      <c r="D273"/>
      <c r="E273"/>
      <c r="F273" s="1"/>
      <c r="G273" s="1"/>
      <c r="H273" s="11"/>
      <c r="K273" s="6"/>
      <c r="L273" s="6"/>
      <c r="M273" s="6"/>
      <c r="N273" s="6"/>
    </row>
    <row r="274" spans="1:14" hidden="1" outlineLevel="1" x14ac:dyDescent="0.25">
      <c r="A274" s="12" t="s">
        <v>134</v>
      </c>
      <c r="D274"/>
      <c r="E274"/>
      <c r="F274" s="1"/>
      <c r="G274" s="1"/>
      <c r="H274" s="11"/>
      <c r="K274" s="6"/>
      <c r="L274" s="6"/>
      <c r="M274" s="6"/>
      <c r="N274" s="6"/>
    </row>
    <row r="275" spans="1:14" hidden="1" outlineLevel="1" x14ac:dyDescent="0.25">
      <c r="A275" s="12" t="s">
        <v>133</v>
      </c>
      <c r="D275"/>
      <c r="E275"/>
      <c r="F275" s="1"/>
      <c r="G275" s="1"/>
      <c r="H275" s="11"/>
      <c r="K275" s="6"/>
      <c r="L275" s="6"/>
      <c r="M275" s="6"/>
      <c r="N275" s="6"/>
    </row>
    <row r="276" spans="1:14" hidden="1" outlineLevel="1" x14ac:dyDescent="0.25">
      <c r="A276" s="12" t="s">
        <v>132</v>
      </c>
      <c r="D276"/>
      <c r="E276"/>
      <c r="F276" s="1"/>
      <c r="G276" s="1"/>
      <c r="H276" s="11"/>
      <c r="K276" s="6"/>
      <c r="L276" s="6"/>
      <c r="M276" s="6"/>
      <c r="N276" s="6"/>
    </row>
    <row r="277" spans="1:14" hidden="1" outlineLevel="1" x14ac:dyDescent="0.25">
      <c r="A277" s="12" t="s">
        <v>131</v>
      </c>
      <c r="D277"/>
      <c r="E277"/>
      <c r="F277" s="1"/>
      <c r="G277" s="1"/>
      <c r="H277" s="11"/>
      <c r="K277" s="6"/>
      <c r="L277" s="6"/>
      <c r="M277" s="6"/>
      <c r="N277" s="6"/>
    </row>
    <row r="278" spans="1:14" hidden="1" outlineLevel="1" x14ac:dyDescent="0.25">
      <c r="A278" s="12" t="s">
        <v>130</v>
      </c>
      <c r="D278"/>
      <c r="E278"/>
      <c r="F278" s="1"/>
      <c r="G278" s="1"/>
      <c r="H278" s="11"/>
      <c r="K278" s="6"/>
      <c r="L278" s="6"/>
      <c r="M278" s="6"/>
      <c r="N278" s="6"/>
    </row>
    <row r="279" spans="1:14" hidden="1" outlineLevel="1" x14ac:dyDescent="0.25">
      <c r="A279" s="12" t="s">
        <v>129</v>
      </c>
      <c r="D279"/>
      <c r="E279"/>
      <c r="F279" s="1"/>
      <c r="G279" s="1"/>
      <c r="H279" s="11"/>
      <c r="K279" s="6"/>
      <c r="L279" s="6"/>
      <c r="M279" s="6"/>
      <c r="N279" s="6"/>
    </row>
    <row r="280" spans="1:14" hidden="1" outlineLevel="1" x14ac:dyDescent="0.25">
      <c r="A280" s="12" t="s">
        <v>128</v>
      </c>
      <c r="D280"/>
      <c r="E280"/>
      <c r="F280" s="1"/>
      <c r="G280" s="1"/>
      <c r="H280" s="11"/>
      <c r="K280" s="6"/>
      <c r="L280" s="6"/>
      <c r="M280" s="6"/>
      <c r="N280" s="6"/>
    </row>
    <row r="281" spans="1:14" hidden="1" outlineLevel="1" x14ac:dyDescent="0.25">
      <c r="A281" s="12" t="s">
        <v>127</v>
      </c>
      <c r="D281"/>
      <c r="E281"/>
      <c r="F281" s="1"/>
      <c r="G281" s="1"/>
      <c r="H281" s="11"/>
      <c r="K281" s="6"/>
      <c r="L281" s="6"/>
      <c r="M281" s="6"/>
      <c r="N281" s="6"/>
    </row>
    <row r="282" spans="1:14" hidden="1" outlineLevel="1" x14ac:dyDescent="0.25">
      <c r="A282" s="12" t="s">
        <v>126</v>
      </c>
      <c r="D282"/>
      <c r="E282"/>
      <c r="F282" s="1"/>
      <c r="G282" s="1"/>
      <c r="H282" s="11"/>
      <c r="K282" s="6"/>
      <c r="L282" s="6"/>
      <c r="M282" s="6"/>
      <c r="N282" s="6"/>
    </row>
    <row r="283" spans="1:14" hidden="1" outlineLevel="1" x14ac:dyDescent="0.25">
      <c r="A283" s="12" t="s">
        <v>125</v>
      </c>
      <c r="D283"/>
      <c r="E283"/>
      <c r="F283" s="1"/>
      <c r="G283" s="1"/>
      <c r="H283" s="11"/>
      <c r="K283" s="6"/>
      <c r="L283" s="6"/>
      <c r="M283" s="6"/>
      <c r="N283" s="6"/>
    </row>
    <row r="284" spans="1:14" hidden="1" outlineLevel="1" x14ac:dyDescent="0.25">
      <c r="A284" s="12" t="s">
        <v>124</v>
      </c>
      <c r="D284"/>
      <c r="E284"/>
      <c r="F284" s="1"/>
      <c r="G284" s="1"/>
      <c r="H284" s="11"/>
      <c r="K284" s="6"/>
      <c r="L284" s="6"/>
      <c r="M284" s="6"/>
      <c r="N284" s="6"/>
    </row>
    <row r="285" spans="1:14" ht="37.5" collapsed="1" x14ac:dyDescent="0.25">
      <c r="A285" s="22"/>
      <c r="B285" s="22" t="s">
        <v>123</v>
      </c>
      <c r="C285" s="22" t="s">
        <v>122</v>
      </c>
      <c r="D285" s="22" t="s">
        <v>122</v>
      </c>
      <c r="E285" s="22"/>
      <c r="F285" s="159"/>
      <c r="G285" s="172"/>
      <c r="H285" s="11"/>
      <c r="I285" s="20"/>
      <c r="J285" s="20"/>
      <c r="K285" s="20"/>
      <c r="L285" s="20"/>
      <c r="M285" s="19"/>
    </row>
    <row r="286" spans="1:14" ht="18.75" x14ac:dyDescent="0.25">
      <c r="A286" s="29" t="s">
        <v>121</v>
      </c>
      <c r="B286" s="28"/>
      <c r="C286" s="28"/>
      <c r="D286" s="28"/>
      <c r="E286" s="28"/>
      <c r="F286" s="167"/>
      <c r="G286" s="177"/>
      <c r="H286" s="11"/>
      <c r="I286" s="20"/>
      <c r="J286" s="20"/>
      <c r="K286" s="20"/>
      <c r="L286" s="20"/>
      <c r="M286" s="19"/>
    </row>
    <row r="287" spans="1:14" ht="18.75" x14ac:dyDescent="0.25">
      <c r="A287" s="29" t="s">
        <v>120</v>
      </c>
      <c r="B287" s="28"/>
      <c r="C287" s="28"/>
      <c r="D287" s="28"/>
      <c r="E287" s="28"/>
      <c r="F287" s="167"/>
      <c r="G287" s="177"/>
      <c r="H287" s="11"/>
      <c r="I287" s="20"/>
      <c r="J287" s="20"/>
      <c r="K287" s="20"/>
      <c r="L287" s="20"/>
      <c r="M287" s="19"/>
    </row>
    <row r="288" spans="1:14" x14ac:dyDescent="0.25">
      <c r="A288" s="12" t="s">
        <v>119</v>
      </c>
      <c r="B288" s="14" t="s">
        <v>118</v>
      </c>
      <c r="C288" s="23">
        <f>ROW(B38)</f>
        <v>38</v>
      </c>
      <c r="D288" s="27"/>
      <c r="E288" s="27"/>
      <c r="G288" s="157"/>
      <c r="H288" s="11"/>
      <c r="I288" s="14"/>
      <c r="J288" s="23"/>
      <c r="L288" s="27"/>
      <c r="M288" s="27"/>
      <c r="N288" s="27"/>
    </row>
    <row r="289" spans="1:14" x14ac:dyDescent="0.25">
      <c r="A289" s="12" t="s">
        <v>117</v>
      </c>
      <c r="B289" s="14" t="s">
        <v>116</v>
      </c>
      <c r="C289" s="23">
        <f>ROW(B39)</f>
        <v>39</v>
      </c>
      <c r="E289" s="27"/>
      <c r="H289" s="11"/>
      <c r="I289" s="14"/>
      <c r="J289" s="23"/>
      <c r="L289" s="27"/>
      <c r="M289" s="27"/>
    </row>
    <row r="290" spans="1:14" x14ac:dyDescent="0.25">
      <c r="A290" s="12" t="s">
        <v>115</v>
      </c>
      <c r="B290" s="14" t="s">
        <v>114</v>
      </c>
      <c r="C290" s="23" t="str">
        <f>ROW('B1. HTT Mortgage Assets'!B43)&amp; " for Mortgage Assets"</f>
        <v>43 for Mortgage Assets</v>
      </c>
      <c r="D290" s="23" t="str">
        <f>ROW('[6]B2. HTT Public Sector Assets'!B48)&amp; " for Public Sector Assets"</f>
        <v>48 for Public Sector Assets</v>
      </c>
      <c r="E290" s="25"/>
      <c r="G290" s="169"/>
      <c r="H290" s="11"/>
      <c r="I290" s="14"/>
      <c r="J290" s="23"/>
      <c r="K290" s="23"/>
      <c r="L290" s="25"/>
      <c r="M290" s="27"/>
      <c r="N290" s="25"/>
    </row>
    <row r="291" spans="1:14" x14ac:dyDescent="0.25">
      <c r="A291" s="12" t="s">
        <v>113</v>
      </c>
      <c r="B291" s="14" t="s">
        <v>112</v>
      </c>
      <c r="C291" s="23">
        <f>ROW(B52)</f>
        <v>52</v>
      </c>
      <c r="H291" s="11"/>
      <c r="I291" s="14"/>
      <c r="J291" s="23"/>
    </row>
    <row r="292" spans="1:14" x14ac:dyDescent="0.25">
      <c r="A292" s="12" t="s">
        <v>111</v>
      </c>
      <c r="B292" s="14" t="s">
        <v>110</v>
      </c>
      <c r="C292" s="26" t="str">
        <f>ROW('B1. HTT Mortgage Assets'!B186)&amp;" for Residential Mortgage Assets"</f>
        <v>186 for Residential Mortgage Assets</v>
      </c>
      <c r="D292" s="23" t="str">
        <f>ROW('B1. HTT Mortgage Assets'!B287 )&amp; " for Commercial Mortgage Assets"</f>
        <v>287 for Commercial Mortgage Assets</v>
      </c>
      <c r="E292" s="25"/>
      <c r="F292" s="168" t="str">
        <f>ROW('[6]B2. HTT Public Sector Assets'!B18)&amp; " for Public Sector Assets"</f>
        <v>18 for Public Sector Assets</v>
      </c>
      <c r="G292" s="169"/>
      <c r="H292" s="11"/>
      <c r="I292" s="14"/>
      <c r="J292" s="6"/>
      <c r="K292" s="23"/>
      <c r="L292" s="25"/>
      <c r="N292" s="25"/>
    </row>
    <row r="293" spans="1:14" x14ac:dyDescent="0.25">
      <c r="A293" s="12" t="s">
        <v>109</v>
      </c>
      <c r="B293" s="14" t="s">
        <v>108</v>
      </c>
      <c r="C293" s="23" t="str">
        <f>ROW('B1. HTT Mortgage Assets'!B149)&amp;" for Mortgage Assets"</f>
        <v>149 for Mortgage Assets</v>
      </c>
      <c r="D293" s="23" t="str">
        <f>ROW('[6]B2. HTT Public Sector Assets'!B129)&amp;" for Public Sector Assets"</f>
        <v>129 for Public Sector Assets</v>
      </c>
      <c r="H293" s="11"/>
      <c r="I293" s="14"/>
      <c r="M293" s="25"/>
    </row>
    <row r="294" spans="1:14" x14ac:dyDescent="0.25">
      <c r="A294" s="12" t="s">
        <v>107</v>
      </c>
      <c r="B294" s="14" t="s">
        <v>106</v>
      </c>
      <c r="C294" s="23">
        <f>ROW(B111)</f>
        <v>111</v>
      </c>
      <c r="F294" s="169"/>
      <c r="H294" s="11"/>
      <c r="I294" s="14"/>
      <c r="J294" s="23"/>
      <c r="M294" s="25"/>
    </row>
    <row r="295" spans="1:14" x14ac:dyDescent="0.25">
      <c r="A295" s="12" t="s">
        <v>105</v>
      </c>
      <c r="B295" s="14" t="s">
        <v>104</v>
      </c>
      <c r="C295" s="23">
        <f>ROW(B163)</f>
        <v>163</v>
      </c>
      <c r="E295" s="25"/>
      <c r="F295" s="169"/>
      <c r="H295" s="11"/>
      <c r="I295" s="14"/>
      <c r="J295" s="23"/>
      <c r="L295" s="25"/>
      <c r="M295" s="25"/>
    </row>
    <row r="296" spans="1:14" x14ac:dyDescent="0.25">
      <c r="A296" s="12" t="s">
        <v>103</v>
      </c>
      <c r="B296" s="14" t="s">
        <v>102</v>
      </c>
      <c r="C296" s="23">
        <f>ROW(B137)</f>
        <v>137</v>
      </c>
      <c r="E296" s="25"/>
      <c r="F296" s="169"/>
      <c r="H296" s="11"/>
      <c r="I296" s="14"/>
      <c r="J296" s="23"/>
      <c r="L296" s="25"/>
      <c r="M296" s="25"/>
    </row>
    <row r="297" spans="1:14" ht="30" x14ac:dyDescent="0.25">
      <c r="A297" s="12" t="s">
        <v>101</v>
      </c>
      <c r="B297" s="12" t="s">
        <v>100</v>
      </c>
      <c r="C297" s="23" t="str">
        <f>ROW('C. HTT Harmonised Glossary'!B17)&amp;" for Harmonised Glossary"</f>
        <v>17 for Harmonised Glossary</v>
      </c>
      <c r="E297" s="25"/>
      <c r="H297" s="11"/>
      <c r="J297" s="23"/>
      <c r="L297" s="25"/>
    </row>
    <row r="298" spans="1:14" x14ac:dyDescent="0.25">
      <c r="A298" s="12" t="s">
        <v>99</v>
      </c>
      <c r="B298" s="14" t="s">
        <v>98</v>
      </c>
      <c r="C298" s="23">
        <f>ROW(B65)</f>
        <v>65</v>
      </c>
      <c r="E298" s="25"/>
      <c r="H298" s="11"/>
      <c r="I298" s="14"/>
      <c r="J298" s="23"/>
      <c r="L298" s="25"/>
    </row>
    <row r="299" spans="1:14" x14ac:dyDescent="0.25">
      <c r="A299" s="12" t="s">
        <v>97</v>
      </c>
      <c r="B299" s="14" t="s">
        <v>96</v>
      </c>
      <c r="C299" s="23">
        <f>ROW(B88)</f>
        <v>88</v>
      </c>
      <c r="E299" s="25"/>
      <c r="H299" s="11"/>
      <c r="I299" s="14"/>
      <c r="J299" s="23"/>
      <c r="L299" s="25"/>
    </row>
    <row r="300" spans="1:14" x14ac:dyDescent="0.25">
      <c r="A300" s="12" t="s">
        <v>95</v>
      </c>
      <c r="B300" s="14" t="s">
        <v>94</v>
      </c>
      <c r="C300" s="23" t="str">
        <f>ROW('B1. HTT Mortgage Assets'!B179)&amp; " for Mortgage Assets"</f>
        <v>179 for Mortgage Assets</v>
      </c>
      <c r="D300" s="23" t="str">
        <f>ROW('[6]B2. HTT Public Sector Assets'!B166)&amp; " for Public Sector Assets"</f>
        <v>166 for Public Sector Assets</v>
      </c>
      <c r="E300" s="25"/>
      <c r="H300" s="11"/>
      <c r="I300" s="14"/>
      <c r="J300" s="23"/>
      <c r="K300" s="23"/>
      <c r="L300" s="25"/>
    </row>
    <row r="301" spans="1:14" hidden="1" outlineLevel="1" x14ac:dyDescent="0.25">
      <c r="A301" s="12" t="s">
        <v>93</v>
      </c>
      <c r="B301" s="14"/>
      <c r="C301" s="23"/>
      <c r="D301" s="23"/>
      <c r="E301" s="25"/>
      <c r="H301" s="11"/>
      <c r="I301" s="14"/>
      <c r="J301" s="23"/>
      <c r="K301" s="23"/>
      <c r="L301" s="25"/>
    </row>
    <row r="302" spans="1:14" hidden="1" outlineLevel="1" x14ac:dyDescent="0.25">
      <c r="A302" s="12" t="s">
        <v>92</v>
      </c>
      <c r="B302" s="14"/>
      <c r="C302" s="23"/>
      <c r="D302" s="23"/>
      <c r="E302" s="25"/>
      <c r="H302" s="11"/>
      <c r="I302" s="14"/>
      <c r="J302" s="23"/>
      <c r="K302" s="23"/>
      <c r="L302" s="25"/>
    </row>
    <row r="303" spans="1:14" hidden="1" outlineLevel="1" x14ac:dyDescent="0.25">
      <c r="A303" s="12" t="s">
        <v>91</v>
      </c>
      <c r="B303" s="14"/>
      <c r="C303" s="23"/>
      <c r="D303" s="23"/>
      <c r="E303" s="25"/>
      <c r="H303" s="11"/>
      <c r="I303" s="14"/>
      <c r="J303" s="23"/>
      <c r="K303" s="23"/>
      <c r="L303" s="25"/>
    </row>
    <row r="304" spans="1:14" hidden="1" outlineLevel="1" x14ac:dyDescent="0.25">
      <c r="A304" s="12" t="s">
        <v>90</v>
      </c>
      <c r="B304" s="14"/>
      <c r="C304" s="23"/>
      <c r="D304" s="23"/>
      <c r="E304" s="25"/>
      <c r="H304" s="11"/>
      <c r="I304" s="14"/>
      <c r="J304" s="23"/>
      <c r="K304" s="23"/>
      <c r="L304" s="25"/>
    </row>
    <row r="305" spans="1:13" hidden="1" outlineLevel="1" x14ac:dyDescent="0.25">
      <c r="A305" s="12" t="s">
        <v>89</v>
      </c>
      <c r="B305" s="14"/>
      <c r="C305" s="23"/>
      <c r="D305" s="23"/>
      <c r="E305" s="25"/>
      <c r="H305" s="11"/>
      <c r="I305" s="14"/>
      <c r="J305" s="23"/>
      <c r="K305" s="23"/>
      <c r="L305" s="25"/>
    </row>
    <row r="306" spans="1:13" hidden="1" outlineLevel="1" x14ac:dyDescent="0.25">
      <c r="A306" s="12" t="s">
        <v>88</v>
      </c>
      <c r="B306" s="14"/>
      <c r="C306" s="23"/>
      <c r="D306" s="23"/>
      <c r="E306" s="25"/>
      <c r="H306" s="11"/>
      <c r="I306" s="14"/>
      <c r="J306" s="23"/>
      <c r="K306" s="23"/>
      <c r="L306" s="25"/>
    </row>
    <row r="307" spans="1:13" hidden="1" outlineLevel="1" x14ac:dyDescent="0.25">
      <c r="A307" s="12" t="s">
        <v>87</v>
      </c>
      <c r="B307" s="14"/>
      <c r="C307" s="23"/>
      <c r="D307" s="23"/>
      <c r="E307" s="25"/>
      <c r="H307" s="11"/>
      <c r="I307" s="14"/>
      <c r="J307" s="23"/>
      <c r="K307" s="23"/>
      <c r="L307" s="25"/>
    </row>
    <row r="308" spans="1:13" hidden="1" outlineLevel="1" x14ac:dyDescent="0.25">
      <c r="A308" s="12" t="s">
        <v>86</v>
      </c>
      <c r="B308" s="14"/>
      <c r="C308" s="23"/>
      <c r="D308" s="23"/>
      <c r="E308" s="25"/>
      <c r="H308" s="11"/>
      <c r="I308" s="14"/>
      <c r="J308" s="23"/>
      <c r="K308" s="23"/>
      <c r="L308" s="25"/>
    </row>
    <row r="309" spans="1:13" hidden="1" outlineLevel="1" x14ac:dyDescent="0.25">
      <c r="A309" s="12" t="s">
        <v>85</v>
      </c>
      <c r="B309" s="14"/>
      <c r="C309" s="23"/>
      <c r="D309" s="23"/>
      <c r="E309" s="25"/>
      <c r="H309" s="11"/>
      <c r="I309" s="14"/>
      <c r="J309" s="23"/>
      <c r="K309" s="23"/>
      <c r="L309" s="25"/>
    </row>
    <row r="310" spans="1:13" hidden="1" outlineLevel="1" x14ac:dyDescent="0.25">
      <c r="A310" s="12" t="s">
        <v>84</v>
      </c>
      <c r="H310" s="11"/>
    </row>
    <row r="311" spans="1:13" ht="37.5" collapsed="1" x14ac:dyDescent="0.25">
      <c r="A311" s="21"/>
      <c r="B311" s="22" t="s">
        <v>83</v>
      </c>
      <c r="C311" s="21"/>
      <c r="D311" s="21"/>
      <c r="E311" s="21"/>
      <c r="F311" s="159"/>
      <c r="G311" s="172"/>
      <c r="H311" s="11"/>
      <c r="I311" s="20"/>
      <c r="J311" s="19"/>
      <c r="K311" s="19"/>
      <c r="L311" s="19"/>
      <c r="M311" s="19"/>
    </row>
    <row r="312" spans="1:13" x14ac:dyDescent="0.25">
      <c r="A312" s="12" t="s">
        <v>82</v>
      </c>
      <c r="B312" s="24" t="s">
        <v>81</v>
      </c>
      <c r="C312" s="12" t="s">
        <v>178</v>
      </c>
      <c r="H312" s="11"/>
      <c r="I312" s="24"/>
      <c r="J312" s="23"/>
    </row>
    <row r="313" spans="1:13" hidden="1" outlineLevel="1" x14ac:dyDescent="0.25">
      <c r="A313" s="12" t="s">
        <v>80</v>
      </c>
      <c r="B313" s="24"/>
      <c r="C313" s="23"/>
      <c r="H313" s="11"/>
      <c r="I313" s="24"/>
      <c r="J313" s="23"/>
    </row>
    <row r="314" spans="1:13" hidden="1" outlineLevel="1" x14ac:dyDescent="0.25">
      <c r="A314" s="12" t="s">
        <v>79</v>
      </c>
      <c r="B314" s="24"/>
      <c r="C314" s="23"/>
      <c r="H314" s="11"/>
      <c r="I314" s="24"/>
      <c r="J314" s="23"/>
    </row>
    <row r="315" spans="1:13" hidden="1" outlineLevel="1" x14ac:dyDescent="0.25">
      <c r="A315" s="12" t="s">
        <v>78</v>
      </c>
      <c r="B315" s="24"/>
      <c r="C315" s="23"/>
      <c r="H315" s="11"/>
      <c r="I315" s="24"/>
      <c r="J315" s="23"/>
    </row>
    <row r="316" spans="1:13" hidden="1" outlineLevel="1" x14ac:dyDescent="0.25">
      <c r="A316" s="12" t="s">
        <v>77</v>
      </c>
      <c r="B316" s="24"/>
      <c r="C316" s="23"/>
      <c r="H316" s="11"/>
      <c r="I316" s="24"/>
      <c r="J316" s="23"/>
    </row>
    <row r="317" spans="1:13" hidden="1" outlineLevel="1" x14ac:dyDescent="0.25">
      <c r="A317" s="12" t="s">
        <v>76</v>
      </c>
      <c r="B317" s="24"/>
      <c r="C317" s="23"/>
      <c r="H317" s="11"/>
      <c r="I317" s="24"/>
      <c r="J317" s="23"/>
    </row>
    <row r="318" spans="1:13" hidden="1" outlineLevel="1" x14ac:dyDescent="0.25">
      <c r="A318" s="12" t="s">
        <v>75</v>
      </c>
      <c r="B318" s="24"/>
      <c r="C318" s="23"/>
      <c r="H318" s="11"/>
      <c r="I318" s="24"/>
      <c r="J318" s="23"/>
    </row>
    <row r="319" spans="1:13" ht="18.75" collapsed="1" x14ac:dyDescent="0.25">
      <c r="A319" s="21"/>
      <c r="B319" s="22" t="s">
        <v>74</v>
      </c>
      <c r="C319" s="21"/>
      <c r="D319" s="21"/>
      <c r="E319" s="21"/>
      <c r="F319" s="159"/>
      <c r="G319" s="172"/>
      <c r="H319" s="11"/>
      <c r="I319" s="20"/>
      <c r="J319" s="19"/>
      <c r="K319" s="19"/>
      <c r="L319" s="19"/>
      <c r="M319" s="19"/>
    </row>
    <row r="320" spans="1:13" ht="15" hidden="1" customHeight="1" outlineLevel="1" x14ac:dyDescent="0.25">
      <c r="A320" s="17"/>
      <c r="B320" s="18" t="s">
        <v>73</v>
      </c>
      <c r="C320" s="17"/>
      <c r="D320" s="17"/>
      <c r="E320" s="16"/>
      <c r="F320" s="161"/>
      <c r="G320" s="161"/>
      <c r="H320" s="11"/>
      <c r="L320" s="11"/>
      <c r="M320" s="11"/>
    </row>
    <row r="321" spans="1:8" hidden="1" outlineLevel="1" x14ac:dyDescent="0.25">
      <c r="A321" s="12" t="s">
        <v>72</v>
      </c>
      <c r="B321" s="14" t="s">
        <v>71</v>
      </c>
      <c r="C321" s="14"/>
      <c r="H321" s="11"/>
    </row>
    <row r="322" spans="1:8" hidden="1" outlineLevel="1" x14ac:dyDescent="0.25">
      <c r="A322" s="12" t="s">
        <v>70</v>
      </c>
      <c r="B322" s="14" t="s">
        <v>69</v>
      </c>
      <c r="C322" s="14"/>
      <c r="H322" s="11"/>
    </row>
    <row r="323" spans="1:8" hidden="1" outlineLevel="1" x14ac:dyDescent="0.25">
      <c r="A323" s="12" t="s">
        <v>68</v>
      </c>
      <c r="B323" s="14" t="s">
        <v>67</v>
      </c>
      <c r="C323" s="14"/>
      <c r="H323" s="11"/>
    </row>
    <row r="324" spans="1:8" hidden="1" outlineLevel="1" x14ac:dyDescent="0.25">
      <c r="A324" s="12" t="s">
        <v>66</v>
      </c>
      <c r="B324" s="14" t="s">
        <v>65</v>
      </c>
      <c r="H324" s="11"/>
    </row>
    <row r="325" spans="1:8" hidden="1" outlineLevel="1" x14ac:dyDescent="0.25">
      <c r="A325" s="12" t="s">
        <v>64</v>
      </c>
      <c r="B325" s="14" t="s">
        <v>63</v>
      </c>
      <c r="H325" s="11"/>
    </row>
    <row r="326" spans="1:8" hidden="1" outlineLevel="1" x14ac:dyDescent="0.25">
      <c r="A326" s="12" t="s">
        <v>62</v>
      </c>
      <c r="B326" s="14" t="s">
        <v>61</v>
      </c>
      <c r="H326" s="11"/>
    </row>
    <row r="327" spans="1:8" hidden="1" outlineLevel="1" x14ac:dyDescent="0.25">
      <c r="A327" s="12" t="s">
        <v>60</v>
      </c>
      <c r="B327" s="14" t="s">
        <v>59</v>
      </c>
      <c r="H327" s="11"/>
    </row>
    <row r="328" spans="1:8" hidden="1" outlineLevel="1" x14ac:dyDescent="0.25">
      <c r="A328" s="12" t="s">
        <v>58</v>
      </c>
      <c r="B328" s="14" t="s">
        <v>57</v>
      </c>
      <c r="H328" s="11"/>
    </row>
    <row r="329" spans="1:8" hidden="1" outlineLevel="1" x14ac:dyDescent="0.25">
      <c r="A329" s="12" t="s">
        <v>56</v>
      </c>
      <c r="B329" s="14" t="s">
        <v>55</v>
      </c>
      <c r="H329" s="11"/>
    </row>
    <row r="330" spans="1:8" hidden="1" outlineLevel="1" x14ac:dyDescent="0.25">
      <c r="A330" s="12" t="s">
        <v>54</v>
      </c>
      <c r="B330" s="13" t="s">
        <v>18</v>
      </c>
      <c r="H330" s="11"/>
    </row>
    <row r="331" spans="1:8" hidden="1" outlineLevel="1" x14ac:dyDescent="0.25">
      <c r="A331" s="12" t="s">
        <v>53</v>
      </c>
      <c r="B331" s="13" t="s">
        <v>18</v>
      </c>
      <c r="H331" s="11"/>
    </row>
    <row r="332" spans="1:8" hidden="1" outlineLevel="1" x14ac:dyDescent="0.25">
      <c r="A332" s="12" t="s">
        <v>52</v>
      </c>
      <c r="B332" s="13" t="s">
        <v>18</v>
      </c>
      <c r="H332" s="11"/>
    </row>
    <row r="333" spans="1:8" hidden="1" outlineLevel="1" x14ac:dyDescent="0.25">
      <c r="A333" s="12" t="s">
        <v>51</v>
      </c>
      <c r="B333" s="13" t="s">
        <v>18</v>
      </c>
      <c r="H333" s="11"/>
    </row>
    <row r="334" spans="1:8" hidden="1" outlineLevel="1" x14ac:dyDescent="0.25">
      <c r="A334" s="12" t="s">
        <v>50</v>
      </c>
      <c r="B334" s="13" t="s">
        <v>18</v>
      </c>
      <c r="H334" s="11"/>
    </row>
    <row r="335" spans="1:8" hidden="1" outlineLevel="1" x14ac:dyDescent="0.25">
      <c r="A335" s="12" t="s">
        <v>49</v>
      </c>
      <c r="B335" s="13" t="s">
        <v>18</v>
      </c>
      <c r="H335" s="11"/>
    </row>
    <row r="336" spans="1:8" hidden="1" outlineLevel="1" x14ac:dyDescent="0.25">
      <c r="A336" s="12" t="s">
        <v>48</v>
      </c>
      <c r="B336" s="13" t="s">
        <v>18</v>
      </c>
      <c r="H336" s="11"/>
    </row>
    <row r="337" spans="1:8" hidden="1" outlineLevel="1" x14ac:dyDescent="0.25">
      <c r="A337" s="12" t="s">
        <v>47</v>
      </c>
      <c r="B337" s="13" t="s">
        <v>18</v>
      </c>
      <c r="H337" s="11"/>
    </row>
    <row r="338" spans="1:8" hidden="1" outlineLevel="1" x14ac:dyDescent="0.25">
      <c r="A338" s="12" t="s">
        <v>46</v>
      </c>
      <c r="B338" s="13" t="s">
        <v>18</v>
      </c>
      <c r="H338" s="11"/>
    </row>
    <row r="339" spans="1:8" hidden="1" outlineLevel="1" x14ac:dyDescent="0.25">
      <c r="A339" s="12" t="s">
        <v>45</v>
      </c>
      <c r="B339" s="13" t="s">
        <v>18</v>
      </c>
      <c r="H339" s="11"/>
    </row>
    <row r="340" spans="1:8" hidden="1" outlineLevel="1" x14ac:dyDescent="0.25">
      <c r="A340" s="12" t="s">
        <v>44</v>
      </c>
      <c r="B340" s="13" t="s">
        <v>18</v>
      </c>
      <c r="H340" s="11"/>
    </row>
    <row r="341" spans="1:8" hidden="1" outlineLevel="1" x14ac:dyDescent="0.25">
      <c r="A341" s="12" t="s">
        <v>43</v>
      </c>
      <c r="B341" s="13" t="s">
        <v>18</v>
      </c>
      <c r="H341" s="11"/>
    </row>
    <row r="342" spans="1:8" hidden="1" outlineLevel="1" x14ac:dyDescent="0.25">
      <c r="A342" s="12" t="s">
        <v>42</v>
      </c>
      <c r="B342" s="13" t="s">
        <v>18</v>
      </c>
      <c r="H342" s="11"/>
    </row>
    <row r="343" spans="1:8" hidden="1" outlineLevel="1" x14ac:dyDescent="0.25">
      <c r="A343" s="12" t="s">
        <v>41</v>
      </c>
      <c r="B343" s="13" t="s">
        <v>18</v>
      </c>
      <c r="H343" s="11"/>
    </row>
    <row r="344" spans="1:8" hidden="1" outlineLevel="1" x14ac:dyDescent="0.25">
      <c r="A344" s="12" t="s">
        <v>40</v>
      </c>
      <c r="B344" s="13" t="s">
        <v>18</v>
      </c>
      <c r="H344" s="11"/>
    </row>
    <row r="345" spans="1:8" hidden="1" outlineLevel="1" x14ac:dyDescent="0.25">
      <c r="A345" s="12" t="s">
        <v>39</v>
      </c>
      <c r="B345" s="13" t="s">
        <v>18</v>
      </c>
      <c r="H345" s="11"/>
    </row>
    <row r="346" spans="1:8" hidden="1" outlineLevel="1" x14ac:dyDescent="0.25">
      <c r="A346" s="12" t="s">
        <v>38</v>
      </c>
      <c r="B346" s="13" t="s">
        <v>18</v>
      </c>
      <c r="H346" s="11"/>
    </row>
    <row r="347" spans="1:8" hidden="1" outlineLevel="1" x14ac:dyDescent="0.25">
      <c r="A347" s="12" t="s">
        <v>37</v>
      </c>
      <c r="B347" s="13" t="s">
        <v>18</v>
      </c>
      <c r="H347" s="11"/>
    </row>
    <row r="348" spans="1:8" hidden="1" outlineLevel="1" x14ac:dyDescent="0.25">
      <c r="A348" s="12" t="s">
        <v>36</v>
      </c>
      <c r="B348" s="13" t="s">
        <v>18</v>
      </c>
      <c r="H348" s="11"/>
    </row>
    <row r="349" spans="1:8" hidden="1" outlineLevel="1" x14ac:dyDescent="0.25">
      <c r="A349" s="12" t="s">
        <v>35</v>
      </c>
      <c r="B349" s="13" t="s">
        <v>18</v>
      </c>
      <c r="H349" s="11"/>
    </row>
    <row r="350" spans="1:8" hidden="1" outlineLevel="1" x14ac:dyDescent="0.25">
      <c r="A350" s="12" t="s">
        <v>34</v>
      </c>
      <c r="B350" s="13" t="s">
        <v>18</v>
      </c>
      <c r="H350" s="11"/>
    </row>
    <row r="351" spans="1:8" hidden="1" outlineLevel="1" x14ac:dyDescent="0.25">
      <c r="A351" s="12" t="s">
        <v>33</v>
      </c>
      <c r="B351" s="13" t="s">
        <v>18</v>
      </c>
      <c r="H351" s="11"/>
    </row>
    <row r="352" spans="1:8" hidden="1" outlineLevel="1" x14ac:dyDescent="0.25">
      <c r="A352" s="12" t="s">
        <v>32</v>
      </c>
      <c r="B352" s="13" t="s">
        <v>18</v>
      </c>
      <c r="H352" s="11"/>
    </row>
    <row r="353" spans="1:8" hidden="1" outlineLevel="1" x14ac:dyDescent="0.25">
      <c r="A353" s="12" t="s">
        <v>31</v>
      </c>
      <c r="B353" s="13" t="s">
        <v>18</v>
      </c>
      <c r="H353" s="11"/>
    </row>
    <row r="354" spans="1:8" hidden="1" outlineLevel="1" x14ac:dyDescent="0.25">
      <c r="A354" s="12" t="s">
        <v>30</v>
      </c>
      <c r="B354" s="13" t="s">
        <v>18</v>
      </c>
      <c r="H354" s="11"/>
    </row>
    <row r="355" spans="1:8" hidden="1" outlineLevel="1" x14ac:dyDescent="0.25">
      <c r="A355" s="12" t="s">
        <v>29</v>
      </c>
      <c r="B355" s="13" t="s">
        <v>18</v>
      </c>
      <c r="H355" s="11"/>
    </row>
    <row r="356" spans="1:8" hidden="1" outlineLevel="1" x14ac:dyDescent="0.25">
      <c r="A356" s="12" t="s">
        <v>28</v>
      </c>
      <c r="B356" s="13" t="s">
        <v>18</v>
      </c>
      <c r="H356" s="11"/>
    </row>
    <row r="357" spans="1:8" hidden="1" outlineLevel="1" x14ac:dyDescent="0.25">
      <c r="A357" s="12" t="s">
        <v>27</v>
      </c>
      <c r="B357" s="13" t="s">
        <v>18</v>
      </c>
      <c r="H357" s="11"/>
    </row>
    <row r="358" spans="1:8" hidden="1" outlineLevel="1" x14ac:dyDescent="0.25">
      <c r="A358" s="12" t="s">
        <v>26</v>
      </c>
      <c r="B358" s="13" t="s">
        <v>18</v>
      </c>
      <c r="H358" s="11"/>
    </row>
    <row r="359" spans="1:8" hidden="1" outlineLevel="1" x14ac:dyDescent="0.25">
      <c r="A359" s="12" t="s">
        <v>25</v>
      </c>
      <c r="B359" s="13" t="s">
        <v>18</v>
      </c>
      <c r="H359" s="11"/>
    </row>
    <row r="360" spans="1:8" hidden="1" outlineLevel="1" x14ac:dyDescent="0.25">
      <c r="A360" s="12" t="s">
        <v>24</v>
      </c>
      <c r="B360" s="13" t="s">
        <v>18</v>
      </c>
      <c r="H360" s="11"/>
    </row>
    <row r="361" spans="1:8" hidden="1" outlineLevel="1" x14ac:dyDescent="0.25">
      <c r="A361" s="12" t="s">
        <v>23</v>
      </c>
      <c r="B361" s="13" t="s">
        <v>18</v>
      </c>
      <c r="H361" s="11"/>
    </row>
    <row r="362" spans="1:8" hidden="1" outlineLevel="1" x14ac:dyDescent="0.25">
      <c r="A362" s="12" t="s">
        <v>22</v>
      </c>
      <c r="B362" s="13" t="s">
        <v>18</v>
      </c>
      <c r="H362" s="11"/>
    </row>
    <row r="363" spans="1:8" hidden="1" outlineLevel="1" x14ac:dyDescent="0.25">
      <c r="A363" s="12" t="s">
        <v>21</v>
      </c>
      <c r="B363" s="13" t="s">
        <v>18</v>
      </c>
      <c r="H363" s="11"/>
    </row>
    <row r="364" spans="1:8" hidden="1" outlineLevel="1" x14ac:dyDescent="0.25">
      <c r="A364" s="12" t="s">
        <v>20</v>
      </c>
      <c r="B364" s="13" t="s">
        <v>18</v>
      </c>
      <c r="H364" s="11"/>
    </row>
    <row r="365" spans="1:8" hidden="1" outlineLevel="1" x14ac:dyDescent="0.25">
      <c r="A365" s="12" t="s">
        <v>19</v>
      </c>
      <c r="B365" s="13" t="s">
        <v>18</v>
      </c>
      <c r="H365" s="11"/>
    </row>
    <row r="366" spans="1:8" collapsed="1" x14ac:dyDescent="0.25">
      <c r="H366" s="11"/>
    </row>
    <row r="367" spans="1:8" x14ac:dyDescent="0.25">
      <c r="H367" s="11"/>
    </row>
    <row r="368" spans="1: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6000000}">
    <sortState xmlns:xlrd2="http://schemas.microsoft.com/office/spreadsheetml/2017/richdata2" ref="L113:L127">
      <sortCondition ref="L112:L126"/>
    </sortState>
  </autoFilter>
  <hyperlinks>
    <hyperlink ref="B6" location="'A. HTT General'!B13" display="1. Basic Facts" xr:uid="{00000000-0004-0000-0600-000000000000}"/>
    <hyperlink ref="B7" location="'A. HTT General'!B26" display="2. Regulatory Summary" xr:uid="{00000000-0004-0000-0600-000001000000}"/>
    <hyperlink ref="B8" location="'A. HTT General'!B36" display="3. General Cover Pool / Covered Bond Information" xr:uid="{00000000-0004-0000-0600-000002000000}"/>
    <hyperlink ref="B9" location="'A. HTT General'!B285" display="4. References to Capital Requirements Regulation (CRR) 129(7)" xr:uid="{00000000-0004-0000-0600-000003000000}"/>
    <hyperlink ref="B11" location="'A. HTT General'!B319" display="6. Other relevant information" xr:uid="{00000000-0004-0000-0600-000004000000}"/>
    <hyperlink ref="C289" location="'A. HTT General'!A39" display="'A. HTT General'!A39" xr:uid="{00000000-0004-0000-0600-000005000000}"/>
    <hyperlink ref="C290" location="'B1. HTT Mortgage Assets'!B43" display="'B1. HTT Mortgage Assets'!B43" xr:uid="{00000000-0004-0000-0600-000006000000}"/>
    <hyperlink ref="D290" location="'B2. HTT Public Sector Assets'!B48" display="'B2. HTT Public Sector Assets'!B48" xr:uid="{00000000-0004-0000-0600-000007000000}"/>
    <hyperlink ref="C291" location="'A. HTT General'!A52" display="'A. HTT General'!A52" xr:uid="{00000000-0004-0000-0600-000008000000}"/>
    <hyperlink ref="C295" location="'A. HTT General'!B163" display="'A. HTT General'!B163" xr:uid="{00000000-0004-0000-0600-000009000000}"/>
    <hyperlink ref="C296" location="'A. HTT General'!B137" display="'A. HTT General'!B137" xr:uid="{00000000-0004-0000-0600-00000A000000}"/>
    <hyperlink ref="C297" location="'C. HTT Harmonised Glossary'!B17" display="'C. HTT Harmonised Glossary'!B17" xr:uid="{00000000-0004-0000-0600-00000B000000}"/>
    <hyperlink ref="C298" location="'A. HTT General'!B65" display="'A. HTT General'!B65" xr:uid="{00000000-0004-0000-0600-00000C000000}"/>
    <hyperlink ref="C299" location="'A. HTT General'!B88" display="'A. HTT General'!B88" xr:uid="{00000000-0004-0000-0600-00000D000000}"/>
    <hyperlink ref="C300" location="'B1. HTT Mortgage Assets'!B160" display="'B1. HTT Mortgage Assets'!B160" xr:uid="{00000000-0004-0000-0600-00000E000000}"/>
    <hyperlink ref="D300" location="'B2. HTT Public Sector Assets'!B166" display="'B2. HTT Public Sector Assets'!B166" xr:uid="{00000000-0004-0000-0600-00000F000000}"/>
    <hyperlink ref="B27" r:id="rId1" display="UCITS Compliance" xr:uid="{00000000-0004-0000-0600-000010000000}"/>
    <hyperlink ref="B28" r:id="rId2" xr:uid="{00000000-0004-0000-0600-000011000000}"/>
    <hyperlink ref="B29" r:id="rId3" xr:uid="{00000000-0004-0000-0600-000012000000}"/>
    <hyperlink ref="B10" location="'A. HTT General'!B311" display="5. References to Capital Requirements Regulation (CRR) 129(1)" xr:uid="{00000000-0004-0000-0600-000013000000}"/>
    <hyperlink ref="D292" location="'B1. HTT Mortgage Assets'!B287" display="'B1. HTT Mortgage Assets'!B287" xr:uid="{00000000-0004-0000-0600-000014000000}"/>
    <hyperlink ref="C292" location="'B1. HTT Mortgage Assets'!B186" display="'B1. HTT Mortgage Assets'!B186" xr:uid="{00000000-0004-0000-0600-000015000000}"/>
    <hyperlink ref="C288" location="'A. HTT General'!A38" display="'A. HTT General'!A38" xr:uid="{00000000-0004-0000-0600-000016000000}"/>
    <hyperlink ref="C294" location="'A. HTT General'!B111" display="'A. HTT General'!B111" xr:uid="{00000000-0004-0000-0600-000017000000}"/>
    <hyperlink ref="F292" location="'B2. HTT Public Sector Assets'!A18" display="'B2. HTT Public Sector Assets'!A18" xr:uid="{00000000-0004-0000-0600-000018000000}"/>
    <hyperlink ref="D293" location="'B2. HTT Public Sector Assets'!B129" display="'B2. HTT Public Sector Assets'!B129" xr:uid="{00000000-0004-0000-0600-000019000000}"/>
    <hyperlink ref="C293" location="'B1. HTT Mortgage Assets'!B149" display="'B1. HTT Mortgage Assets'!B149" xr:uid="{00000000-0004-0000-0600-00001A000000}"/>
    <hyperlink ref="C16" r:id="rId4" xr:uid="{00000000-0004-0000-0600-00001B000000}"/>
    <hyperlink ref="C29" r:id="rId5" xr:uid="{00000000-0004-0000-0600-00001C000000}"/>
    <hyperlink ref="C229" r:id="rId6" xr:uid="{00000000-0004-0000-06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drawing r:id="rId8"/>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393"/>
  <sheetViews>
    <sheetView zoomScale="80" zoomScaleNormal="80" workbookViewId="0"/>
  </sheetViews>
  <sheetFormatPr baseColWidth="10" defaultColWidth="8.85546875" defaultRowHeight="15" outlineLevelRow="1" x14ac:dyDescent="0.25"/>
  <cols>
    <col min="1" max="1" width="13.85546875" style="85" customWidth="1"/>
    <col min="2" max="2" width="60.85546875" style="85" customWidth="1"/>
    <col min="3" max="3" width="41" style="85" customWidth="1"/>
    <col min="4" max="4" width="40.85546875" style="85" customWidth="1"/>
    <col min="5" max="5" width="6.7109375" style="85" customWidth="1"/>
    <col min="6" max="6" width="41.5703125" style="85" customWidth="1"/>
    <col min="7" max="7" width="41.5703125" style="84" customWidth="1"/>
    <col min="8" max="16384" width="8.85546875" style="83"/>
  </cols>
  <sheetData>
    <row r="1" spans="1:7" ht="31.5" x14ac:dyDescent="0.25">
      <c r="A1" s="122" t="s">
        <v>910</v>
      </c>
      <c r="B1" s="122"/>
      <c r="C1" s="84"/>
      <c r="D1" s="84"/>
      <c r="E1" s="84"/>
      <c r="F1" s="121" t="s">
        <v>1156</v>
      </c>
    </row>
    <row r="2" spans="1:7" ht="15.75" thickBot="1" x14ac:dyDescent="0.3">
      <c r="A2" s="84"/>
      <c r="B2" s="84"/>
      <c r="C2" s="84"/>
      <c r="D2" s="84"/>
      <c r="E2" s="84"/>
      <c r="F2" s="84"/>
    </row>
    <row r="3" spans="1:7" ht="19.5" thickBot="1" x14ac:dyDescent="0.3">
      <c r="A3" s="118"/>
      <c r="B3" s="120" t="s">
        <v>482</v>
      </c>
      <c r="C3" s="119" t="s">
        <v>6</v>
      </c>
      <c r="D3" s="118"/>
      <c r="E3" s="118"/>
      <c r="F3" s="84"/>
      <c r="G3" s="118"/>
    </row>
    <row r="4" spans="1:7" ht="15.75" thickBot="1" x14ac:dyDescent="0.3"/>
    <row r="5" spans="1:7" ht="18.75" x14ac:dyDescent="0.25">
      <c r="A5" s="116"/>
      <c r="B5" s="117" t="s">
        <v>909</v>
      </c>
      <c r="C5" s="116"/>
      <c r="E5" s="115"/>
      <c r="F5" s="115"/>
    </row>
    <row r="6" spans="1:7" x14ac:dyDescent="0.25">
      <c r="B6" s="114" t="s">
        <v>907</v>
      </c>
    </row>
    <row r="7" spans="1:7" x14ac:dyDescent="0.25">
      <c r="B7" s="208" t="s">
        <v>714</v>
      </c>
    </row>
    <row r="8" spans="1:7" ht="15.75" thickBot="1" x14ac:dyDescent="0.3">
      <c r="B8" s="209" t="s">
        <v>908</v>
      </c>
    </row>
    <row r="9" spans="1:7" x14ac:dyDescent="0.25">
      <c r="B9" s="113"/>
    </row>
    <row r="10" spans="1:7" ht="37.5" x14ac:dyDescent="0.25">
      <c r="A10" s="112" t="s">
        <v>478</v>
      </c>
      <c r="B10" s="112" t="s">
        <v>907</v>
      </c>
      <c r="C10" s="111"/>
      <c r="D10" s="111"/>
      <c r="E10" s="111"/>
      <c r="F10" s="111"/>
      <c r="G10" s="110"/>
    </row>
    <row r="11" spans="1:7" ht="15" customHeight="1" x14ac:dyDescent="0.25">
      <c r="A11" s="90"/>
      <c r="B11" s="91" t="s">
        <v>906</v>
      </c>
      <c r="C11" s="90" t="s">
        <v>204</v>
      </c>
      <c r="D11" s="90"/>
      <c r="E11" s="90"/>
      <c r="F11" s="89" t="s">
        <v>721</v>
      </c>
      <c r="G11" s="89"/>
    </row>
    <row r="12" spans="1:7" x14ac:dyDescent="0.25">
      <c r="A12" s="85" t="s">
        <v>905</v>
      </c>
      <c r="B12" s="85" t="s">
        <v>904</v>
      </c>
      <c r="C12" s="180">
        <v>72207.070681675992</v>
      </c>
      <c r="F12" s="162">
        <f>IF($C$15=0,"",IF(C12="[for completion]","",C12/$C$15))</f>
        <v>1</v>
      </c>
    </row>
    <row r="13" spans="1:7" x14ac:dyDescent="0.25">
      <c r="A13" s="85" t="s">
        <v>903</v>
      </c>
      <c r="B13" s="85" t="s">
        <v>902</v>
      </c>
      <c r="C13" s="180">
        <v>0</v>
      </c>
      <c r="F13" s="162">
        <f>IF($C$15=0,"",IF(C13="[for completion]","",C13/$C$15))</f>
        <v>0</v>
      </c>
    </row>
    <row r="14" spans="1:7" x14ac:dyDescent="0.25">
      <c r="A14" s="85" t="s">
        <v>901</v>
      </c>
      <c r="B14" s="85" t="s">
        <v>0</v>
      </c>
      <c r="C14" s="180">
        <v>0</v>
      </c>
      <c r="F14" s="162">
        <f>IF($C$15=0,"",IF(C14="[for completion]","",C14/$C$15))</f>
        <v>0</v>
      </c>
    </row>
    <row r="15" spans="1:7" x14ac:dyDescent="0.25">
      <c r="A15" s="85" t="s">
        <v>900</v>
      </c>
      <c r="B15" s="109" t="s">
        <v>1</v>
      </c>
      <c r="C15" s="129">
        <f>SUM(C12:C14)</f>
        <v>72207.070681675992</v>
      </c>
      <c r="F15" s="173">
        <f>SUM(F12:F14)</f>
        <v>1</v>
      </c>
    </row>
    <row r="16" spans="1:7" outlineLevel="1" x14ac:dyDescent="0.25">
      <c r="A16" s="85" t="s">
        <v>899</v>
      </c>
      <c r="B16" s="87" t="s">
        <v>898</v>
      </c>
      <c r="C16" s="180" t="e">
        <f>+#REF!/1000000</f>
        <v>#REF!</v>
      </c>
      <c r="F16" s="162" t="e">
        <f t="shared" ref="F16:F26" si="0">IF($C$15=0,"",IF(C16="[for completion]","",C16/$C$15))</f>
        <v>#REF!</v>
      </c>
    </row>
    <row r="17" spans="1:7" hidden="1" outlineLevel="1" x14ac:dyDescent="0.25">
      <c r="A17" s="85" t="s">
        <v>897</v>
      </c>
      <c r="B17" s="87" t="s">
        <v>896</v>
      </c>
      <c r="F17" s="79">
        <f t="shared" si="0"/>
        <v>0</v>
      </c>
    </row>
    <row r="18" spans="1:7" hidden="1" outlineLevel="1" x14ac:dyDescent="0.25">
      <c r="A18" s="85" t="s">
        <v>895</v>
      </c>
      <c r="B18" s="87" t="s">
        <v>188</v>
      </c>
      <c r="F18" s="79">
        <f t="shared" si="0"/>
        <v>0</v>
      </c>
    </row>
    <row r="19" spans="1:7" hidden="1" outlineLevel="1" x14ac:dyDescent="0.25">
      <c r="A19" s="85" t="s">
        <v>894</v>
      </c>
      <c r="B19" s="87" t="s">
        <v>188</v>
      </c>
      <c r="F19" s="79">
        <f t="shared" si="0"/>
        <v>0</v>
      </c>
    </row>
    <row r="20" spans="1:7" hidden="1" outlineLevel="1" x14ac:dyDescent="0.25">
      <c r="A20" s="85" t="s">
        <v>893</v>
      </c>
      <c r="B20" s="87" t="s">
        <v>188</v>
      </c>
      <c r="F20" s="79">
        <f t="shared" si="0"/>
        <v>0</v>
      </c>
    </row>
    <row r="21" spans="1:7" hidden="1" outlineLevel="1" x14ac:dyDescent="0.25">
      <c r="A21" s="85" t="s">
        <v>892</v>
      </c>
      <c r="B21" s="87" t="s">
        <v>188</v>
      </c>
      <c r="F21" s="79">
        <f t="shared" si="0"/>
        <v>0</v>
      </c>
    </row>
    <row r="22" spans="1:7" hidden="1" outlineLevel="1" x14ac:dyDescent="0.25">
      <c r="A22" s="85" t="s">
        <v>891</v>
      </c>
      <c r="B22" s="87" t="s">
        <v>188</v>
      </c>
      <c r="F22" s="79">
        <f t="shared" si="0"/>
        <v>0</v>
      </c>
    </row>
    <row r="23" spans="1:7" hidden="1" outlineLevel="1" x14ac:dyDescent="0.25">
      <c r="A23" s="85" t="s">
        <v>890</v>
      </c>
      <c r="B23" s="87" t="s">
        <v>188</v>
      </c>
      <c r="F23" s="79">
        <f t="shared" si="0"/>
        <v>0</v>
      </c>
    </row>
    <row r="24" spans="1:7" hidden="1" outlineLevel="1" x14ac:dyDescent="0.25">
      <c r="A24" s="85" t="s">
        <v>889</v>
      </c>
      <c r="B24" s="87" t="s">
        <v>188</v>
      </c>
      <c r="F24" s="79">
        <f t="shared" si="0"/>
        <v>0</v>
      </c>
    </row>
    <row r="25" spans="1:7" hidden="1" outlineLevel="1" x14ac:dyDescent="0.25">
      <c r="A25" s="85" t="s">
        <v>888</v>
      </c>
      <c r="B25" s="87" t="s">
        <v>188</v>
      </c>
      <c r="F25" s="79">
        <f t="shared" si="0"/>
        <v>0</v>
      </c>
    </row>
    <row r="26" spans="1:7" hidden="1" outlineLevel="1" x14ac:dyDescent="0.25">
      <c r="A26" s="85" t="s">
        <v>887</v>
      </c>
      <c r="B26" s="87" t="s">
        <v>188</v>
      </c>
      <c r="C26" s="83"/>
      <c r="D26" s="83"/>
      <c r="E26" s="83"/>
      <c r="F26" s="79">
        <f t="shared" si="0"/>
        <v>0</v>
      </c>
    </row>
    <row r="27" spans="1:7" ht="15" customHeight="1" x14ac:dyDescent="0.25">
      <c r="A27" s="90"/>
      <c r="B27" s="91" t="s">
        <v>886</v>
      </c>
      <c r="C27" s="90" t="s">
        <v>885</v>
      </c>
      <c r="D27" s="90" t="s">
        <v>884</v>
      </c>
      <c r="E27" s="100"/>
      <c r="F27" s="90" t="s">
        <v>883</v>
      </c>
      <c r="G27" s="89"/>
    </row>
    <row r="28" spans="1:7" x14ac:dyDescent="0.25">
      <c r="A28" s="85" t="s">
        <v>882</v>
      </c>
      <c r="B28" s="85" t="s">
        <v>881</v>
      </c>
      <c r="C28" s="129">
        <v>42344</v>
      </c>
      <c r="D28" s="129">
        <v>0</v>
      </c>
      <c r="F28" s="129">
        <f>+C28</f>
        <v>42344</v>
      </c>
    </row>
    <row r="29" spans="1:7" outlineLevel="1" x14ac:dyDescent="0.25">
      <c r="A29" s="85" t="s">
        <v>880</v>
      </c>
      <c r="B29" s="106" t="s">
        <v>879</v>
      </c>
      <c r="C29" s="129">
        <v>41889</v>
      </c>
      <c r="D29" s="129">
        <v>0</v>
      </c>
      <c r="F29" s="129">
        <f>+C29</f>
        <v>41889</v>
      </c>
    </row>
    <row r="30" spans="1:7" hidden="1" outlineLevel="1" x14ac:dyDescent="0.25">
      <c r="A30" s="85" t="s">
        <v>878</v>
      </c>
      <c r="B30" s="106" t="s">
        <v>877</v>
      </c>
    </row>
    <row r="31" spans="1:7" hidden="1" outlineLevel="1" x14ac:dyDescent="0.25">
      <c r="A31" s="85" t="s">
        <v>876</v>
      </c>
      <c r="B31" s="106"/>
    </row>
    <row r="32" spans="1:7" hidden="1" outlineLevel="1" x14ac:dyDescent="0.25">
      <c r="A32" s="85" t="s">
        <v>875</v>
      </c>
      <c r="B32" s="106"/>
    </row>
    <row r="33" spans="1:7" hidden="1" outlineLevel="1" x14ac:dyDescent="0.25">
      <c r="A33" s="85" t="s">
        <v>874</v>
      </c>
      <c r="B33" s="106"/>
    </row>
    <row r="34" spans="1:7" hidden="1" outlineLevel="1" x14ac:dyDescent="0.25">
      <c r="A34" s="85" t="s">
        <v>873</v>
      </c>
      <c r="B34" s="106"/>
    </row>
    <row r="35" spans="1:7" ht="15" customHeight="1" x14ac:dyDescent="0.25">
      <c r="A35" s="90"/>
      <c r="B35" s="91" t="s">
        <v>872</v>
      </c>
      <c r="C35" s="90" t="s">
        <v>622</v>
      </c>
      <c r="D35" s="90" t="s">
        <v>558</v>
      </c>
      <c r="E35" s="100"/>
      <c r="F35" s="89" t="s">
        <v>721</v>
      </c>
      <c r="G35" s="89"/>
    </row>
    <row r="36" spans="1:7" x14ac:dyDescent="0.25">
      <c r="A36" s="85" t="s">
        <v>871</v>
      </c>
      <c r="B36" s="85" t="s">
        <v>870</v>
      </c>
      <c r="C36" s="178">
        <v>1.9334048578905649E-3</v>
      </c>
      <c r="D36" s="86">
        <v>0</v>
      </c>
      <c r="F36" s="86">
        <f>+C36</f>
        <v>1.9334048578905649E-3</v>
      </c>
    </row>
    <row r="37" spans="1:7" hidden="1" outlineLevel="1" x14ac:dyDescent="0.25">
      <c r="A37" s="85" t="s">
        <v>869</v>
      </c>
      <c r="C37" s="86"/>
      <c r="D37" s="86"/>
      <c r="F37" s="86"/>
    </row>
    <row r="38" spans="1:7" hidden="1" outlineLevel="1" x14ac:dyDescent="0.25">
      <c r="A38" s="85" t="s">
        <v>868</v>
      </c>
      <c r="C38" s="86"/>
      <c r="D38" s="86"/>
      <c r="F38" s="86"/>
    </row>
    <row r="39" spans="1:7" hidden="1" outlineLevel="1" x14ac:dyDescent="0.25">
      <c r="A39" s="85" t="s">
        <v>867</v>
      </c>
      <c r="C39" s="86"/>
      <c r="D39" s="86"/>
      <c r="F39" s="86"/>
    </row>
    <row r="40" spans="1:7" hidden="1" outlineLevel="1" x14ac:dyDescent="0.25">
      <c r="A40" s="85" t="s">
        <v>866</v>
      </c>
      <c r="C40" s="86"/>
      <c r="D40" s="86"/>
      <c r="F40" s="86"/>
    </row>
    <row r="41" spans="1:7" hidden="1" outlineLevel="1" x14ac:dyDescent="0.25">
      <c r="A41" s="85" t="s">
        <v>865</v>
      </c>
      <c r="C41" s="86"/>
      <c r="D41" s="86"/>
      <c r="F41" s="86"/>
    </row>
    <row r="42" spans="1:7" hidden="1" outlineLevel="1" x14ac:dyDescent="0.25">
      <c r="A42" s="85" t="s">
        <v>864</v>
      </c>
      <c r="C42" s="86"/>
      <c r="D42" s="86"/>
      <c r="F42" s="86"/>
    </row>
    <row r="43" spans="1:7" ht="15" customHeight="1" collapsed="1" x14ac:dyDescent="0.25">
      <c r="A43" s="90"/>
      <c r="B43" s="91" t="s">
        <v>863</v>
      </c>
      <c r="C43" s="90" t="s">
        <v>622</v>
      </c>
      <c r="D43" s="90" t="s">
        <v>558</v>
      </c>
      <c r="E43" s="100"/>
      <c r="F43" s="89" t="s">
        <v>721</v>
      </c>
      <c r="G43" s="89"/>
    </row>
    <row r="44" spans="1:7" x14ac:dyDescent="0.25">
      <c r="A44" s="85" t="s">
        <v>862</v>
      </c>
      <c r="B44" s="108" t="s">
        <v>861</v>
      </c>
      <c r="C44" s="107">
        <f>SUM(C45:C72)</f>
        <v>0</v>
      </c>
      <c r="D44" s="107">
        <f>SUM(D45:D72)</f>
        <v>0</v>
      </c>
      <c r="E44" s="86"/>
      <c r="F44" s="107">
        <f>SUM(F45:F72)</f>
        <v>0</v>
      </c>
      <c r="G44" s="85"/>
    </row>
    <row r="45" spans="1:7" x14ac:dyDescent="0.25">
      <c r="A45" s="85" t="s">
        <v>860</v>
      </c>
      <c r="B45" s="85" t="s">
        <v>859</v>
      </c>
      <c r="C45" s="86">
        <v>0</v>
      </c>
      <c r="D45" s="86">
        <v>0</v>
      </c>
      <c r="E45" s="86"/>
      <c r="F45" s="86">
        <v>0</v>
      </c>
      <c r="G45" s="85"/>
    </row>
    <row r="46" spans="1:7" x14ac:dyDescent="0.25">
      <c r="A46" s="85" t="s">
        <v>858</v>
      </c>
      <c r="B46" s="85" t="s">
        <v>857</v>
      </c>
      <c r="C46" s="86">
        <v>0</v>
      </c>
      <c r="D46" s="86">
        <v>0</v>
      </c>
      <c r="E46" s="86"/>
      <c r="F46" s="86">
        <v>0</v>
      </c>
      <c r="G46" s="85"/>
    </row>
    <row r="47" spans="1:7" x14ac:dyDescent="0.25">
      <c r="A47" s="85" t="s">
        <v>856</v>
      </c>
      <c r="B47" s="85" t="s">
        <v>855</v>
      </c>
      <c r="C47" s="86">
        <v>0</v>
      </c>
      <c r="D47" s="86">
        <v>0</v>
      </c>
      <c r="E47" s="86"/>
      <c r="F47" s="86">
        <v>0</v>
      </c>
      <c r="G47" s="85"/>
    </row>
    <row r="48" spans="1:7" x14ac:dyDescent="0.25">
      <c r="A48" s="85" t="s">
        <v>854</v>
      </c>
      <c r="B48" s="85" t="s">
        <v>853</v>
      </c>
      <c r="C48" s="86">
        <v>0</v>
      </c>
      <c r="D48" s="86">
        <v>0</v>
      </c>
      <c r="E48" s="86"/>
      <c r="F48" s="86">
        <v>0</v>
      </c>
      <c r="G48" s="85"/>
    </row>
    <row r="49" spans="1:7" x14ac:dyDescent="0.25">
      <c r="A49" s="85" t="s">
        <v>852</v>
      </c>
      <c r="B49" s="85" t="s">
        <v>851</v>
      </c>
      <c r="C49" s="86">
        <v>0</v>
      </c>
      <c r="D49" s="86">
        <v>0</v>
      </c>
      <c r="E49" s="86"/>
      <c r="F49" s="86">
        <v>0</v>
      </c>
      <c r="G49" s="85"/>
    </row>
    <row r="50" spans="1:7" x14ac:dyDescent="0.25">
      <c r="A50" s="85" t="s">
        <v>850</v>
      </c>
      <c r="B50" s="85" t="s">
        <v>849</v>
      </c>
      <c r="C50" s="86">
        <v>0</v>
      </c>
      <c r="D50" s="86">
        <v>0</v>
      </c>
      <c r="E50" s="86"/>
      <c r="F50" s="86">
        <v>0</v>
      </c>
      <c r="G50" s="85"/>
    </row>
    <row r="51" spans="1:7" x14ac:dyDescent="0.25">
      <c r="A51" s="85" t="s">
        <v>848</v>
      </c>
      <c r="B51" s="85" t="s">
        <v>847</v>
      </c>
      <c r="C51" s="86">
        <v>0</v>
      </c>
      <c r="D51" s="86">
        <v>0</v>
      </c>
      <c r="E51" s="86"/>
      <c r="F51" s="86">
        <v>0</v>
      </c>
      <c r="G51" s="85"/>
    </row>
    <row r="52" spans="1:7" x14ac:dyDescent="0.25">
      <c r="A52" s="85" t="s">
        <v>846</v>
      </c>
      <c r="B52" s="85" t="s">
        <v>845</v>
      </c>
      <c r="C52" s="86">
        <v>0</v>
      </c>
      <c r="D52" s="86">
        <v>0</v>
      </c>
      <c r="E52" s="86"/>
      <c r="F52" s="86">
        <v>0</v>
      </c>
      <c r="G52" s="85"/>
    </row>
    <row r="53" spans="1:7" x14ac:dyDescent="0.25">
      <c r="A53" s="85" t="s">
        <v>844</v>
      </c>
      <c r="B53" s="85" t="s">
        <v>16</v>
      </c>
      <c r="C53" s="86">
        <v>0</v>
      </c>
      <c r="D53" s="86">
        <v>0</v>
      </c>
      <c r="E53" s="86"/>
      <c r="F53" s="86">
        <v>0</v>
      </c>
      <c r="G53" s="85"/>
    </row>
    <row r="54" spans="1:7" x14ac:dyDescent="0.25">
      <c r="A54" s="85" t="s">
        <v>843</v>
      </c>
      <c r="B54" s="85" t="s">
        <v>842</v>
      </c>
      <c r="C54" s="86">
        <v>0</v>
      </c>
      <c r="D54" s="86">
        <v>0</v>
      </c>
      <c r="E54" s="86"/>
      <c r="F54" s="86">
        <v>0</v>
      </c>
      <c r="G54" s="85"/>
    </row>
    <row r="55" spans="1:7" x14ac:dyDescent="0.25">
      <c r="A55" s="85" t="s">
        <v>841</v>
      </c>
      <c r="B55" s="85" t="s">
        <v>840</v>
      </c>
      <c r="C55" s="86">
        <v>0</v>
      </c>
      <c r="D55" s="86">
        <v>0</v>
      </c>
      <c r="E55" s="86"/>
      <c r="F55" s="86">
        <v>0</v>
      </c>
      <c r="G55" s="85"/>
    </row>
    <row r="56" spans="1:7" x14ac:dyDescent="0.25">
      <c r="A56" s="85" t="s">
        <v>839</v>
      </c>
      <c r="B56" s="85" t="s">
        <v>838</v>
      </c>
      <c r="C56" s="86">
        <v>0</v>
      </c>
      <c r="D56" s="86">
        <v>0</v>
      </c>
      <c r="E56" s="86"/>
      <c r="F56" s="86">
        <v>0</v>
      </c>
      <c r="G56" s="85"/>
    </row>
    <row r="57" spans="1:7" x14ac:dyDescent="0.25">
      <c r="A57" s="85" t="s">
        <v>837</v>
      </c>
      <c r="B57" s="85" t="s">
        <v>836</v>
      </c>
      <c r="C57" s="86">
        <v>0</v>
      </c>
      <c r="D57" s="86">
        <v>0</v>
      </c>
      <c r="E57" s="86"/>
      <c r="F57" s="86">
        <v>0</v>
      </c>
      <c r="G57" s="85"/>
    </row>
    <row r="58" spans="1:7" x14ac:dyDescent="0.25">
      <c r="A58" s="85" t="s">
        <v>835</v>
      </c>
      <c r="B58" s="85" t="s">
        <v>834</v>
      </c>
      <c r="C58" s="86">
        <v>0</v>
      </c>
      <c r="D58" s="86">
        <v>0</v>
      </c>
      <c r="E58" s="86"/>
      <c r="F58" s="86">
        <v>0</v>
      </c>
      <c r="G58" s="85"/>
    </row>
    <row r="59" spans="1:7" x14ac:dyDescent="0.25">
      <c r="A59" s="85" t="s">
        <v>833</v>
      </c>
      <c r="B59" s="85" t="s">
        <v>832</v>
      </c>
      <c r="C59" s="86">
        <v>0</v>
      </c>
      <c r="D59" s="86">
        <v>0</v>
      </c>
      <c r="E59" s="86"/>
      <c r="F59" s="86">
        <v>0</v>
      </c>
      <c r="G59" s="85"/>
    </row>
    <row r="60" spans="1:7" x14ac:dyDescent="0.25">
      <c r="A60" s="85" t="s">
        <v>831</v>
      </c>
      <c r="B60" s="85" t="s">
        <v>830</v>
      </c>
      <c r="C60" s="86">
        <v>0</v>
      </c>
      <c r="D60" s="86">
        <v>0</v>
      </c>
      <c r="E60" s="86"/>
      <c r="F60" s="86">
        <v>0</v>
      </c>
      <c r="G60" s="85"/>
    </row>
    <row r="61" spans="1:7" x14ac:dyDescent="0.25">
      <c r="A61" s="85" t="s">
        <v>829</v>
      </c>
      <c r="B61" s="85" t="s">
        <v>828</v>
      </c>
      <c r="C61" s="86">
        <v>0</v>
      </c>
      <c r="D61" s="86">
        <v>0</v>
      </c>
      <c r="E61" s="86"/>
      <c r="F61" s="86">
        <v>0</v>
      </c>
      <c r="G61" s="85"/>
    </row>
    <row r="62" spans="1:7" x14ac:dyDescent="0.25">
      <c r="A62" s="85" t="s">
        <v>827</v>
      </c>
      <c r="B62" s="85" t="s">
        <v>826</v>
      </c>
      <c r="C62" s="86">
        <v>0</v>
      </c>
      <c r="D62" s="86">
        <v>0</v>
      </c>
      <c r="E62" s="86"/>
      <c r="F62" s="86">
        <v>0</v>
      </c>
      <c r="G62" s="85"/>
    </row>
    <row r="63" spans="1:7" x14ac:dyDescent="0.25">
      <c r="A63" s="85" t="s">
        <v>825</v>
      </c>
      <c r="B63" s="85" t="s">
        <v>824</v>
      </c>
      <c r="C63" s="86">
        <v>0</v>
      </c>
      <c r="D63" s="86">
        <v>0</v>
      </c>
      <c r="E63" s="86"/>
      <c r="F63" s="86">
        <v>0</v>
      </c>
      <c r="G63" s="85"/>
    </row>
    <row r="64" spans="1:7" x14ac:dyDescent="0.25">
      <c r="A64" s="85" t="s">
        <v>823</v>
      </c>
      <c r="B64" s="85" t="s">
        <v>822</v>
      </c>
      <c r="C64" s="86">
        <v>0</v>
      </c>
      <c r="D64" s="86">
        <v>0</v>
      </c>
      <c r="E64" s="86"/>
      <c r="F64" s="86">
        <v>0</v>
      </c>
      <c r="G64" s="85"/>
    </row>
    <row r="65" spans="1:7" x14ac:dyDescent="0.25">
      <c r="A65" s="85" t="s">
        <v>821</v>
      </c>
      <c r="B65" s="85" t="s">
        <v>820</v>
      </c>
      <c r="C65" s="86">
        <v>0</v>
      </c>
      <c r="D65" s="86">
        <v>0</v>
      </c>
      <c r="E65" s="86"/>
      <c r="F65" s="86">
        <v>0</v>
      </c>
      <c r="G65" s="85"/>
    </row>
    <row r="66" spans="1:7" x14ac:dyDescent="0.25">
      <c r="A66" s="85" t="s">
        <v>819</v>
      </c>
      <c r="B66" s="85" t="s">
        <v>818</v>
      </c>
      <c r="C66" s="86">
        <v>0</v>
      </c>
      <c r="D66" s="86">
        <v>0</v>
      </c>
      <c r="E66" s="86"/>
      <c r="F66" s="86">
        <v>0</v>
      </c>
      <c r="G66" s="85"/>
    </row>
    <row r="67" spans="1:7" x14ac:dyDescent="0.25">
      <c r="A67" s="85" t="s">
        <v>817</v>
      </c>
      <c r="B67" s="85" t="s">
        <v>816</v>
      </c>
      <c r="C67" s="86">
        <v>0</v>
      </c>
      <c r="D67" s="86">
        <v>0</v>
      </c>
      <c r="E67" s="86"/>
      <c r="F67" s="86">
        <v>0</v>
      </c>
      <c r="G67" s="85"/>
    </row>
    <row r="68" spans="1:7" x14ac:dyDescent="0.25">
      <c r="A68" s="85" t="s">
        <v>815</v>
      </c>
      <c r="B68" s="85" t="s">
        <v>814</v>
      </c>
      <c r="C68" s="86">
        <v>0</v>
      </c>
      <c r="D68" s="86">
        <v>0</v>
      </c>
      <c r="E68" s="86"/>
      <c r="F68" s="86">
        <v>0</v>
      </c>
      <c r="G68" s="85"/>
    </row>
    <row r="69" spans="1:7" x14ac:dyDescent="0.25">
      <c r="A69" s="85" t="s">
        <v>813</v>
      </c>
      <c r="B69" s="85" t="s">
        <v>812</v>
      </c>
      <c r="C69" s="86">
        <v>0</v>
      </c>
      <c r="D69" s="86">
        <v>0</v>
      </c>
      <c r="E69" s="86"/>
      <c r="F69" s="86">
        <v>0</v>
      </c>
      <c r="G69" s="85"/>
    </row>
    <row r="70" spans="1:7" x14ac:dyDescent="0.25">
      <c r="A70" s="85" t="s">
        <v>811</v>
      </c>
      <c r="B70" s="85" t="s">
        <v>810</v>
      </c>
      <c r="C70" s="86">
        <v>0</v>
      </c>
      <c r="D70" s="86">
        <v>0</v>
      </c>
      <c r="E70" s="86"/>
      <c r="F70" s="86">
        <v>0</v>
      </c>
      <c r="G70" s="85"/>
    </row>
    <row r="71" spans="1:7" x14ac:dyDescent="0.25">
      <c r="A71" s="85" t="s">
        <v>809</v>
      </c>
      <c r="B71" s="85" t="s">
        <v>808</v>
      </c>
      <c r="C71" s="86">
        <v>0</v>
      </c>
      <c r="D71" s="86">
        <v>0</v>
      </c>
      <c r="E71" s="86"/>
      <c r="F71" s="86">
        <v>0</v>
      </c>
      <c r="G71" s="85"/>
    </row>
    <row r="72" spans="1:7" x14ac:dyDescent="0.25">
      <c r="A72" s="85" t="s">
        <v>807</v>
      </c>
      <c r="B72" s="85" t="s">
        <v>806</v>
      </c>
      <c r="C72" s="86">
        <v>0</v>
      </c>
      <c r="D72" s="86">
        <v>0</v>
      </c>
      <c r="E72" s="86"/>
      <c r="F72" s="86">
        <v>0</v>
      </c>
      <c r="G72" s="85"/>
    </row>
    <row r="73" spans="1:7" x14ac:dyDescent="0.25">
      <c r="A73" s="85" t="s">
        <v>805</v>
      </c>
      <c r="B73" s="108" t="s">
        <v>235</v>
      </c>
      <c r="C73" s="107">
        <f>SUM(C74:C76)</f>
        <v>1</v>
      </c>
      <c r="D73" s="107">
        <f>SUM(D74:D76)</f>
        <v>0</v>
      </c>
      <c r="E73" s="86"/>
      <c r="F73" s="107">
        <f>SUM(F74:F76)</f>
        <v>1</v>
      </c>
      <c r="G73" s="85"/>
    </row>
    <row r="74" spans="1:7" x14ac:dyDescent="0.25">
      <c r="A74" s="85" t="s">
        <v>804</v>
      </c>
      <c r="B74" s="85" t="s">
        <v>803</v>
      </c>
      <c r="C74" s="86">
        <v>0</v>
      </c>
      <c r="D74" s="86">
        <v>0</v>
      </c>
      <c r="E74" s="86"/>
      <c r="F74" s="86">
        <v>0</v>
      </c>
      <c r="G74" s="85"/>
    </row>
    <row r="75" spans="1:7" x14ac:dyDescent="0.25">
      <c r="A75" s="85" t="s">
        <v>802</v>
      </c>
      <c r="B75" s="85" t="s">
        <v>801</v>
      </c>
      <c r="C75" s="86">
        <v>0</v>
      </c>
      <c r="D75" s="86">
        <v>0</v>
      </c>
      <c r="E75" s="86"/>
      <c r="F75" s="86">
        <v>0</v>
      </c>
      <c r="G75" s="85"/>
    </row>
    <row r="76" spans="1:7" x14ac:dyDescent="0.25">
      <c r="A76" s="85" t="s">
        <v>800</v>
      </c>
      <c r="B76" s="85" t="s">
        <v>2</v>
      </c>
      <c r="C76" s="86">
        <v>1</v>
      </c>
      <c r="D76" s="86">
        <v>0</v>
      </c>
      <c r="E76" s="86"/>
      <c r="F76" s="86">
        <v>1</v>
      </c>
      <c r="G76" s="85"/>
    </row>
    <row r="77" spans="1:7" x14ac:dyDescent="0.25">
      <c r="A77" s="85" t="s">
        <v>799</v>
      </c>
      <c r="B77" s="108" t="s">
        <v>0</v>
      </c>
      <c r="C77" s="107">
        <f>SUM(C78:C87)</f>
        <v>0</v>
      </c>
      <c r="D77" s="107">
        <f>SUM(D78:D87)</f>
        <v>0</v>
      </c>
      <c r="E77" s="86"/>
      <c r="F77" s="107">
        <f>SUM(F78:F87)</f>
        <v>0</v>
      </c>
      <c r="G77" s="85"/>
    </row>
    <row r="78" spans="1:7" x14ac:dyDescent="0.25">
      <c r="A78" s="85" t="s">
        <v>798</v>
      </c>
      <c r="B78" s="88" t="s">
        <v>233</v>
      </c>
      <c r="C78" s="86">
        <v>0</v>
      </c>
      <c r="D78" s="86">
        <v>0</v>
      </c>
      <c r="E78" s="86"/>
      <c r="F78" s="86">
        <v>0</v>
      </c>
      <c r="G78" s="85"/>
    </row>
    <row r="79" spans="1:7" x14ac:dyDescent="0.25">
      <c r="A79" s="85" t="s">
        <v>797</v>
      </c>
      <c r="B79" s="88" t="s">
        <v>231</v>
      </c>
      <c r="C79" s="86">
        <v>0</v>
      </c>
      <c r="D79" s="86">
        <v>0</v>
      </c>
      <c r="E79" s="86"/>
      <c r="F79" s="86">
        <v>0</v>
      </c>
      <c r="G79" s="85"/>
    </row>
    <row r="80" spans="1:7" x14ac:dyDescent="0.25">
      <c r="A80" s="85" t="s">
        <v>796</v>
      </c>
      <c r="B80" s="88" t="s">
        <v>229</v>
      </c>
      <c r="C80" s="86">
        <v>0</v>
      </c>
      <c r="D80" s="86">
        <v>0</v>
      </c>
      <c r="E80" s="86"/>
      <c r="F80" s="86">
        <v>0</v>
      </c>
      <c r="G80" s="85"/>
    </row>
    <row r="81" spans="1:7" x14ac:dyDescent="0.25">
      <c r="A81" s="85" t="s">
        <v>795</v>
      </c>
      <c r="B81" s="88" t="s">
        <v>227</v>
      </c>
      <c r="C81" s="86">
        <v>0</v>
      </c>
      <c r="D81" s="86">
        <v>0</v>
      </c>
      <c r="E81" s="86"/>
      <c r="F81" s="86">
        <v>0</v>
      </c>
      <c r="G81" s="85"/>
    </row>
    <row r="82" spans="1:7" x14ac:dyDescent="0.25">
      <c r="A82" s="85" t="s">
        <v>794</v>
      </c>
      <c r="B82" s="88" t="s">
        <v>225</v>
      </c>
      <c r="C82" s="86">
        <v>0</v>
      </c>
      <c r="D82" s="86">
        <v>0</v>
      </c>
      <c r="E82" s="86"/>
      <c r="F82" s="86">
        <v>0</v>
      </c>
      <c r="G82" s="85"/>
    </row>
    <row r="83" spans="1:7" x14ac:dyDescent="0.25">
      <c r="A83" s="85" t="s">
        <v>793</v>
      </c>
      <c r="B83" s="88" t="s">
        <v>223</v>
      </c>
      <c r="C83" s="86">
        <v>0</v>
      </c>
      <c r="D83" s="86">
        <v>0</v>
      </c>
      <c r="E83" s="86"/>
      <c r="F83" s="86">
        <v>0</v>
      </c>
      <c r="G83" s="85"/>
    </row>
    <row r="84" spans="1:7" x14ac:dyDescent="0.25">
      <c r="A84" s="85" t="s">
        <v>792</v>
      </c>
      <c r="B84" s="88" t="s">
        <v>221</v>
      </c>
      <c r="C84" s="86">
        <v>0</v>
      </c>
      <c r="D84" s="86">
        <v>0</v>
      </c>
      <c r="E84" s="86"/>
      <c r="F84" s="86">
        <v>0</v>
      </c>
      <c r="G84" s="85"/>
    </row>
    <row r="85" spans="1:7" x14ac:dyDescent="0.25">
      <c r="A85" s="85" t="s">
        <v>791</v>
      </c>
      <c r="B85" s="88" t="s">
        <v>219</v>
      </c>
      <c r="C85" s="86">
        <v>0</v>
      </c>
      <c r="D85" s="86">
        <v>0</v>
      </c>
      <c r="E85" s="86"/>
      <c r="F85" s="86">
        <v>0</v>
      </c>
      <c r="G85" s="85"/>
    </row>
    <row r="86" spans="1:7" x14ac:dyDescent="0.25">
      <c r="A86" s="85" t="s">
        <v>790</v>
      </c>
      <c r="B86" s="88" t="s">
        <v>217</v>
      </c>
      <c r="C86" s="86">
        <v>0</v>
      </c>
      <c r="D86" s="86">
        <v>0</v>
      </c>
      <c r="E86" s="86"/>
      <c r="F86" s="86">
        <v>0</v>
      </c>
      <c r="G86" s="85"/>
    </row>
    <row r="87" spans="1:7" x14ac:dyDescent="0.25">
      <c r="A87" s="85" t="s">
        <v>789</v>
      </c>
      <c r="B87" s="88" t="s">
        <v>0</v>
      </c>
      <c r="C87" s="86">
        <v>0</v>
      </c>
      <c r="D87" s="86">
        <v>0</v>
      </c>
      <c r="E87" s="86"/>
      <c r="F87" s="86">
        <v>0</v>
      </c>
      <c r="G87" s="85"/>
    </row>
    <row r="88" spans="1:7" hidden="1" outlineLevel="1" x14ac:dyDescent="0.25">
      <c r="A88" s="85" t="s">
        <v>788</v>
      </c>
      <c r="B88" s="87" t="s">
        <v>188</v>
      </c>
      <c r="C88" s="86"/>
      <c r="D88" s="86"/>
      <c r="E88" s="86"/>
      <c r="F88" s="86"/>
      <c r="G88" s="85"/>
    </row>
    <row r="89" spans="1:7" hidden="1" outlineLevel="1" x14ac:dyDescent="0.25">
      <c r="A89" s="85" t="s">
        <v>787</v>
      </c>
      <c r="B89" s="87" t="s">
        <v>188</v>
      </c>
      <c r="C89" s="86"/>
      <c r="D89" s="86"/>
      <c r="E89" s="86"/>
      <c r="F89" s="86"/>
      <c r="G89" s="85"/>
    </row>
    <row r="90" spans="1:7" hidden="1" outlineLevel="1" x14ac:dyDescent="0.25">
      <c r="A90" s="85" t="s">
        <v>786</v>
      </c>
      <c r="B90" s="87" t="s">
        <v>188</v>
      </c>
      <c r="C90" s="86"/>
      <c r="D90" s="86"/>
      <c r="E90" s="86"/>
      <c r="F90" s="86"/>
      <c r="G90" s="85"/>
    </row>
    <row r="91" spans="1:7" hidden="1" outlineLevel="1" x14ac:dyDescent="0.25">
      <c r="A91" s="85" t="s">
        <v>785</v>
      </c>
      <c r="B91" s="87" t="s">
        <v>188</v>
      </c>
      <c r="C91" s="86"/>
      <c r="D91" s="86"/>
      <c r="E91" s="86"/>
      <c r="F91" s="86"/>
      <c r="G91" s="85"/>
    </row>
    <row r="92" spans="1:7" hidden="1" outlineLevel="1" x14ac:dyDescent="0.25">
      <c r="A92" s="85" t="s">
        <v>784</v>
      </c>
      <c r="B92" s="87" t="s">
        <v>188</v>
      </c>
      <c r="C92" s="86"/>
      <c r="D92" s="86"/>
      <c r="E92" s="86"/>
      <c r="F92" s="86"/>
      <c r="G92" s="85"/>
    </row>
    <row r="93" spans="1:7" hidden="1" outlineLevel="1" x14ac:dyDescent="0.25">
      <c r="A93" s="85" t="s">
        <v>783</v>
      </c>
      <c r="B93" s="87" t="s">
        <v>188</v>
      </c>
      <c r="C93" s="86"/>
      <c r="D93" s="86"/>
      <c r="E93" s="86"/>
      <c r="F93" s="86"/>
      <c r="G93" s="85"/>
    </row>
    <row r="94" spans="1:7" hidden="1" outlineLevel="1" x14ac:dyDescent="0.25">
      <c r="A94" s="85" t="s">
        <v>782</v>
      </c>
      <c r="B94" s="87" t="s">
        <v>188</v>
      </c>
      <c r="C94" s="86"/>
      <c r="D94" s="86"/>
      <c r="E94" s="86"/>
      <c r="F94" s="86"/>
      <c r="G94" s="85"/>
    </row>
    <row r="95" spans="1:7" hidden="1" outlineLevel="1" x14ac:dyDescent="0.25">
      <c r="A95" s="85" t="s">
        <v>781</v>
      </c>
      <c r="B95" s="87" t="s">
        <v>188</v>
      </c>
      <c r="C95" s="86"/>
      <c r="D95" s="86"/>
      <c r="E95" s="86"/>
      <c r="F95" s="86"/>
      <c r="G95" s="85"/>
    </row>
    <row r="96" spans="1:7" hidden="1" outlineLevel="1" x14ac:dyDescent="0.25">
      <c r="A96" s="85" t="s">
        <v>780</v>
      </c>
      <c r="B96" s="87" t="s">
        <v>188</v>
      </c>
      <c r="C96" s="86"/>
      <c r="D96" s="86"/>
      <c r="E96" s="86"/>
      <c r="F96" s="86"/>
      <c r="G96" s="85"/>
    </row>
    <row r="97" spans="1:7" hidden="1" outlineLevel="1" x14ac:dyDescent="0.25">
      <c r="A97" s="85" t="s">
        <v>779</v>
      </c>
      <c r="B97" s="87" t="s">
        <v>188</v>
      </c>
      <c r="C97" s="86"/>
      <c r="D97" s="86"/>
      <c r="E97" s="86"/>
      <c r="F97" s="86"/>
      <c r="G97" s="85"/>
    </row>
    <row r="98" spans="1:7" ht="15" customHeight="1" collapsed="1" x14ac:dyDescent="0.25">
      <c r="A98" s="90"/>
      <c r="B98" s="150" t="s">
        <v>1157</v>
      </c>
      <c r="C98" s="90" t="s">
        <v>622</v>
      </c>
      <c r="D98" s="90" t="s">
        <v>558</v>
      </c>
      <c r="E98" s="100"/>
      <c r="F98" s="89" t="s">
        <v>721</v>
      </c>
      <c r="G98" s="89"/>
    </row>
    <row r="99" spans="1:7" x14ac:dyDescent="0.25">
      <c r="A99" s="85" t="s">
        <v>778</v>
      </c>
      <c r="B99" s="88" t="e">
        <f>+#REF!</f>
        <v>#REF!</v>
      </c>
      <c r="C99" s="173">
        <v>9.5995878330571063E-2</v>
      </c>
      <c r="D99" s="86">
        <v>0</v>
      </c>
      <c r="E99" s="86"/>
      <c r="F99" s="86">
        <f>+C99</f>
        <v>9.5995878330571063E-2</v>
      </c>
      <c r="G99" s="85"/>
    </row>
    <row r="100" spans="1:7" x14ac:dyDescent="0.25">
      <c r="A100" s="85" t="s">
        <v>777</v>
      </c>
      <c r="B100" s="88" t="e">
        <f>+#REF!</f>
        <v>#REF!</v>
      </c>
      <c r="C100" s="173">
        <v>7.6456412687587224E-4</v>
      </c>
      <c r="D100" s="86">
        <v>0</v>
      </c>
      <c r="E100" s="86"/>
      <c r="F100" s="86">
        <f t="shared" ref="F100:F111" si="1">+C100</f>
        <v>7.6456412687587224E-4</v>
      </c>
      <c r="G100" s="85"/>
    </row>
    <row r="101" spans="1:7" x14ac:dyDescent="0.25">
      <c r="A101" s="85" t="s">
        <v>776</v>
      </c>
      <c r="B101" s="88" t="e">
        <f>+#REF!</f>
        <v>#REF!</v>
      </c>
      <c r="C101" s="173">
        <v>6.4543842798246926E-4</v>
      </c>
      <c r="D101" s="86">
        <v>0</v>
      </c>
      <c r="E101" s="86"/>
      <c r="F101" s="86">
        <f t="shared" si="1"/>
        <v>6.4543842798246926E-4</v>
      </c>
      <c r="G101" s="85"/>
    </row>
    <row r="102" spans="1:7" x14ac:dyDescent="0.25">
      <c r="A102" s="85" t="s">
        <v>775</v>
      </c>
      <c r="B102" s="88" t="e">
        <f>+#REF!</f>
        <v>#REF!</v>
      </c>
      <c r="C102" s="173">
        <v>4.430021154163449E-4</v>
      </c>
      <c r="D102" s="86">
        <v>0</v>
      </c>
      <c r="E102" s="86"/>
      <c r="F102" s="86">
        <f t="shared" si="1"/>
        <v>4.430021154163449E-4</v>
      </c>
      <c r="G102" s="85"/>
    </row>
    <row r="103" spans="1:7" x14ac:dyDescent="0.25">
      <c r="A103" s="85" t="s">
        <v>774</v>
      </c>
      <c r="B103" s="88" t="e">
        <f>+#REF!</f>
        <v>#REF!</v>
      </c>
      <c r="C103" s="173">
        <v>1.9072641951182752E-2</v>
      </c>
      <c r="D103" s="86">
        <v>0</v>
      </c>
      <c r="E103" s="86"/>
      <c r="F103" s="86">
        <f t="shared" si="1"/>
        <v>1.9072641951182752E-2</v>
      </c>
      <c r="G103" s="85"/>
    </row>
    <row r="104" spans="1:7" x14ac:dyDescent="0.25">
      <c r="A104" s="85" t="s">
        <v>773</v>
      </c>
      <c r="B104" s="88" t="e">
        <f>+#REF!</f>
        <v>#REF!</v>
      </c>
      <c r="C104" s="173">
        <v>0.74007055934967869</v>
      </c>
      <c r="D104" s="86">
        <v>0</v>
      </c>
      <c r="E104" s="86"/>
      <c r="F104" s="86">
        <f t="shared" si="1"/>
        <v>0.74007055934967869</v>
      </c>
      <c r="G104" s="85"/>
    </row>
    <row r="105" spans="1:7" x14ac:dyDescent="0.25">
      <c r="A105" s="85" t="s">
        <v>772</v>
      </c>
      <c r="B105" s="88" t="e">
        <f>+#REF!</f>
        <v>#REF!</v>
      </c>
      <c r="C105" s="173">
        <v>3.4936116521344629E-4</v>
      </c>
      <c r="D105" s="86">
        <v>0</v>
      </c>
      <c r="E105" s="86"/>
      <c r="F105" s="86">
        <f t="shared" si="1"/>
        <v>3.4936116521344629E-4</v>
      </c>
      <c r="G105" s="85"/>
    </row>
    <row r="106" spans="1:7" x14ac:dyDescent="0.25">
      <c r="A106" s="85" t="s">
        <v>771</v>
      </c>
      <c r="B106" s="88" t="e">
        <f>+#REF!</f>
        <v>#REF!</v>
      </c>
      <c r="C106" s="173">
        <v>5.4359485357579165E-4</v>
      </c>
      <c r="D106" s="86">
        <v>0</v>
      </c>
      <c r="E106" s="86"/>
      <c r="F106" s="86">
        <f t="shared" si="1"/>
        <v>5.4359485357579165E-4</v>
      </c>
      <c r="G106" s="85"/>
    </row>
    <row r="107" spans="1:7" x14ac:dyDescent="0.25">
      <c r="A107" s="85" t="s">
        <v>770</v>
      </c>
      <c r="B107" s="88" t="e">
        <f>+#REF!</f>
        <v>#REF!</v>
      </c>
      <c r="C107" s="173">
        <v>1.1040994464581089E-3</v>
      </c>
      <c r="D107" s="86">
        <v>0</v>
      </c>
      <c r="E107" s="86"/>
      <c r="F107" s="86">
        <f t="shared" si="1"/>
        <v>1.1040994464581089E-3</v>
      </c>
      <c r="G107" s="85"/>
    </row>
    <row r="108" spans="1:7" x14ac:dyDescent="0.25">
      <c r="A108" s="85" t="s">
        <v>769</v>
      </c>
      <c r="B108" s="88" t="e">
        <f>+#REF!</f>
        <v>#REF!</v>
      </c>
      <c r="C108" s="173">
        <v>2.3527657752235288E-3</v>
      </c>
      <c r="D108" s="86">
        <v>0</v>
      </c>
      <c r="E108" s="86"/>
      <c r="F108" s="86">
        <f t="shared" si="1"/>
        <v>2.3527657752235288E-3</v>
      </c>
      <c r="G108" s="85"/>
    </row>
    <row r="109" spans="1:7" x14ac:dyDescent="0.25">
      <c r="A109" s="85" t="s">
        <v>768</v>
      </c>
      <c r="B109" s="88" t="e">
        <f>+#REF!</f>
        <v>#REF!</v>
      </c>
      <c r="C109" s="173">
        <v>0.12466405627604753</v>
      </c>
      <c r="D109" s="86">
        <v>0</v>
      </c>
      <c r="E109" s="86"/>
      <c r="F109" s="86">
        <f t="shared" si="1"/>
        <v>0.12466405627604753</v>
      </c>
      <c r="G109" s="85"/>
    </row>
    <row r="110" spans="1:7" x14ac:dyDescent="0.25">
      <c r="A110" s="85" t="s">
        <v>767</v>
      </c>
      <c r="B110" s="88" t="e">
        <f>+#REF!</f>
        <v>#REF!</v>
      </c>
      <c r="C110" s="173">
        <v>1.1494999142573134E-2</v>
      </c>
      <c r="D110" s="86">
        <v>0</v>
      </c>
      <c r="E110" s="86"/>
      <c r="F110" s="86">
        <f t="shared" si="1"/>
        <v>1.1494999142573134E-2</v>
      </c>
      <c r="G110" s="85"/>
    </row>
    <row r="111" spans="1:7" x14ac:dyDescent="0.25">
      <c r="A111" s="85" t="s">
        <v>766</v>
      </c>
      <c r="B111" s="88" t="e">
        <f>+#REF!</f>
        <v>#REF!</v>
      </c>
      <c r="C111" s="173">
        <v>2.4990390392014461E-3</v>
      </c>
      <c r="D111" s="86">
        <v>0</v>
      </c>
      <c r="E111" s="86"/>
      <c r="F111" s="86">
        <f t="shared" si="1"/>
        <v>2.4990390392014461E-3</v>
      </c>
      <c r="G111" s="85"/>
    </row>
    <row r="112" spans="1:7" hidden="1" x14ac:dyDescent="0.25">
      <c r="A112" s="85" t="s">
        <v>765</v>
      </c>
      <c r="B112" s="88"/>
      <c r="C112" s="173"/>
      <c r="D112" s="86"/>
      <c r="E112" s="86"/>
      <c r="F112" s="86"/>
      <c r="G112" s="85"/>
    </row>
    <row r="113" spans="1:7" hidden="1" x14ac:dyDescent="0.25">
      <c r="A113" s="85" t="s">
        <v>764</v>
      </c>
      <c r="B113" s="88"/>
      <c r="C113" s="173"/>
      <c r="D113" s="86"/>
      <c r="E113" s="86"/>
      <c r="F113" s="86"/>
      <c r="G113" s="85"/>
    </row>
    <row r="114" spans="1:7" hidden="1" x14ac:dyDescent="0.25">
      <c r="A114" s="85" t="s">
        <v>763</v>
      </c>
      <c r="B114" s="88"/>
      <c r="C114" s="173"/>
      <c r="D114" s="86"/>
      <c r="E114" s="86"/>
      <c r="F114" s="86"/>
      <c r="G114" s="85"/>
    </row>
    <row r="115" spans="1:7" hidden="1" x14ac:dyDescent="0.25">
      <c r="A115" s="85" t="s">
        <v>762</v>
      </c>
      <c r="B115" s="88"/>
      <c r="C115" s="173"/>
      <c r="D115" s="86"/>
      <c r="E115" s="86"/>
      <c r="F115" s="86"/>
      <c r="G115" s="85"/>
    </row>
    <row r="116" spans="1:7" hidden="1" x14ac:dyDescent="0.25">
      <c r="A116" s="85" t="s">
        <v>761</v>
      </c>
      <c r="B116" s="88"/>
      <c r="C116" s="173"/>
      <c r="D116" s="86"/>
      <c r="E116" s="86"/>
      <c r="F116" s="86"/>
      <c r="G116" s="85"/>
    </row>
    <row r="117" spans="1:7" hidden="1" x14ac:dyDescent="0.25">
      <c r="A117" s="85" t="s">
        <v>760</v>
      </c>
      <c r="B117" s="88"/>
      <c r="C117" s="173"/>
      <c r="D117" s="86"/>
      <c r="E117" s="86"/>
      <c r="F117" s="86"/>
      <c r="G117" s="85"/>
    </row>
    <row r="118" spans="1:7" hidden="1" x14ac:dyDescent="0.25">
      <c r="A118" s="85" t="s">
        <v>1028</v>
      </c>
      <c r="B118" s="88"/>
      <c r="C118" s="173"/>
      <c r="D118" s="86"/>
      <c r="E118" s="86"/>
      <c r="F118" s="86"/>
      <c r="G118" s="85"/>
    </row>
    <row r="119" spans="1:7" hidden="1" x14ac:dyDescent="0.25">
      <c r="A119" s="85" t="s">
        <v>1027</v>
      </c>
      <c r="B119" s="88"/>
      <c r="C119" s="86"/>
      <c r="D119" s="86"/>
      <c r="E119" s="86"/>
      <c r="F119" s="86"/>
      <c r="G119" s="85"/>
    </row>
    <row r="120" spans="1:7" hidden="1" x14ac:dyDescent="0.25">
      <c r="A120" s="85" t="s">
        <v>1026</v>
      </c>
      <c r="B120" s="88"/>
      <c r="C120" s="86"/>
      <c r="D120" s="86"/>
      <c r="E120" s="86"/>
      <c r="F120" s="86"/>
      <c r="G120" s="85"/>
    </row>
    <row r="121" spans="1:7" hidden="1" x14ac:dyDescent="0.25">
      <c r="A121" s="85" t="s">
        <v>1025</v>
      </c>
      <c r="B121" s="88"/>
      <c r="C121" s="86"/>
      <c r="D121" s="86"/>
      <c r="E121" s="86"/>
      <c r="F121" s="86"/>
      <c r="G121" s="85"/>
    </row>
    <row r="122" spans="1:7" hidden="1" x14ac:dyDescent="0.25">
      <c r="A122" s="85" t="s">
        <v>1024</v>
      </c>
      <c r="B122" s="88"/>
      <c r="C122" s="86"/>
      <c r="D122" s="86"/>
      <c r="E122" s="86"/>
      <c r="F122" s="86"/>
      <c r="G122" s="85"/>
    </row>
    <row r="123" spans="1:7" hidden="1" x14ac:dyDescent="0.25">
      <c r="A123" s="85" t="s">
        <v>1023</v>
      </c>
      <c r="B123" s="88"/>
      <c r="C123" s="86"/>
      <c r="D123" s="86"/>
      <c r="E123" s="86"/>
      <c r="F123" s="86"/>
      <c r="G123" s="85"/>
    </row>
    <row r="124" spans="1:7" hidden="1" x14ac:dyDescent="0.25">
      <c r="A124" s="85" t="s">
        <v>1022</v>
      </c>
      <c r="B124" s="88"/>
      <c r="C124" s="86"/>
      <c r="D124" s="86"/>
      <c r="E124" s="86"/>
      <c r="F124" s="86"/>
      <c r="G124" s="85"/>
    </row>
    <row r="125" spans="1:7" hidden="1" x14ac:dyDescent="0.25">
      <c r="A125" s="85" t="s">
        <v>1021</v>
      </c>
      <c r="B125" s="88"/>
      <c r="C125" s="86"/>
      <c r="D125" s="86"/>
      <c r="E125" s="86"/>
      <c r="F125" s="86"/>
      <c r="G125" s="85"/>
    </row>
    <row r="126" spans="1:7" hidden="1" x14ac:dyDescent="0.25">
      <c r="A126" s="85" t="s">
        <v>1020</v>
      </c>
      <c r="B126" s="88"/>
      <c r="C126" s="86"/>
      <c r="D126" s="86"/>
      <c r="E126" s="86"/>
      <c r="F126" s="86"/>
      <c r="G126" s="85"/>
    </row>
    <row r="127" spans="1:7" hidden="1" x14ac:dyDescent="0.25">
      <c r="A127" s="85" t="s">
        <v>1019</v>
      </c>
      <c r="B127" s="88"/>
      <c r="C127" s="86"/>
      <c r="D127" s="86"/>
      <c r="E127" s="86"/>
      <c r="F127" s="86"/>
      <c r="G127" s="85"/>
    </row>
    <row r="128" spans="1:7" hidden="1" x14ac:dyDescent="0.25">
      <c r="A128" s="85" t="s">
        <v>1018</v>
      </c>
      <c r="B128" s="88"/>
      <c r="C128" s="86"/>
      <c r="D128" s="86"/>
      <c r="E128" s="86"/>
      <c r="F128" s="86"/>
      <c r="G128" s="85"/>
    </row>
    <row r="129" spans="1:7" hidden="1" x14ac:dyDescent="0.25">
      <c r="A129" s="85" t="s">
        <v>1017</v>
      </c>
      <c r="B129" s="88"/>
      <c r="C129" s="86"/>
      <c r="D129" s="86"/>
      <c r="E129" s="86"/>
      <c r="F129" s="86"/>
      <c r="G129" s="85"/>
    </row>
    <row r="130" spans="1:7" hidden="1" x14ac:dyDescent="0.25">
      <c r="A130" s="85" t="s">
        <v>1016</v>
      </c>
      <c r="B130" s="88"/>
      <c r="C130" s="86"/>
      <c r="D130" s="86"/>
      <c r="E130" s="86"/>
      <c r="F130" s="86"/>
      <c r="G130" s="85"/>
    </row>
    <row r="131" spans="1:7" hidden="1" x14ac:dyDescent="0.25">
      <c r="A131" s="85" t="s">
        <v>1015</v>
      </c>
      <c r="B131" s="88"/>
      <c r="C131" s="86"/>
      <c r="D131" s="86"/>
      <c r="E131" s="86"/>
      <c r="F131" s="86"/>
      <c r="G131" s="85"/>
    </row>
    <row r="132" spans="1:7" hidden="1" x14ac:dyDescent="0.25">
      <c r="A132" s="85" t="s">
        <v>1014</v>
      </c>
      <c r="B132" s="88"/>
      <c r="C132" s="86"/>
      <c r="D132" s="86"/>
      <c r="E132" s="86"/>
      <c r="F132" s="86"/>
      <c r="G132" s="85"/>
    </row>
    <row r="133" spans="1:7" hidden="1" x14ac:dyDescent="0.25">
      <c r="A133" s="85" t="s">
        <v>1013</v>
      </c>
      <c r="B133" s="88"/>
      <c r="C133" s="86"/>
      <c r="D133" s="86"/>
      <c r="E133" s="86"/>
      <c r="F133" s="86"/>
      <c r="G133" s="85"/>
    </row>
    <row r="134" spans="1:7" hidden="1" x14ac:dyDescent="0.25">
      <c r="A134" s="85" t="s">
        <v>1012</v>
      </c>
      <c r="B134" s="88"/>
      <c r="C134" s="86"/>
      <c r="D134" s="86"/>
      <c r="E134" s="86"/>
      <c r="F134" s="86"/>
      <c r="G134" s="85"/>
    </row>
    <row r="135" spans="1:7" hidden="1" x14ac:dyDescent="0.25">
      <c r="A135" s="85" t="s">
        <v>1011</v>
      </c>
      <c r="B135" s="88"/>
      <c r="C135" s="86"/>
      <c r="D135" s="86"/>
      <c r="E135" s="86"/>
      <c r="F135" s="86"/>
      <c r="G135" s="85"/>
    </row>
    <row r="136" spans="1:7" hidden="1" x14ac:dyDescent="0.25">
      <c r="A136" s="85" t="s">
        <v>1010</v>
      </c>
      <c r="B136" s="88"/>
      <c r="C136" s="86"/>
      <c r="D136" s="86"/>
      <c r="E136" s="86"/>
      <c r="F136" s="86"/>
      <c r="G136" s="85"/>
    </row>
    <row r="137" spans="1:7" hidden="1" x14ac:dyDescent="0.25">
      <c r="A137" s="85" t="s">
        <v>1009</v>
      </c>
      <c r="B137" s="88"/>
      <c r="C137" s="86"/>
      <c r="D137" s="86"/>
      <c r="E137" s="86"/>
      <c r="F137" s="86"/>
      <c r="G137" s="85"/>
    </row>
    <row r="138" spans="1:7" hidden="1" x14ac:dyDescent="0.25">
      <c r="A138" s="85" t="s">
        <v>1008</v>
      </c>
      <c r="B138" s="88"/>
      <c r="C138" s="86"/>
      <c r="D138" s="86"/>
      <c r="E138" s="86"/>
      <c r="F138" s="86"/>
      <c r="G138" s="85"/>
    </row>
    <row r="139" spans="1:7" hidden="1" x14ac:dyDescent="0.25">
      <c r="A139" s="85" t="s">
        <v>1007</v>
      </c>
      <c r="B139" s="88"/>
      <c r="C139" s="86"/>
      <c r="D139" s="86"/>
      <c r="E139" s="86"/>
      <c r="F139" s="86"/>
      <c r="G139" s="85"/>
    </row>
    <row r="140" spans="1:7" hidden="1" x14ac:dyDescent="0.25">
      <c r="A140" s="85" t="s">
        <v>1006</v>
      </c>
      <c r="B140" s="88"/>
      <c r="C140" s="86"/>
      <c r="D140" s="86"/>
      <c r="E140" s="86"/>
      <c r="F140" s="86"/>
      <c r="G140" s="85"/>
    </row>
    <row r="141" spans="1:7" hidden="1" x14ac:dyDescent="0.25">
      <c r="A141" s="85" t="s">
        <v>1005</v>
      </c>
      <c r="B141" s="88"/>
      <c r="C141" s="86"/>
      <c r="D141" s="86"/>
      <c r="E141" s="86"/>
      <c r="F141" s="86"/>
      <c r="G141" s="85"/>
    </row>
    <row r="142" spans="1:7" hidden="1" x14ac:dyDescent="0.25">
      <c r="A142" s="85" t="s">
        <v>1004</v>
      </c>
      <c r="B142" s="88"/>
      <c r="C142" s="86"/>
      <c r="D142" s="86"/>
      <c r="E142" s="86"/>
      <c r="F142" s="86"/>
      <c r="G142" s="85"/>
    </row>
    <row r="143" spans="1:7" hidden="1" x14ac:dyDescent="0.25">
      <c r="A143" s="85" t="s">
        <v>1003</v>
      </c>
      <c r="B143" s="88"/>
      <c r="C143" s="86"/>
      <c r="D143" s="86"/>
      <c r="E143" s="86"/>
      <c r="F143" s="86"/>
      <c r="G143" s="85"/>
    </row>
    <row r="144" spans="1:7" hidden="1" x14ac:dyDescent="0.25">
      <c r="A144" s="85" t="s">
        <v>1002</v>
      </c>
      <c r="B144" s="88"/>
      <c r="C144" s="86"/>
      <c r="D144" s="86"/>
      <c r="E144" s="86"/>
      <c r="F144" s="86"/>
      <c r="G144" s="85"/>
    </row>
    <row r="145" spans="1:7" hidden="1" x14ac:dyDescent="0.25">
      <c r="A145" s="85" t="s">
        <v>1001</v>
      </c>
      <c r="B145" s="88"/>
      <c r="C145" s="86"/>
      <c r="D145" s="86"/>
      <c r="E145" s="86"/>
      <c r="F145" s="86"/>
      <c r="G145" s="85"/>
    </row>
    <row r="146" spans="1:7" hidden="1" x14ac:dyDescent="0.25">
      <c r="A146" s="85" t="s">
        <v>1000</v>
      </c>
      <c r="B146" s="88"/>
      <c r="C146" s="86"/>
      <c r="D146" s="86"/>
      <c r="E146" s="86"/>
      <c r="F146" s="86"/>
      <c r="G146" s="85"/>
    </row>
    <row r="147" spans="1:7" hidden="1" x14ac:dyDescent="0.25">
      <c r="A147" s="85" t="s">
        <v>999</v>
      </c>
      <c r="B147" s="88"/>
      <c r="C147" s="86"/>
      <c r="D147" s="86"/>
      <c r="E147" s="86"/>
      <c r="F147" s="86"/>
      <c r="G147" s="85"/>
    </row>
    <row r="148" spans="1:7" hidden="1" x14ac:dyDescent="0.25">
      <c r="A148" s="85" t="s">
        <v>998</v>
      </c>
      <c r="B148" s="88"/>
      <c r="C148" s="86"/>
      <c r="D148" s="86"/>
      <c r="E148" s="86"/>
      <c r="F148" s="86"/>
      <c r="G148" s="85"/>
    </row>
    <row r="149" spans="1:7" ht="15" customHeight="1" x14ac:dyDescent="0.25">
      <c r="A149" s="90"/>
      <c r="B149" s="91" t="s">
        <v>759</v>
      </c>
      <c r="C149" s="90" t="s">
        <v>622</v>
      </c>
      <c r="D149" s="90" t="s">
        <v>558</v>
      </c>
      <c r="E149" s="100"/>
      <c r="F149" s="89" t="s">
        <v>721</v>
      </c>
      <c r="G149" s="89"/>
    </row>
    <row r="150" spans="1:7" x14ac:dyDescent="0.25">
      <c r="A150" s="85" t="s">
        <v>758</v>
      </c>
      <c r="B150" s="85" t="s">
        <v>11</v>
      </c>
      <c r="C150" s="86">
        <v>0</v>
      </c>
      <c r="D150" s="86">
        <v>0</v>
      </c>
      <c r="E150" s="103"/>
      <c r="F150" s="86">
        <v>0</v>
      </c>
    </row>
    <row r="151" spans="1:7" x14ac:dyDescent="0.25">
      <c r="A151" s="85" t="s">
        <v>757</v>
      </c>
      <c r="B151" s="85" t="s">
        <v>4</v>
      </c>
      <c r="C151" s="86">
        <v>1</v>
      </c>
      <c r="D151" s="86">
        <v>0</v>
      </c>
      <c r="E151" s="103"/>
      <c r="F151" s="86">
        <v>1</v>
      </c>
    </row>
    <row r="152" spans="1:7" x14ac:dyDescent="0.25">
      <c r="A152" s="85" t="s">
        <v>756</v>
      </c>
      <c r="B152" s="85" t="s">
        <v>0</v>
      </c>
      <c r="C152" s="86">
        <v>0</v>
      </c>
      <c r="D152" s="86">
        <v>0</v>
      </c>
      <c r="E152" s="103"/>
      <c r="F152" s="86">
        <v>0</v>
      </c>
    </row>
    <row r="153" spans="1:7" hidden="1" outlineLevel="1" x14ac:dyDescent="0.25">
      <c r="A153" s="85" t="s">
        <v>755</v>
      </c>
      <c r="C153" s="86"/>
      <c r="D153" s="86"/>
      <c r="E153" s="103"/>
      <c r="F153" s="86"/>
    </row>
    <row r="154" spans="1:7" hidden="1" outlineLevel="1" x14ac:dyDescent="0.25">
      <c r="A154" s="85" t="s">
        <v>754</v>
      </c>
      <c r="C154" s="86"/>
      <c r="D154" s="86"/>
      <c r="E154" s="103"/>
      <c r="F154" s="86"/>
    </row>
    <row r="155" spans="1:7" hidden="1" outlineLevel="1" x14ac:dyDescent="0.25">
      <c r="A155" s="85" t="s">
        <v>753</v>
      </c>
      <c r="C155" s="86"/>
      <c r="D155" s="86"/>
      <c r="E155" s="103"/>
      <c r="F155" s="86"/>
    </row>
    <row r="156" spans="1:7" hidden="1" outlineLevel="1" x14ac:dyDescent="0.25">
      <c r="A156" s="85" t="s">
        <v>752</v>
      </c>
      <c r="C156" s="86"/>
      <c r="D156" s="86"/>
      <c r="E156" s="103"/>
      <c r="F156" s="86"/>
    </row>
    <row r="157" spans="1:7" hidden="1" outlineLevel="1" x14ac:dyDescent="0.25">
      <c r="A157" s="85" t="s">
        <v>751</v>
      </c>
      <c r="C157" s="86"/>
      <c r="D157" s="86"/>
      <c r="E157" s="103"/>
      <c r="F157" s="86"/>
    </row>
    <row r="158" spans="1:7" hidden="1" outlineLevel="1" x14ac:dyDescent="0.25">
      <c r="A158" s="85" t="s">
        <v>750</v>
      </c>
      <c r="C158" s="86"/>
      <c r="D158" s="86"/>
      <c r="E158" s="103"/>
      <c r="F158" s="86"/>
    </row>
    <row r="159" spans="1:7" ht="15" customHeight="1" collapsed="1" x14ac:dyDescent="0.25">
      <c r="A159" s="90"/>
      <c r="B159" s="91" t="s">
        <v>749</v>
      </c>
      <c r="C159" s="90" t="s">
        <v>622</v>
      </c>
      <c r="D159" s="90" t="s">
        <v>558</v>
      </c>
      <c r="E159" s="100"/>
      <c r="F159" s="89" t="s">
        <v>721</v>
      </c>
      <c r="G159" s="89"/>
    </row>
    <row r="160" spans="1:7" x14ac:dyDescent="0.25">
      <c r="A160" s="85" t="s">
        <v>748</v>
      </c>
      <c r="B160" s="85" t="s">
        <v>747</v>
      </c>
      <c r="C160" s="178">
        <v>0.28324259746619818</v>
      </c>
      <c r="D160" s="86">
        <v>0</v>
      </c>
      <c r="E160" s="103"/>
      <c r="F160" s="86">
        <f>+C160</f>
        <v>0.28324259746619818</v>
      </c>
    </row>
    <row r="161" spans="1:7" x14ac:dyDescent="0.25">
      <c r="A161" s="85" t="s">
        <v>746</v>
      </c>
      <c r="B161" s="85" t="s">
        <v>745</v>
      </c>
      <c r="C161" s="178">
        <v>0.71675740253380182</v>
      </c>
      <c r="D161" s="86">
        <v>0</v>
      </c>
      <c r="E161" s="103"/>
      <c r="F161" s="86">
        <f>+C161</f>
        <v>0.71675740253380182</v>
      </c>
    </row>
    <row r="162" spans="1:7" x14ac:dyDescent="0.25">
      <c r="A162" s="85" t="s">
        <v>744</v>
      </c>
      <c r="B162" s="85" t="s">
        <v>0</v>
      </c>
      <c r="C162" s="178">
        <v>0</v>
      </c>
      <c r="D162" s="86">
        <v>0</v>
      </c>
      <c r="E162" s="103"/>
      <c r="F162" s="86">
        <f>+C162</f>
        <v>0</v>
      </c>
    </row>
    <row r="163" spans="1:7" hidden="1" outlineLevel="1" x14ac:dyDescent="0.25">
      <c r="A163" s="85" t="s">
        <v>743</v>
      </c>
      <c r="E163" s="84"/>
    </row>
    <row r="164" spans="1:7" hidden="1" outlineLevel="1" x14ac:dyDescent="0.25">
      <c r="A164" s="85" t="s">
        <v>742</v>
      </c>
      <c r="E164" s="84"/>
    </row>
    <row r="165" spans="1:7" hidden="1" outlineLevel="1" x14ac:dyDescent="0.25">
      <c r="A165" s="85" t="s">
        <v>741</v>
      </c>
      <c r="E165" s="84"/>
    </row>
    <row r="166" spans="1:7" hidden="1" outlineLevel="1" x14ac:dyDescent="0.25">
      <c r="A166" s="85" t="s">
        <v>740</v>
      </c>
      <c r="E166" s="84"/>
    </row>
    <row r="167" spans="1:7" hidden="1" outlineLevel="1" x14ac:dyDescent="0.25">
      <c r="A167" s="85" t="s">
        <v>739</v>
      </c>
      <c r="E167" s="84"/>
    </row>
    <row r="168" spans="1:7" hidden="1" outlineLevel="1" x14ac:dyDescent="0.25">
      <c r="A168" s="85" t="s">
        <v>738</v>
      </c>
      <c r="E168" s="84"/>
    </row>
    <row r="169" spans="1:7" ht="15" customHeight="1" collapsed="1" x14ac:dyDescent="0.25">
      <c r="A169" s="90"/>
      <c r="B169" s="91" t="s">
        <v>737</v>
      </c>
      <c r="C169" s="90" t="s">
        <v>622</v>
      </c>
      <c r="D169" s="90" t="s">
        <v>558</v>
      </c>
      <c r="E169" s="100"/>
      <c r="F169" s="89" t="s">
        <v>721</v>
      </c>
      <c r="G169" s="89"/>
    </row>
    <row r="170" spans="1:7" x14ac:dyDescent="0.25">
      <c r="A170" s="85" t="s">
        <v>736</v>
      </c>
      <c r="B170" s="105" t="s">
        <v>735</v>
      </c>
      <c r="C170" s="173">
        <v>7.110374601428561E-2</v>
      </c>
      <c r="D170" s="86">
        <v>0</v>
      </c>
      <c r="E170" s="103"/>
      <c r="F170" s="86">
        <f>+C170</f>
        <v>7.110374601428561E-2</v>
      </c>
    </row>
    <row r="171" spans="1:7" x14ac:dyDescent="0.25">
      <c r="A171" s="85" t="s">
        <v>734</v>
      </c>
      <c r="B171" s="105" t="s">
        <v>733</v>
      </c>
      <c r="C171" s="173">
        <v>7.5521842536378378E-2</v>
      </c>
      <c r="D171" s="86">
        <v>0</v>
      </c>
      <c r="E171" s="103"/>
      <c r="F171" s="86">
        <f>+C171</f>
        <v>7.5521842536378378E-2</v>
      </c>
    </row>
    <row r="172" spans="1:7" x14ac:dyDescent="0.25">
      <c r="A172" s="85" t="s">
        <v>732</v>
      </c>
      <c r="B172" s="105" t="s">
        <v>731</v>
      </c>
      <c r="C172" s="173">
        <v>5.5470202418309369E-2</v>
      </c>
      <c r="D172" s="86">
        <v>0</v>
      </c>
      <c r="E172" s="86"/>
      <c r="F172" s="86">
        <f>+C172</f>
        <v>5.5470202418309369E-2</v>
      </c>
    </row>
    <row r="173" spans="1:7" x14ac:dyDescent="0.25">
      <c r="A173" s="85" t="s">
        <v>730</v>
      </c>
      <c r="B173" s="105" t="s">
        <v>729</v>
      </c>
      <c r="C173" s="173">
        <v>0.18147477629329056</v>
      </c>
      <c r="D173" s="86">
        <v>0</v>
      </c>
      <c r="E173" s="86"/>
      <c r="F173" s="86">
        <f>+C173</f>
        <v>0.18147477629329056</v>
      </c>
    </row>
    <row r="174" spans="1:7" x14ac:dyDescent="0.25">
      <c r="A174" s="85" t="s">
        <v>728</v>
      </c>
      <c r="B174" s="105" t="s">
        <v>727</v>
      </c>
      <c r="C174" s="173">
        <v>0.61642943273773598</v>
      </c>
      <c r="D174" s="86">
        <v>0</v>
      </c>
      <c r="E174" s="86"/>
      <c r="F174" s="86">
        <f>+C174</f>
        <v>0.61642943273773598</v>
      </c>
    </row>
    <row r="175" spans="1:7" hidden="1" outlineLevel="1" x14ac:dyDescent="0.25">
      <c r="A175" s="85" t="s">
        <v>726</v>
      </c>
      <c r="B175" s="106"/>
      <c r="C175" s="86"/>
      <c r="D175" s="86"/>
      <c r="E175" s="86"/>
      <c r="F175" s="86"/>
    </row>
    <row r="176" spans="1:7" hidden="1" outlineLevel="1" x14ac:dyDescent="0.25">
      <c r="A176" s="85" t="s">
        <v>725</v>
      </c>
      <c r="B176" s="106"/>
      <c r="C176" s="86"/>
      <c r="D176" s="86"/>
      <c r="E176" s="86"/>
      <c r="F176" s="86"/>
    </row>
    <row r="177" spans="1:7" hidden="1" outlineLevel="1" x14ac:dyDescent="0.25">
      <c r="A177" s="85" t="s">
        <v>724</v>
      </c>
      <c r="B177" s="105"/>
      <c r="C177" s="86"/>
      <c r="D177" s="86"/>
      <c r="E177" s="86"/>
      <c r="F177" s="86"/>
    </row>
    <row r="178" spans="1:7" hidden="1" outlineLevel="1" x14ac:dyDescent="0.25">
      <c r="A178" s="85" t="s">
        <v>723</v>
      </c>
      <c r="B178" s="105"/>
      <c r="C178" s="86"/>
      <c r="D178" s="86"/>
      <c r="E178" s="86"/>
      <c r="F178" s="86"/>
    </row>
    <row r="179" spans="1:7" ht="15" customHeight="1" collapsed="1" x14ac:dyDescent="0.25">
      <c r="A179" s="90"/>
      <c r="B179" s="91" t="s">
        <v>722</v>
      </c>
      <c r="C179" s="90" t="s">
        <v>622</v>
      </c>
      <c r="D179" s="90" t="s">
        <v>558</v>
      </c>
      <c r="E179" s="100"/>
      <c r="F179" s="89" t="s">
        <v>721</v>
      </c>
      <c r="G179" s="89"/>
    </row>
    <row r="180" spans="1:7" ht="12.75" customHeight="1" x14ac:dyDescent="0.25">
      <c r="A180" s="85" t="s">
        <v>720</v>
      </c>
      <c r="B180" s="85" t="s">
        <v>719</v>
      </c>
      <c r="C180" s="86">
        <v>0</v>
      </c>
      <c r="D180" s="86">
        <v>0</v>
      </c>
      <c r="E180" s="103"/>
      <c r="F180" s="86">
        <v>0</v>
      </c>
    </row>
    <row r="181" spans="1:7" hidden="1" outlineLevel="1" x14ac:dyDescent="0.25">
      <c r="A181" s="85" t="s">
        <v>718</v>
      </c>
      <c r="B181" s="104"/>
      <c r="C181" s="86"/>
      <c r="D181" s="86"/>
      <c r="E181" s="103"/>
      <c r="F181" s="86"/>
    </row>
    <row r="182" spans="1:7" hidden="1" outlineLevel="1" x14ac:dyDescent="0.25">
      <c r="A182" s="85" t="s">
        <v>717</v>
      </c>
      <c r="B182" s="104"/>
      <c r="C182" s="86"/>
      <c r="D182" s="86"/>
      <c r="E182" s="103"/>
      <c r="F182" s="86"/>
    </row>
    <row r="183" spans="1:7" hidden="1" outlineLevel="1" x14ac:dyDescent="0.25">
      <c r="A183" s="85" t="s">
        <v>716</v>
      </c>
      <c r="B183" s="104"/>
      <c r="C183" s="86"/>
      <c r="D183" s="86"/>
      <c r="E183" s="103"/>
      <c r="F183" s="86"/>
    </row>
    <row r="184" spans="1:7" hidden="1" outlineLevel="1" x14ac:dyDescent="0.25">
      <c r="A184" s="85" t="s">
        <v>715</v>
      </c>
      <c r="B184" s="104"/>
      <c r="C184" s="86"/>
      <c r="D184" s="86"/>
      <c r="E184" s="103"/>
      <c r="F184" s="86"/>
    </row>
    <row r="185" spans="1:7" ht="18.75" collapsed="1" x14ac:dyDescent="0.25">
      <c r="A185" s="98"/>
      <c r="B185" s="99" t="s">
        <v>714</v>
      </c>
      <c r="C185" s="98"/>
      <c r="D185" s="98"/>
      <c r="E185" s="98"/>
      <c r="F185" s="97"/>
      <c r="G185" s="97"/>
    </row>
    <row r="186" spans="1:7" ht="15" customHeight="1" x14ac:dyDescent="0.25">
      <c r="A186" s="90"/>
      <c r="B186" s="91" t="s">
        <v>713</v>
      </c>
      <c r="C186" s="90" t="s">
        <v>15</v>
      </c>
      <c r="D186" s="90" t="s">
        <v>559</v>
      </c>
      <c r="E186" s="100"/>
      <c r="F186" s="90" t="s">
        <v>622</v>
      </c>
      <c r="G186" s="90" t="s">
        <v>557</v>
      </c>
    </row>
    <row r="187" spans="1:7" x14ac:dyDescent="0.25">
      <c r="A187" s="85" t="s">
        <v>712</v>
      </c>
      <c r="B187" s="88" t="s">
        <v>608</v>
      </c>
      <c r="C187" s="212">
        <v>1.7195089255476554</v>
      </c>
      <c r="D187" s="179">
        <v>42344</v>
      </c>
      <c r="E187" s="95"/>
      <c r="F187" s="96"/>
      <c r="G187" s="96"/>
    </row>
    <row r="188" spans="1:7" x14ac:dyDescent="0.25">
      <c r="A188" s="95"/>
      <c r="B188" s="102"/>
      <c r="C188" s="213"/>
      <c r="D188" s="95"/>
      <c r="E188" s="95"/>
      <c r="F188" s="96"/>
      <c r="G188" s="96"/>
    </row>
    <row r="189" spans="1:7" x14ac:dyDescent="0.25">
      <c r="B189" s="88" t="s">
        <v>607</v>
      </c>
      <c r="C189" s="213"/>
      <c r="D189" s="95"/>
      <c r="E189" s="95"/>
      <c r="F189" s="96"/>
      <c r="G189" s="96"/>
    </row>
    <row r="190" spans="1:7" x14ac:dyDescent="0.25">
      <c r="A190" s="85" t="s">
        <v>711</v>
      </c>
      <c r="B190" s="88" t="s">
        <v>1183</v>
      </c>
      <c r="C190" s="210">
        <v>7243.4856655699705</v>
      </c>
      <c r="D190" s="129">
        <v>13016</v>
      </c>
      <c r="E190" s="95"/>
      <c r="F190" s="162">
        <f t="shared" ref="F190:F213" si="2">IF($C$214=0,"",IF(C190="[for completion]","",IF(C190="","",C190/$C$214)))</f>
        <v>0.10031546214501331</v>
      </c>
      <c r="G190" s="162">
        <f t="shared" ref="G190:G213" si="3">IF($D$214=0,"",IF(D190="[for completion]","",IF(D190="","",D190/$D$214)))</f>
        <v>0.30738711505762328</v>
      </c>
    </row>
    <row r="191" spans="1:7" x14ac:dyDescent="0.25">
      <c r="A191" s="85" t="s">
        <v>710</v>
      </c>
      <c r="B191" s="88" t="s">
        <v>1184</v>
      </c>
      <c r="C191" s="210">
        <v>23409.656974288217</v>
      </c>
      <c r="D191" s="129">
        <v>15347</v>
      </c>
      <c r="E191" s="95"/>
      <c r="F191" s="162">
        <f t="shared" si="2"/>
        <v>0.32420172641387718</v>
      </c>
      <c r="G191" s="162">
        <f t="shared" si="3"/>
        <v>0.36243623653882484</v>
      </c>
    </row>
    <row r="192" spans="1:7" x14ac:dyDescent="0.25">
      <c r="A192" s="85" t="s">
        <v>709</v>
      </c>
      <c r="B192" s="88" t="s">
        <v>1185</v>
      </c>
      <c r="C192" s="210">
        <v>21157.795690370443</v>
      </c>
      <c r="D192" s="129">
        <v>8632</v>
      </c>
      <c r="E192" s="95"/>
      <c r="F192" s="162">
        <f t="shared" si="2"/>
        <v>0.29301556607446838</v>
      </c>
      <c r="G192" s="162">
        <f t="shared" si="3"/>
        <v>0.20385414698658605</v>
      </c>
    </row>
    <row r="193" spans="1:7" x14ac:dyDescent="0.25">
      <c r="A193" s="85" t="s">
        <v>708</v>
      </c>
      <c r="B193" s="88" t="s">
        <v>1186</v>
      </c>
      <c r="C193" s="210">
        <v>16432.26067646427</v>
      </c>
      <c r="D193" s="129">
        <v>4663</v>
      </c>
      <c r="E193" s="95"/>
      <c r="F193" s="162">
        <f t="shared" si="2"/>
        <v>0.22757135168805961</v>
      </c>
      <c r="G193" s="162">
        <f t="shared" si="3"/>
        <v>0.1101218590591347</v>
      </c>
    </row>
    <row r="194" spans="1:7" x14ac:dyDescent="0.25">
      <c r="A194" s="85" t="s">
        <v>707</v>
      </c>
      <c r="B194" s="88" t="s">
        <v>1187</v>
      </c>
      <c r="C194" s="210">
        <v>3864.1187068231102</v>
      </c>
      <c r="D194" s="129">
        <v>676</v>
      </c>
      <c r="E194" s="95"/>
      <c r="F194" s="162">
        <f t="shared" si="2"/>
        <v>5.3514408912363039E-2</v>
      </c>
      <c r="G194" s="162">
        <f t="shared" si="3"/>
        <v>1.5964481390515775E-2</v>
      </c>
    </row>
    <row r="195" spans="1:7" x14ac:dyDescent="0.25">
      <c r="A195" s="85" t="s">
        <v>706</v>
      </c>
      <c r="B195" s="88" t="s">
        <v>10</v>
      </c>
      <c r="C195" s="210">
        <v>99.752968159999995</v>
      </c>
      <c r="D195" s="129">
        <v>10</v>
      </c>
      <c r="E195" s="95"/>
      <c r="F195" s="162">
        <f t="shared" si="2"/>
        <v>1.3814847662185293E-3</v>
      </c>
      <c r="G195" s="162">
        <f t="shared" si="3"/>
        <v>2.3616096731532212E-4</v>
      </c>
    </row>
    <row r="196" spans="1:7" hidden="1" x14ac:dyDescent="0.25">
      <c r="A196" s="85" t="s">
        <v>705</v>
      </c>
      <c r="B196" s="88" t="s">
        <v>582</v>
      </c>
      <c r="C196" s="211" t="s">
        <v>178</v>
      </c>
      <c r="D196" s="85" t="s">
        <v>178</v>
      </c>
      <c r="E196" s="95"/>
      <c r="F196" s="79" t="str">
        <f t="shared" si="2"/>
        <v/>
      </c>
      <c r="G196" s="79" t="str">
        <f t="shared" si="3"/>
        <v/>
      </c>
    </row>
    <row r="197" spans="1:7" hidden="1" x14ac:dyDescent="0.25">
      <c r="A197" s="85" t="s">
        <v>704</v>
      </c>
      <c r="B197" s="88" t="s">
        <v>582</v>
      </c>
      <c r="C197" s="211" t="s">
        <v>178</v>
      </c>
      <c r="D197" s="85" t="s">
        <v>178</v>
      </c>
      <c r="E197" s="95"/>
      <c r="F197" s="79" t="str">
        <f t="shared" si="2"/>
        <v/>
      </c>
      <c r="G197" s="79" t="str">
        <f t="shared" si="3"/>
        <v/>
      </c>
    </row>
    <row r="198" spans="1:7" hidden="1" x14ac:dyDescent="0.25">
      <c r="A198" s="85" t="s">
        <v>703</v>
      </c>
      <c r="B198" s="88" t="s">
        <v>582</v>
      </c>
      <c r="C198" s="211" t="s">
        <v>178</v>
      </c>
      <c r="D198" s="85" t="s">
        <v>178</v>
      </c>
      <c r="E198" s="95"/>
      <c r="F198" s="79" t="str">
        <f t="shared" si="2"/>
        <v/>
      </c>
      <c r="G198" s="79" t="str">
        <f t="shared" si="3"/>
        <v/>
      </c>
    </row>
    <row r="199" spans="1:7" hidden="1" x14ac:dyDescent="0.25">
      <c r="A199" s="85" t="s">
        <v>702</v>
      </c>
      <c r="B199" s="88" t="s">
        <v>582</v>
      </c>
      <c r="C199" s="211" t="s">
        <v>178</v>
      </c>
      <c r="D199" s="85" t="s">
        <v>178</v>
      </c>
      <c r="E199" s="88"/>
      <c r="F199" s="79" t="str">
        <f t="shared" si="2"/>
        <v/>
      </c>
      <c r="G199" s="79" t="str">
        <f t="shared" si="3"/>
        <v/>
      </c>
    </row>
    <row r="200" spans="1:7" hidden="1" x14ac:dyDescent="0.25">
      <c r="A200" s="85" t="s">
        <v>701</v>
      </c>
      <c r="B200" s="88" t="s">
        <v>582</v>
      </c>
      <c r="C200" s="211" t="s">
        <v>178</v>
      </c>
      <c r="D200" s="85" t="s">
        <v>178</v>
      </c>
      <c r="E200" s="88"/>
      <c r="F200" s="79" t="str">
        <f t="shared" si="2"/>
        <v/>
      </c>
      <c r="G200" s="79" t="str">
        <f t="shared" si="3"/>
        <v/>
      </c>
    </row>
    <row r="201" spans="1:7" hidden="1" x14ac:dyDescent="0.25">
      <c r="A201" s="85" t="s">
        <v>700</v>
      </c>
      <c r="B201" s="88" t="s">
        <v>582</v>
      </c>
      <c r="C201" s="211" t="s">
        <v>178</v>
      </c>
      <c r="D201" s="85" t="s">
        <v>178</v>
      </c>
      <c r="E201" s="88"/>
      <c r="F201" s="79" t="str">
        <f t="shared" si="2"/>
        <v/>
      </c>
      <c r="G201" s="79" t="str">
        <f t="shared" si="3"/>
        <v/>
      </c>
    </row>
    <row r="202" spans="1:7" hidden="1" x14ac:dyDescent="0.25">
      <c r="A202" s="85" t="s">
        <v>699</v>
      </c>
      <c r="B202" s="88" t="s">
        <v>582</v>
      </c>
      <c r="C202" s="211" t="s">
        <v>178</v>
      </c>
      <c r="D202" s="85" t="s">
        <v>178</v>
      </c>
      <c r="E202" s="88"/>
      <c r="F202" s="79" t="str">
        <f t="shared" si="2"/>
        <v/>
      </c>
      <c r="G202" s="79" t="str">
        <f t="shared" si="3"/>
        <v/>
      </c>
    </row>
    <row r="203" spans="1:7" hidden="1" x14ac:dyDescent="0.25">
      <c r="A203" s="85" t="s">
        <v>698</v>
      </c>
      <c r="B203" s="88" t="s">
        <v>582</v>
      </c>
      <c r="C203" s="211" t="s">
        <v>178</v>
      </c>
      <c r="D203" s="85" t="s">
        <v>178</v>
      </c>
      <c r="E203" s="88"/>
      <c r="F203" s="79" t="str">
        <f t="shared" si="2"/>
        <v/>
      </c>
      <c r="G203" s="79" t="str">
        <f t="shared" si="3"/>
        <v/>
      </c>
    </row>
    <row r="204" spans="1:7" hidden="1" x14ac:dyDescent="0.25">
      <c r="A204" s="85" t="s">
        <v>697</v>
      </c>
      <c r="B204" s="88" t="s">
        <v>582</v>
      </c>
      <c r="C204" s="211" t="s">
        <v>178</v>
      </c>
      <c r="D204" s="85" t="s">
        <v>178</v>
      </c>
      <c r="E204" s="88"/>
      <c r="F204" s="79" t="str">
        <f t="shared" si="2"/>
        <v/>
      </c>
      <c r="G204" s="79" t="str">
        <f t="shared" si="3"/>
        <v/>
      </c>
    </row>
    <row r="205" spans="1:7" hidden="1" x14ac:dyDescent="0.25">
      <c r="A205" s="85" t="s">
        <v>696</v>
      </c>
      <c r="B205" s="88" t="s">
        <v>582</v>
      </c>
      <c r="C205" s="211" t="s">
        <v>178</v>
      </c>
      <c r="D205" s="85" t="s">
        <v>178</v>
      </c>
      <c r="F205" s="79" t="str">
        <f t="shared" si="2"/>
        <v/>
      </c>
      <c r="G205" s="79" t="str">
        <f t="shared" si="3"/>
        <v/>
      </c>
    </row>
    <row r="206" spans="1:7" hidden="1" x14ac:dyDescent="0.25">
      <c r="A206" s="85" t="s">
        <v>695</v>
      </c>
      <c r="B206" s="88" t="s">
        <v>582</v>
      </c>
      <c r="C206" s="211" t="s">
        <v>178</v>
      </c>
      <c r="D206" s="85" t="s">
        <v>178</v>
      </c>
      <c r="E206" s="92"/>
      <c r="F206" s="79" t="str">
        <f t="shared" si="2"/>
        <v/>
      </c>
      <c r="G206" s="79" t="str">
        <f t="shared" si="3"/>
        <v/>
      </c>
    </row>
    <row r="207" spans="1:7" hidden="1" x14ac:dyDescent="0.25">
      <c r="A207" s="85" t="s">
        <v>694</v>
      </c>
      <c r="B207" s="88" t="s">
        <v>582</v>
      </c>
      <c r="C207" s="211" t="s">
        <v>178</v>
      </c>
      <c r="D207" s="85" t="s">
        <v>178</v>
      </c>
      <c r="E207" s="92"/>
      <c r="F207" s="79" t="str">
        <f t="shared" si="2"/>
        <v/>
      </c>
      <c r="G207" s="79" t="str">
        <f t="shared" si="3"/>
        <v/>
      </c>
    </row>
    <row r="208" spans="1:7" hidden="1" x14ac:dyDescent="0.25">
      <c r="A208" s="85" t="s">
        <v>693</v>
      </c>
      <c r="B208" s="88" t="s">
        <v>582</v>
      </c>
      <c r="C208" s="211" t="s">
        <v>178</v>
      </c>
      <c r="D208" s="85" t="s">
        <v>178</v>
      </c>
      <c r="E208" s="92"/>
      <c r="F208" s="79" t="str">
        <f t="shared" si="2"/>
        <v/>
      </c>
      <c r="G208" s="79" t="str">
        <f t="shared" si="3"/>
        <v/>
      </c>
    </row>
    <row r="209" spans="1:7" hidden="1" x14ac:dyDescent="0.25">
      <c r="A209" s="85" t="s">
        <v>692</v>
      </c>
      <c r="B209" s="88" t="s">
        <v>582</v>
      </c>
      <c r="C209" s="211" t="s">
        <v>178</v>
      </c>
      <c r="D209" s="85" t="s">
        <v>178</v>
      </c>
      <c r="E209" s="92"/>
      <c r="F209" s="79" t="str">
        <f t="shared" si="2"/>
        <v/>
      </c>
      <c r="G209" s="79" t="str">
        <f t="shared" si="3"/>
        <v/>
      </c>
    </row>
    <row r="210" spans="1:7" hidden="1" x14ac:dyDescent="0.25">
      <c r="A210" s="85" t="s">
        <v>691</v>
      </c>
      <c r="B210" s="88" t="s">
        <v>582</v>
      </c>
      <c r="C210" s="211" t="s">
        <v>178</v>
      </c>
      <c r="D210" s="85" t="s">
        <v>178</v>
      </c>
      <c r="E210" s="92"/>
      <c r="F210" s="79" t="str">
        <f t="shared" si="2"/>
        <v/>
      </c>
      <c r="G210" s="79" t="str">
        <f t="shared" si="3"/>
        <v/>
      </c>
    </row>
    <row r="211" spans="1:7" hidden="1" x14ac:dyDescent="0.25">
      <c r="A211" s="85" t="s">
        <v>690</v>
      </c>
      <c r="B211" s="88" t="s">
        <v>582</v>
      </c>
      <c r="C211" s="211" t="s">
        <v>178</v>
      </c>
      <c r="D211" s="85" t="s">
        <v>178</v>
      </c>
      <c r="E211" s="92"/>
      <c r="F211" s="79" t="str">
        <f t="shared" si="2"/>
        <v/>
      </c>
      <c r="G211" s="79" t="str">
        <f t="shared" si="3"/>
        <v/>
      </c>
    </row>
    <row r="212" spans="1:7" hidden="1" x14ac:dyDescent="0.25">
      <c r="A212" s="85" t="s">
        <v>689</v>
      </c>
      <c r="B212" s="88" t="s">
        <v>582</v>
      </c>
      <c r="C212" s="211" t="s">
        <v>178</v>
      </c>
      <c r="D212" s="85" t="s">
        <v>178</v>
      </c>
      <c r="E212" s="92"/>
      <c r="F212" s="79" t="str">
        <f t="shared" si="2"/>
        <v/>
      </c>
      <c r="G212" s="79" t="str">
        <f t="shared" si="3"/>
        <v/>
      </c>
    </row>
    <row r="213" spans="1:7" hidden="1" x14ac:dyDescent="0.25">
      <c r="A213" s="85" t="s">
        <v>688</v>
      </c>
      <c r="B213" s="88" t="s">
        <v>582</v>
      </c>
      <c r="C213" s="211" t="s">
        <v>178</v>
      </c>
      <c r="D213" s="85" t="s">
        <v>178</v>
      </c>
      <c r="E213" s="92"/>
      <c r="F213" s="79" t="str">
        <f t="shared" si="2"/>
        <v/>
      </c>
      <c r="G213" s="79" t="str">
        <f t="shared" si="3"/>
        <v/>
      </c>
    </row>
    <row r="214" spans="1:7" x14ac:dyDescent="0.25">
      <c r="A214" s="85" t="s">
        <v>687</v>
      </c>
      <c r="B214" s="93" t="s">
        <v>1</v>
      </c>
      <c r="C214" s="214">
        <f>SUM(C190:C213)</f>
        <v>72207.070681676007</v>
      </c>
      <c r="D214" s="180">
        <f>SUM(D190:D213)</f>
        <v>42344</v>
      </c>
      <c r="E214" s="92"/>
      <c r="F214" s="162">
        <f>SUM(F190:F213)</f>
        <v>1</v>
      </c>
      <c r="G214" s="162">
        <f>SUM(G190:G213)</f>
        <v>1</v>
      </c>
    </row>
    <row r="215" spans="1:7" ht="15" customHeight="1" x14ac:dyDescent="0.25">
      <c r="A215" s="90"/>
      <c r="B215" s="91" t="s">
        <v>686</v>
      </c>
      <c r="C215" s="90" t="s">
        <v>15</v>
      </c>
      <c r="D215" s="90" t="s">
        <v>559</v>
      </c>
      <c r="E215" s="100"/>
      <c r="F215" s="90" t="s">
        <v>622</v>
      </c>
      <c r="G215" s="90" t="s">
        <v>557</v>
      </c>
    </row>
    <row r="216" spans="1:7" x14ac:dyDescent="0.25">
      <c r="A216" s="85" t="s">
        <v>685</v>
      </c>
      <c r="B216" s="85" t="s">
        <v>555</v>
      </c>
      <c r="C216" s="128">
        <v>59.125722972076908</v>
      </c>
      <c r="G216" s="85"/>
    </row>
    <row r="217" spans="1:7" x14ac:dyDescent="0.25">
      <c r="G217" s="85"/>
    </row>
    <row r="218" spans="1:7" x14ac:dyDescent="0.25">
      <c r="B218" s="88" t="s">
        <v>554</v>
      </c>
      <c r="G218" s="85"/>
    </row>
    <row r="219" spans="1:7" x14ac:dyDescent="0.25">
      <c r="A219" s="85" t="s">
        <v>684</v>
      </c>
      <c r="B219" s="85" t="s">
        <v>552</v>
      </c>
      <c r="C219" s="129">
        <v>10246.233567658335</v>
      </c>
      <c r="D219" s="129">
        <v>11280</v>
      </c>
      <c r="F219" s="162">
        <f t="shared" ref="F219:F226" si="4">IF($C$227=0,"",IF(C219="[for completion]","",C219/$C$227))</f>
        <v>0.1419006957480482</v>
      </c>
      <c r="G219" s="162">
        <f t="shared" ref="G219:G226" si="5">IF($D$227=0,"",IF(D219="[for completion]","",D219/$D$227))</f>
        <v>0.26638957113168338</v>
      </c>
    </row>
    <row r="220" spans="1:7" x14ac:dyDescent="0.25">
      <c r="A220" s="85" t="s">
        <v>683</v>
      </c>
      <c r="B220" s="85" t="s">
        <v>550</v>
      </c>
      <c r="C220" s="129">
        <v>8194.5047816978276</v>
      </c>
      <c r="D220" s="129">
        <v>5382</v>
      </c>
      <c r="F220" s="162">
        <f t="shared" si="4"/>
        <v>0.11348618223031355</v>
      </c>
      <c r="G220" s="162">
        <f t="shared" si="5"/>
        <v>0.12710183260910637</v>
      </c>
    </row>
    <row r="221" spans="1:7" x14ac:dyDescent="0.25">
      <c r="A221" s="85" t="s">
        <v>682</v>
      </c>
      <c r="B221" s="85" t="s">
        <v>548</v>
      </c>
      <c r="C221" s="129">
        <v>18672.669370967411</v>
      </c>
      <c r="D221" s="129">
        <v>9847</v>
      </c>
      <c r="F221" s="162">
        <f t="shared" si="4"/>
        <v>0.258598904438121</v>
      </c>
      <c r="G221" s="162">
        <f t="shared" si="5"/>
        <v>0.23254770451539769</v>
      </c>
    </row>
    <row r="222" spans="1:7" x14ac:dyDescent="0.25">
      <c r="A222" s="85" t="s">
        <v>681</v>
      </c>
      <c r="B222" s="85" t="s">
        <v>546</v>
      </c>
      <c r="C222" s="129">
        <v>10965.599111756423</v>
      </c>
      <c r="D222" s="129">
        <v>5192</v>
      </c>
      <c r="F222" s="162">
        <f t="shared" si="4"/>
        <v>0.15186323178928163</v>
      </c>
      <c r="G222" s="162">
        <f t="shared" si="5"/>
        <v>0.12261477423011524</v>
      </c>
    </row>
    <row r="223" spans="1:7" x14ac:dyDescent="0.25">
      <c r="A223" s="85" t="s">
        <v>680</v>
      </c>
      <c r="B223" s="85" t="s">
        <v>544</v>
      </c>
      <c r="C223" s="129">
        <v>24128.063849596118</v>
      </c>
      <c r="D223" s="129">
        <v>10643</v>
      </c>
      <c r="F223" s="162">
        <f t="shared" si="4"/>
        <v>0.33415098579423552</v>
      </c>
      <c r="G223" s="162">
        <f t="shared" si="5"/>
        <v>0.25134611751369734</v>
      </c>
    </row>
    <row r="224" spans="1:7" x14ac:dyDescent="0.25">
      <c r="A224" s="85" t="s">
        <v>679</v>
      </c>
      <c r="B224" s="85" t="s">
        <v>542</v>
      </c>
      <c r="C224" s="129">
        <v>0</v>
      </c>
      <c r="D224" s="129">
        <v>0</v>
      </c>
      <c r="F224" s="162">
        <f t="shared" si="4"/>
        <v>0</v>
      </c>
      <c r="G224" s="162">
        <f t="shared" si="5"/>
        <v>0</v>
      </c>
    </row>
    <row r="225" spans="1:7" x14ac:dyDescent="0.25">
      <c r="A225" s="85" t="s">
        <v>678</v>
      </c>
      <c r="B225" s="85" t="s">
        <v>540</v>
      </c>
      <c r="C225" s="129">
        <v>0</v>
      </c>
      <c r="D225" s="129">
        <v>0</v>
      </c>
      <c r="F225" s="162">
        <f t="shared" si="4"/>
        <v>0</v>
      </c>
      <c r="G225" s="162">
        <f t="shared" si="5"/>
        <v>0</v>
      </c>
    </row>
    <row r="226" spans="1:7" x14ac:dyDescent="0.25">
      <c r="A226" s="85" t="s">
        <v>677</v>
      </c>
      <c r="B226" s="85" t="s">
        <v>538</v>
      </c>
      <c r="C226" s="129">
        <v>0</v>
      </c>
      <c r="D226" s="129">
        <v>0</v>
      </c>
      <c r="F226" s="162">
        <f t="shared" si="4"/>
        <v>0</v>
      </c>
      <c r="G226" s="162">
        <f t="shared" si="5"/>
        <v>0</v>
      </c>
    </row>
    <row r="227" spans="1:7" x14ac:dyDescent="0.25">
      <c r="A227" s="85" t="s">
        <v>676</v>
      </c>
      <c r="B227" s="93" t="s">
        <v>1</v>
      </c>
      <c r="C227" s="129">
        <f>SUM(C219:C226)</f>
        <v>72207.070681676123</v>
      </c>
      <c r="D227" s="129">
        <f>SUM(D219:D226)</f>
        <v>42344</v>
      </c>
      <c r="F227" s="173">
        <f>SUM(F219:F226)</f>
        <v>0.99999999999999989</v>
      </c>
      <c r="G227" s="173">
        <f>SUM(G219:G226)</f>
        <v>1</v>
      </c>
    </row>
    <row r="228" spans="1:7" hidden="1" outlineLevel="1" x14ac:dyDescent="0.25">
      <c r="A228" s="85" t="s">
        <v>675</v>
      </c>
      <c r="B228" s="87" t="s">
        <v>535</v>
      </c>
      <c r="F228" s="162">
        <f t="shared" ref="F228:F233" si="6">IF($C$227=0,"",IF(C228="[for completion]","",C228/$C$227))</f>
        <v>0</v>
      </c>
      <c r="G228" s="162">
        <f t="shared" ref="G228:G233" si="7">IF($D$227=0,"",IF(D228="[for completion]","",D228/$D$227))</f>
        <v>0</v>
      </c>
    </row>
    <row r="229" spans="1:7" hidden="1" outlineLevel="1" x14ac:dyDescent="0.25">
      <c r="A229" s="85" t="s">
        <v>674</v>
      </c>
      <c r="B229" s="87" t="s">
        <v>533</v>
      </c>
      <c r="F229" s="162">
        <f t="shared" si="6"/>
        <v>0</v>
      </c>
      <c r="G229" s="162">
        <f t="shared" si="7"/>
        <v>0</v>
      </c>
    </row>
    <row r="230" spans="1:7" hidden="1" outlineLevel="1" x14ac:dyDescent="0.25">
      <c r="A230" s="85" t="s">
        <v>673</v>
      </c>
      <c r="B230" s="87" t="s">
        <v>531</v>
      </c>
      <c r="F230" s="162">
        <f t="shared" si="6"/>
        <v>0</v>
      </c>
      <c r="G230" s="162">
        <f t="shared" si="7"/>
        <v>0</v>
      </c>
    </row>
    <row r="231" spans="1:7" hidden="1" outlineLevel="1" x14ac:dyDescent="0.25">
      <c r="A231" s="85" t="s">
        <v>672</v>
      </c>
      <c r="B231" s="87" t="s">
        <v>529</v>
      </c>
      <c r="F231" s="162">
        <f t="shared" si="6"/>
        <v>0</v>
      </c>
      <c r="G231" s="162">
        <f t="shared" si="7"/>
        <v>0</v>
      </c>
    </row>
    <row r="232" spans="1:7" hidden="1" outlineLevel="1" x14ac:dyDescent="0.25">
      <c r="A232" s="85" t="s">
        <v>671</v>
      </c>
      <c r="B232" s="87" t="s">
        <v>527</v>
      </c>
      <c r="F232" s="162">
        <f t="shared" si="6"/>
        <v>0</v>
      </c>
      <c r="G232" s="162">
        <f t="shared" si="7"/>
        <v>0</v>
      </c>
    </row>
    <row r="233" spans="1:7" hidden="1" outlineLevel="1" x14ac:dyDescent="0.25">
      <c r="A233" s="85" t="s">
        <v>670</v>
      </c>
      <c r="B233" s="87" t="s">
        <v>525</v>
      </c>
      <c r="F233" s="162">
        <f t="shared" si="6"/>
        <v>0</v>
      </c>
      <c r="G233" s="162">
        <f t="shared" si="7"/>
        <v>0</v>
      </c>
    </row>
    <row r="234" spans="1:7" hidden="1" outlineLevel="1" x14ac:dyDescent="0.25">
      <c r="A234" s="85" t="s">
        <v>669</v>
      </c>
      <c r="B234" s="87"/>
      <c r="F234" s="79"/>
      <c r="G234" s="79"/>
    </row>
    <row r="235" spans="1:7" hidden="1" outlineLevel="1" x14ac:dyDescent="0.25">
      <c r="A235" s="85" t="s">
        <v>668</v>
      </c>
      <c r="B235" s="87"/>
      <c r="F235" s="79"/>
      <c r="G235" s="79"/>
    </row>
    <row r="236" spans="1:7" hidden="1" outlineLevel="1" x14ac:dyDescent="0.25">
      <c r="A236" s="85" t="s">
        <v>667</v>
      </c>
      <c r="B236" s="87"/>
      <c r="F236" s="79"/>
      <c r="G236" s="79"/>
    </row>
    <row r="237" spans="1:7" ht="15" customHeight="1" collapsed="1" x14ac:dyDescent="0.25">
      <c r="A237" s="90"/>
      <c r="B237" s="91" t="s">
        <v>666</v>
      </c>
      <c r="C237" s="90" t="s">
        <v>15</v>
      </c>
      <c r="D237" s="90" t="s">
        <v>559</v>
      </c>
      <c r="E237" s="100"/>
      <c r="F237" s="90" t="s">
        <v>622</v>
      </c>
      <c r="G237" s="90" t="s">
        <v>557</v>
      </c>
    </row>
    <row r="238" spans="1:7" x14ac:dyDescent="0.25">
      <c r="A238" s="85" t="s">
        <v>665</v>
      </c>
      <c r="B238" s="85" t="s">
        <v>555</v>
      </c>
      <c r="C238" s="128">
        <v>59.092394376620618</v>
      </c>
      <c r="G238" s="85"/>
    </row>
    <row r="239" spans="1:7" x14ac:dyDescent="0.25">
      <c r="G239" s="85"/>
    </row>
    <row r="240" spans="1:7" x14ac:dyDescent="0.25">
      <c r="B240" s="88" t="s">
        <v>554</v>
      </c>
      <c r="G240" s="85"/>
    </row>
    <row r="241" spans="1:7" x14ac:dyDescent="0.25">
      <c r="A241" s="85" t="s">
        <v>664</v>
      </c>
      <c r="B241" s="85" t="s">
        <v>552</v>
      </c>
      <c r="C241" s="129">
        <v>12133.207034140029</v>
      </c>
      <c r="D241" s="129">
        <v>13091</v>
      </c>
      <c r="F241" s="162">
        <f t="shared" ref="F241:F248" si="8">IF($C$249=0,"",IF(C241="[Mark as ND1 if not relevant]","",C241/$C$249))</f>
        <v>0.16803350308488635</v>
      </c>
      <c r="G241" s="162">
        <f t="shared" ref="G241:G248" si="9">IF($D$249=0,"",IF(D241="[Mark as ND1 if not relevant]","",D241/$D$249))</f>
        <v>0.30915832231248819</v>
      </c>
    </row>
    <row r="242" spans="1:7" x14ac:dyDescent="0.25">
      <c r="A242" s="85" t="s">
        <v>663</v>
      </c>
      <c r="B242" s="85" t="s">
        <v>550</v>
      </c>
      <c r="C242" s="129">
        <v>9066.3005925199959</v>
      </c>
      <c r="D242" s="129">
        <v>5674</v>
      </c>
      <c r="F242" s="162">
        <f t="shared" si="8"/>
        <v>0.12555973406660767</v>
      </c>
      <c r="G242" s="162">
        <f t="shared" si="9"/>
        <v>0.13399773285471378</v>
      </c>
    </row>
    <row r="243" spans="1:7" x14ac:dyDescent="0.25">
      <c r="A243" s="85" t="s">
        <v>662</v>
      </c>
      <c r="B243" s="85" t="s">
        <v>548</v>
      </c>
      <c r="C243" s="129">
        <v>13130.977557160013</v>
      </c>
      <c r="D243" s="129">
        <v>6978</v>
      </c>
      <c r="F243" s="162">
        <f t="shared" si="8"/>
        <v>0.18185168617416636</v>
      </c>
      <c r="G243" s="162">
        <f t="shared" si="9"/>
        <v>0.16479312299263177</v>
      </c>
    </row>
    <row r="244" spans="1:7" x14ac:dyDescent="0.25">
      <c r="A244" s="85" t="s">
        <v>661</v>
      </c>
      <c r="B244" s="85" t="s">
        <v>546</v>
      </c>
      <c r="C244" s="129">
        <v>14216.826889960001</v>
      </c>
      <c r="D244" s="129">
        <v>6552</v>
      </c>
      <c r="F244" s="162">
        <f t="shared" si="8"/>
        <v>0.19688967791858902</v>
      </c>
      <c r="G244" s="162">
        <f t="shared" si="9"/>
        <v>0.15473266578499906</v>
      </c>
    </row>
    <row r="245" spans="1:7" x14ac:dyDescent="0.25">
      <c r="A245" s="85" t="s">
        <v>660</v>
      </c>
      <c r="B245" s="85" t="s">
        <v>544</v>
      </c>
      <c r="C245" s="129">
        <v>19127.343708048626</v>
      </c>
      <c r="D245" s="129">
        <v>8109</v>
      </c>
      <c r="F245" s="162">
        <f t="shared" si="8"/>
        <v>0.26489571627093506</v>
      </c>
      <c r="G245" s="162">
        <f t="shared" si="9"/>
        <v>0.1915029283959947</v>
      </c>
    </row>
    <row r="246" spans="1:7" x14ac:dyDescent="0.25">
      <c r="A246" s="85" t="s">
        <v>659</v>
      </c>
      <c r="B246" s="85" t="s">
        <v>542</v>
      </c>
      <c r="C246" s="129">
        <v>3454.2915170775796</v>
      </c>
      <c r="D246" s="129">
        <v>1452</v>
      </c>
      <c r="F246" s="162">
        <f t="shared" si="8"/>
        <v>4.7838687880107707E-2</v>
      </c>
      <c r="G246" s="162">
        <f t="shared" si="9"/>
        <v>3.4290572454184771E-2</v>
      </c>
    </row>
    <row r="247" spans="1:7" x14ac:dyDescent="0.25">
      <c r="A247" s="85" t="s">
        <v>658</v>
      </c>
      <c r="B247" s="85" t="s">
        <v>540</v>
      </c>
      <c r="C247" s="129">
        <v>736.67519937476402</v>
      </c>
      <c r="D247" s="129">
        <v>332</v>
      </c>
      <c r="F247" s="162">
        <f t="shared" si="8"/>
        <v>1.0202258482723757E-2</v>
      </c>
      <c r="G247" s="162">
        <f t="shared" si="9"/>
        <v>7.8405441148686941E-3</v>
      </c>
    </row>
    <row r="248" spans="1:7" x14ac:dyDescent="0.25">
      <c r="A248" s="85" t="s">
        <v>657</v>
      </c>
      <c r="B248" s="85" t="s">
        <v>538</v>
      </c>
      <c r="C248" s="129">
        <v>341.44818339511278</v>
      </c>
      <c r="D248" s="129">
        <v>156</v>
      </c>
      <c r="F248" s="162">
        <f t="shared" si="8"/>
        <v>4.7287361219842646E-3</v>
      </c>
      <c r="G248" s="162">
        <f t="shared" si="9"/>
        <v>3.684111090119025E-3</v>
      </c>
    </row>
    <row r="249" spans="1:7" x14ac:dyDescent="0.25">
      <c r="A249" s="85" t="s">
        <v>656</v>
      </c>
      <c r="B249" s="93" t="s">
        <v>1</v>
      </c>
      <c r="C249" s="129">
        <f>SUM(C241:C248)</f>
        <v>72207.070681676109</v>
      </c>
      <c r="D249" s="129">
        <f>SUM(D241:D248)</f>
        <v>42344</v>
      </c>
      <c r="F249" s="173">
        <f>SUM(F241:F248)</f>
        <v>1</v>
      </c>
      <c r="G249" s="173">
        <f>SUM(G241:G248)</f>
        <v>1</v>
      </c>
    </row>
    <row r="250" spans="1:7" hidden="1" outlineLevel="1" x14ac:dyDescent="0.25">
      <c r="A250" s="85" t="s">
        <v>655</v>
      </c>
      <c r="B250" s="87" t="s">
        <v>535</v>
      </c>
      <c r="F250" s="162">
        <f t="shared" ref="F250:F255" si="10">IF($C$249=0,"",IF(C250="[for completion]","",C250/$C$249))</f>
        <v>0</v>
      </c>
      <c r="G250" s="162">
        <f t="shared" ref="G250:G255" si="11">IF($D$249=0,"",IF(D250="[for completion]","",D250/$D$249))</f>
        <v>0</v>
      </c>
    </row>
    <row r="251" spans="1:7" hidden="1" outlineLevel="1" x14ac:dyDescent="0.25">
      <c r="A251" s="85" t="s">
        <v>654</v>
      </c>
      <c r="B251" s="87" t="s">
        <v>533</v>
      </c>
      <c r="F251" s="162">
        <f t="shared" si="10"/>
        <v>0</v>
      </c>
      <c r="G251" s="162">
        <f t="shared" si="11"/>
        <v>0</v>
      </c>
    </row>
    <row r="252" spans="1:7" hidden="1" outlineLevel="1" x14ac:dyDescent="0.25">
      <c r="A252" s="85" t="s">
        <v>653</v>
      </c>
      <c r="B252" s="87" t="s">
        <v>531</v>
      </c>
      <c r="F252" s="162">
        <f t="shared" si="10"/>
        <v>0</v>
      </c>
      <c r="G252" s="162">
        <f t="shared" si="11"/>
        <v>0</v>
      </c>
    </row>
    <row r="253" spans="1:7" hidden="1" outlineLevel="1" x14ac:dyDescent="0.25">
      <c r="A253" s="85" t="s">
        <v>652</v>
      </c>
      <c r="B253" s="87" t="s">
        <v>529</v>
      </c>
      <c r="F253" s="162">
        <f t="shared" si="10"/>
        <v>0</v>
      </c>
      <c r="G253" s="162">
        <f t="shared" si="11"/>
        <v>0</v>
      </c>
    </row>
    <row r="254" spans="1:7" hidden="1" outlineLevel="1" x14ac:dyDescent="0.25">
      <c r="A254" s="85" t="s">
        <v>651</v>
      </c>
      <c r="B254" s="87" t="s">
        <v>527</v>
      </c>
      <c r="F254" s="162">
        <f t="shared" si="10"/>
        <v>0</v>
      </c>
      <c r="G254" s="162">
        <f t="shared" si="11"/>
        <v>0</v>
      </c>
    </row>
    <row r="255" spans="1:7" hidden="1" outlineLevel="1" x14ac:dyDescent="0.25">
      <c r="A255" s="85" t="s">
        <v>650</v>
      </c>
      <c r="B255" s="87" t="s">
        <v>525</v>
      </c>
      <c r="F255" s="162">
        <f t="shared" si="10"/>
        <v>0</v>
      </c>
      <c r="G255" s="162">
        <f t="shared" si="11"/>
        <v>0</v>
      </c>
    </row>
    <row r="256" spans="1:7" hidden="1" outlineLevel="1" x14ac:dyDescent="0.25">
      <c r="A256" s="85" t="s">
        <v>649</v>
      </c>
      <c r="B256" s="87"/>
      <c r="F256" s="79"/>
      <c r="G256" s="79"/>
    </row>
    <row r="257" spans="1:14" hidden="1" outlineLevel="1" x14ac:dyDescent="0.25">
      <c r="A257" s="85" t="s">
        <v>648</v>
      </c>
      <c r="B257" s="87"/>
      <c r="F257" s="79"/>
      <c r="G257" s="79"/>
    </row>
    <row r="258" spans="1:14" hidden="1" outlineLevel="1" x14ac:dyDescent="0.25">
      <c r="A258" s="85" t="s">
        <v>647</v>
      </c>
      <c r="B258" s="87"/>
      <c r="F258" s="79"/>
      <c r="G258" s="79"/>
    </row>
    <row r="259" spans="1:14" ht="15" customHeight="1" collapsed="1" x14ac:dyDescent="0.25">
      <c r="A259" s="90"/>
      <c r="B259" s="91" t="s">
        <v>646</v>
      </c>
      <c r="C259" s="90" t="s">
        <v>622</v>
      </c>
      <c r="D259" s="90"/>
      <c r="E259" s="100"/>
      <c r="F259" s="90"/>
      <c r="G259" s="90"/>
    </row>
    <row r="260" spans="1:14" x14ac:dyDescent="0.25">
      <c r="A260" s="85" t="s">
        <v>645</v>
      </c>
      <c r="B260" s="85" t="s">
        <v>3</v>
      </c>
      <c r="C260" s="182">
        <v>1</v>
      </c>
      <c r="E260" s="92"/>
      <c r="F260" s="92"/>
      <c r="G260" s="92"/>
    </row>
    <row r="261" spans="1:14" x14ac:dyDescent="0.25">
      <c r="A261" s="85" t="s">
        <v>644</v>
      </c>
      <c r="B261" s="85" t="s">
        <v>643</v>
      </c>
      <c r="C261" s="182">
        <v>0</v>
      </c>
      <c r="E261" s="92"/>
      <c r="F261" s="92"/>
    </row>
    <row r="262" spans="1:14" x14ac:dyDescent="0.25">
      <c r="A262" s="85" t="s">
        <v>642</v>
      </c>
      <c r="B262" s="85" t="s">
        <v>641</v>
      </c>
      <c r="C262" s="182">
        <v>0</v>
      </c>
      <c r="E262" s="92"/>
      <c r="F262" s="92"/>
    </row>
    <row r="263" spans="1:14" x14ac:dyDescent="0.25">
      <c r="A263" s="85" t="s">
        <v>640</v>
      </c>
      <c r="B263" s="88" t="s">
        <v>997</v>
      </c>
      <c r="C263" s="182">
        <v>0</v>
      </c>
      <c r="D263" s="95"/>
      <c r="E263" s="95"/>
      <c r="F263" s="96"/>
      <c r="G263" s="96"/>
      <c r="H263" s="84"/>
      <c r="I263" s="85"/>
      <c r="J263" s="85"/>
      <c r="K263" s="85"/>
      <c r="L263" s="84"/>
      <c r="M263" s="84"/>
      <c r="N263" s="84"/>
    </row>
    <row r="264" spans="1:14" x14ac:dyDescent="0.25">
      <c r="A264" s="85" t="s">
        <v>996</v>
      </c>
      <c r="B264" s="85" t="s">
        <v>0</v>
      </c>
      <c r="C264" s="182">
        <v>0</v>
      </c>
      <c r="E264" s="92"/>
      <c r="F264" s="92"/>
    </row>
    <row r="265" spans="1:14" hidden="1" outlineLevel="1" x14ac:dyDescent="0.25">
      <c r="A265" s="85" t="s">
        <v>639</v>
      </c>
      <c r="B265" s="87" t="s">
        <v>638</v>
      </c>
      <c r="C265" s="92"/>
      <c r="E265" s="92"/>
      <c r="F265" s="92"/>
    </row>
    <row r="266" spans="1:14" hidden="1" outlineLevel="1" x14ac:dyDescent="0.25">
      <c r="A266" s="85" t="s">
        <v>637</v>
      </c>
      <c r="B266" s="87" t="s">
        <v>636</v>
      </c>
      <c r="C266" s="101"/>
      <c r="E266" s="92"/>
      <c r="F266" s="92"/>
    </row>
    <row r="267" spans="1:14" hidden="1" outlineLevel="1" x14ac:dyDescent="0.25">
      <c r="A267" s="85" t="s">
        <v>635</v>
      </c>
      <c r="B267" s="87" t="s">
        <v>634</v>
      </c>
      <c r="C267" s="92"/>
      <c r="E267" s="92"/>
      <c r="F267" s="92"/>
    </row>
    <row r="268" spans="1:14" hidden="1" outlineLevel="1" x14ac:dyDescent="0.25">
      <c r="A268" s="85" t="s">
        <v>633</v>
      </c>
      <c r="B268" s="87" t="s">
        <v>632</v>
      </c>
      <c r="C268" s="92"/>
      <c r="E268" s="92"/>
      <c r="F268" s="92"/>
    </row>
    <row r="269" spans="1:14" hidden="1" outlineLevel="1" x14ac:dyDescent="0.25">
      <c r="A269" s="85" t="s">
        <v>631</v>
      </c>
      <c r="B269" s="87" t="s">
        <v>630</v>
      </c>
      <c r="C269" s="92"/>
      <c r="E269" s="92"/>
      <c r="F269" s="92"/>
    </row>
    <row r="270" spans="1:14" hidden="1" outlineLevel="1" x14ac:dyDescent="0.25">
      <c r="A270" s="85" t="s">
        <v>629</v>
      </c>
      <c r="B270" s="87" t="s">
        <v>188</v>
      </c>
      <c r="C270" s="92"/>
      <c r="E270" s="92"/>
      <c r="F270" s="92"/>
    </row>
    <row r="271" spans="1:14" hidden="1" outlineLevel="1" x14ac:dyDescent="0.25">
      <c r="A271" s="85" t="s">
        <v>628</v>
      </c>
      <c r="B271" s="87" t="s">
        <v>188</v>
      </c>
      <c r="C271" s="92"/>
      <c r="E271" s="92"/>
      <c r="F271" s="92"/>
    </row>
    <row r="272" spans="1:14" hidden="1" outlineLevel="1" x14ac:dyDescent="0.25">
      <c r="A272" s="85" t="s">
        <v>627</v>
      </c>
      <c r="B272" s="87" t="s">
        <v>188</v>
      </c>
      <c r="C272" s="92"/>
      <c r="E272" s="92"/>
      <c r="F272" s="92"/>
    </row>
    <row r="273" spans="1:7" hidden="1" outlineLevel="1" x14ac:dyDescent="0.25">
      <c r="A273" s="85" t="s">
        <v>626</v>
      </c>
      <c r="B273" s="87" t="s">
        <v>188</v>
      </c>
      <c r="C273" s="92"/>
      <c r="E273" s="92"/>
      <c r="F273" s="92"/>
    </row>
    <row r="274" spans="1:7" hidden="1" outlineLevel="1" x14ac:dyDescent="0.25">
      <c r="A274" s="85" t="s">
        <v>625</v>
      </c>
      <c r="B274" s="87" t="s">
        <v>188</v>
      </c>
      <c r="C274" s="92"/>
      <c r="E274" s="92"/>
      <c r="F274" s="92"/>
    </row>
    <row r="275" spans="1:7" hidden="1" outlineLevel="1" x14ac:dyDescent="0.25">
      <c r="A275" s="85" t="s">
        <v>624</v>
      </c>
      <c r="B275" s="87" t="s">
        <v>188</v>
      </c>
      <c r="C275" s="92"/>
      <c r="E275" s="92"/>
      <c r="F275" s="92"/>
    </row>
    <row r="276" spans="1:7" ht="15" customHeight="1" collapsed="1" x14ac:dyDescent="0.25">
      <c r="A276" s="90"/>
      <c r="B276" s="91" t="s">
        <v>623</v>
      </c>
      <c r="C276" s="90" t="s">
        <v>622</v>
      </c>
      <c r="D276" s="90"/>
      <c r="E276" s="100"/>
      <c r="F276" s="90"/>
      <c r="G276" s="89"/>
    </row>
    <row r="277" spans="1:7" x14ac:dyDescent="0.25">
      <c r="A277" s="85" t="s">
        <v>621</v>
      </c>
      <c r="B277" s="85" t="s">
        <v>995</v>
      </c>
      <c r="C277" s="181">
        <v>1</v>
      </c>
      <c r="E277" s="84"/>
      <c r="F277" s="84"/>
    </row>
    <row r="278" spans="1:7" x14ac:dyDescent="0.25">
      <c r="A278" s="85" t="s">
        <v>620</v>
      </c>
      <c r="B278" s="85" t="s">
        <v>619</v>
      </c>
      <c r="C278" s="181">
        <v>0</v>
      </c>
      <c r="E278" s="84"/>
      <c r="F278" s="84"/>
    </row>
    <row r="279" spans="1:7" x14ac:dyDescent="0.25">
      <c r="A279" s="85" t="s">
        <v>618</v>
      </c>
      <c r="B279" s="85" t="s">
        <v>0</v>
      </c>
      <c r="C279" s="181">
        <v>0</v>
      </c>
      <c r="E279" s="84"/>
      <c r="F279" s="84"/>
    </row>
    <row r="280" spans="1:7" hidden="1" outlineLevel="1" x14ac:dyDescent="0.25">
      <c r="A280" s="85" t="s">
        <v>617</v>
      </c>
      <c r="C280" s="86"/>
      <c r="E280" s="84"/>
      <c r="F280" s="84"/>
    </row>
    <row r="281" spans="1:7" hidden="1" outlineLevel="1" x14ac:dyDescent="0.25">
      <c r="A281" s="85" t="s">
        <v>616</v>
      </c>
      <c r="C281" s="86"/>
      <c r="E281" s="84"/>
      <c r="F281" s="84"/>
    </row>
    <row r="282" spans="1:7" hidden="1" outlineLevel="1" x14ac:dyDescent="0.25">
      <c r="A282" s="85" t="s">
        <v>615</v>
      </c>
      <c r="C282" s="86"/>
      <c r="E282" s="84"/>
      <c r="F282" s="84"/>
    </row>
    <row r="283" spans="1:7" hidden="1" outlineLevel="1" x14ac:dyDescent="0.25">
      <c r="A283" s="85" t="s">
        <v>614</v>
      </c>
      <c r="C283" s="86"/>
      <c r="E283" s="84"/>
      <c r="F283" s="84"/>
    </row>
    <row r="284" spans="1:7" hidden="1" outlineLevel="1" x14ac:dyDescent="0.25">
      <c r="A284" s="85" t="s">
        <v>613</v>
      </c>
      <c r="C284" s="86"/>
      <c r="E284" s="84"/>
      <c r="F284" s="84"/>
    </row>
    <row r="285" spans="1:7" hidden="1" outlineLevel="1" x14ac:dyDescent="0.25">
      <c r="A285" s="85" t="s">
        <v>612</v>
      </c>
      <c r="C285" s="86"/>
      <c r="E285" s="84"/>
      <c r="F285" s="84"/>
    </row>
    <row r="286" spans="1:7" ht="18.75" collapsed="1" x14ac:dyDescent="0.25">
      <c r="A286" s="98"/>
      <c r="B286" s="99" t="s">
        <v>611</v>
      </c>
      <c r="C286" s="98"/>
      <c r="D286" s="98"/>
      <c r="E286" s="98"/>
      <c r="F286" s="97"/>
      <c r="G286" s="97"/>
    </row>
    <row r="287" spans="1:7" ht="15" customHeight="1" x14ac:dyDescent="0.25">
      <c r="A287" s="90"/>
      <c r="B287" s="91" t="s">
        <v>610</v>
      </c>
      <c r="C287" s="90" t="s">
        <v>15</v>
      </c>
      <c r="D287" s="90" t="s">
        <v>559</v>
      </c>
      <c r="E287" s="90"/>
      <c r="F287" s="90" t="s">
        <v>558</v>
      </c>
      <c r="G287" s="90" t="s">
        <v>557</v>
      </c>
    </row>
    <row r="288" spans="1:7" x14ac:dyDescent="0.25">
      <c r="A288" s="85" t="s">
        <v>609</v>
      </c>
      <c r="B288" s="85" t="s">
        <v>608</v>
      </c>
      <c r="C288" s="85" t="s">
        <v>925</v>
      </c>
      <c r="D288" s="95"/>
      <c r="E288" s="95"/>
      <c r="F288" s="96"/>
      <c r="G288" s="96"/>
    </row>
    <row r="289" spans="1:7" x14ac:dyDescent="0.25">
      <c r="A289" s="95"/>
      <c r="D289" s="95"/>
      <c r="E289" s="95"/>
      <c r="F289" s="96"/>
      <c r="G289" s="96"/>
    </row>
    <row r="290" spans="1:7" x14ac:dyDescent="0.25">
      <c r="B290" s="85" t="s">
        <v>607</v>
      </c>
      <c r="D290" s="95"/>
      <c r="E290" s="95"/>
      <c r="F290" s="96"/>
      <c r="G290" s="96"/>
    </row>
    <row r="291" spans="1:7" x14ac:dyDescent="0.25">
      <c r="A291" s="85" t="s">
        <v>606</v>
      </c>
      <c r="B291" s="88" t="s">
        <v>582</v>
      </c>
      <c r="C291" s="85" t="s">
        <v>925</v>
      </c>
      <c r="D291" s="85" t="s">
        <v>925</v>
      </c>
      <c r="E291" s="95"/>
      <c r="F291" s="79" t="str">
        <f t="shared" ref="F291:F314" si="12">IF($C$315=0,"",IF(C291="[for completion]","",C291/$C$315))</f>
        <v/>
      </c>
      <c r="G291" s="79" t="str">
        <f t="shared" ref="G291:G314" si="13">IF($D$315=0,"",IF(D291="[for completion]","",D291/$D$315))</f>
        <v/>
      </c>
    </row>
    <row r="292" spans="1:7" x14ac:dyDescent="0.25">
      <c r="A292" s="85" t="s">
        <v>605</v>
      </c>
      <c r="B292" s="88" t="s">
        <v>582</v>
      </c>
      <c r="C292" s="85" t="s">
        <v>925</v>
      </c>
      <c r="D292" s="85" t="s">
        <v>925</v>
      </c>
      <c r="E292" s="95"/>
      <c r="F292" s="79" t="str">
        <f t="shared" si="12"/>
        <v/>
      </c>
      <c r="G292" s="79" t="str">
        <f t="shared" si="13"/>
        <v/>
      </c>
    </row>
    <row r="293" spans="1:7" x14ac:dyDescent="0.25">
      <c r="A293" s="85" t="s">
        <v>604</v>
      </c>
      <c r="B293" s="88" t="s">
        <v>582</v>
      </c>
      <c r="C293" s="85" t="s">
        <v>925</v>
      </c>
      <c r="D293" s="85" t="s">
        <v>925</v>
      </c>
      <c r="E293" s="95"/>
      <c r="F293" s="79" t="str">
        <f t="shared" si="12"/>
        <v/>
      </c>
      <c r="G293" s="79" t="str">
        <f t="shared" si="13"/>
        <v/>
      </c>
    </row>
    <row r="294" spans="1:7" x14ac:dyDescent="0.25">
      <c r="A294" s="85" t="s">
        <v>603</v>
      </c>
      <c r="B294" s="88" t="s">
        <v>582</v>
      </c>
      <c r="C294" s="85" t="s">
        <v>925</v>
      </c>
      <c r="D294" s="85" t="s">
        <v>925</v>
      </c>
      <c r="E294" s="95"/>
      <c r="F294" s="79" t="str">
        <f t="shared" si="12"/>
        <v/>
      </c>
      <c r="G294" s="79" t="str">
        <f t="shared" si="13"/>
        <v/>
      </c>
    </row>
    <row r="295" spans="1:7" x14ac:dyDescent="0.25">
      <c r="A295" s="85" t="s">
        <v>602</v>
      </c>
      <c r="B295" s="88" t="s">
        <v>582</v>
      </c>
      <c r="C295" s="85" t="s">
        <v>925</v>
      </c>
      <c r="D295" s="85" t="s">
        <v>925</v>
      </c>
      <c r="E295" s="95"/>
      <c r="F295" s="79" t="str">
        <f t="shared" si="12"/>
        <v/>
      </c>
      <c r="G295" s="79" t="str">
        <f t="shared" si="13"/>
        <v/>
      </c>
    </row>
    <row r="296" spans="1:7" x14ac:dyDescent="0.25">
      <c r="A296" s="85" t="s">
        <v>601</v>
      </c>
      <c r="B296" s="88" t="s">
        <v>582</v>
      </c>
      <c r="C296" s="85" t="s">
        <v>925</v>
      </c>
      <c r="D296" s="85" t="s">
        <v>925</v>
      </c>
      <c r="E296" s="95"/>
      <c r="F296" s="79" t="str">
        <f t="shared" si="12"/>
        <v/>
      </c>
      <c r="G296" s="79" t="str">
        <f t="shared" si="13"/>
        <v/>
      </c>
    </row>
    <row r="297" spans="1:7" x14ac:dyDescent="0.25">
      <c r="A297" s="85" t="s">
        <v>600</v>
      </c>
      <c r="B297" s="88" t="s">
        <v>582</v>
      </c>
      <c r="C297" s="85" t="s">
        <v>925</v>
      </c>
      <c r="D297" s="85" t="s">
        <v>925</v>
      </c>
      <c r="E297" s="95"/>
      <c r="F297" s="79" t="str">
        <f t="shared" si="12"/>
        <v/>
      </c>
      <c r="G297" s="79" t="str">
        <f t="shared" si="13"/>
        <v/>
      </c>
    </row>
    <row r="298" spans="1:7" x14ac:dyDescent="0.25">
      <c r="A298" s="85" t="s">
        <v>599</v>
      </c>
      <c r="B298" s="88" t="s">
        <v>582</v>
      </c>
      <c r="C298" s="85" t="s">
        <v>925</v>
      </c>
      <c r="D298" s="85" t="s">
        <v>925</v>
      </c>
      <c r="E298" s="95"/>
      <c r="F298" s="79" t="str">
        <f t="shared" si="12"/>
        <v/>
      </c>
      <c r="G298" s="79" t="str">
        <f t="shared" si="13"/>
        <v/>
      </c>
    </row>
    <row r="299" spans="1:7" x14ac:dyDescent="0.25">
      <c r="A299" s="85" t="s">
        <v>598</v>
      </c>
      <c r="B299" s="88" t="s">
        <v>582</v>
      </c>
      <c r="C299" s="85" t="s">
        <v>925</v>
      </c>
      <c r="D299" s="85" t="s">
        <v>925</v>
      </c>
      <c r="E299" s="95"/>
      <c r="F299" s="79" t="str">
        <f t="shared" si="12"/>
        <v/>
      </c>
      <c r="G299" s="79" t="str">
        <f t="shared" si="13"/>
        <v/>
      </c>
    </row>
    <row r="300" spans="1:7" x14ac:dyDescent="0.25">
      <c r="A300" s="85" t="s">
        <v>597</v>
      </c>
      <c r="B300" s="88" t="s">
        <v>582</v>
      </c>
      <c r="C300" s="85" t="s">
        <v>925</v>
      </c>
      <c r="D300" s="85" t="s">
        <v>925</v>
      </c>
      <c r="E300" s="88"/>
      <c r="F300" s="79" t="str">
        <f t="shared" si="12"/>
        <v/>
      </c>
      <c r="G300" s="79" t="str">
        <f t="shared" si="13"/>
        <v/>
      </c>
    </row>
    <row r="301" spans="1:7" x14ac:dyDescent="0.25">
      <c r="A301" s="85" t="s">
        <v>596</v>
      </c>
      <c r="B301" s="88" t="s">
        <v>582</v>
      </c>
      <c r="C301" s="85" t="s">
        <v>925</v>
      </c>
      <c r="D301" s="85" t="s">
        <v>925</v>
      </c>
      <c r="E301" s="88"/>
      <c r="F301" s="79" t="str">
        <f t="shared" si="12"/>
        <v/>
      </c>
      <c r="G301" s="79" t="str">
        <f t="shared" si="13"/>
        <v/>
      </c>
    </row>
    <row r="302" spans="1:7" x14ac:dyDescent="0.25">
      <c r="A302" s="85" t="s">
        <v>595</v>
      </c>
      <c r="B302" s="88" t="s">
        <v>582</v>
      </c>
      <c r="C302" s="85" t="s">
        <v>925</v>
      </c>
      <c r="D302" s="85" t="s">
        <v>925</v>
      </c>
      <c r="E302" s="88"/>
      <c r="F302" s="79" t="str">
        <f t="shared" si="12"/>
        <v/>
      </c>
      <c r="G302" s="79" t="str">
        <f t="shared" si="13"/>
        <v/>
      </c>
    </row>
    <row r="303" spans="1:7" x14ac:dyDescent="0.25">
      <c r="A303" s="85" t="s">
        <v>594</v>
      </c>
      <c r="B303" s="88" t="s">
        <v>582</v>
      </c>
      <c r="C303" s="85" t="s">
        <v>925</v>
      </c>
      <c r="D303" s="85" t="s">
        <v>925</v>
      </c>
      <c r="E303" s="88"/>
      <c r="F303" s="79" t="str">
        <f t="shared" si="12"/>
        <v/>
      </c>
      <c r="G303" s="79" t="str">
        <f t="shared" si="13"/>
        <v/>
      </c>
    </row>
    <row r="304" spans="1:7" x14ac:dyDescent="0.25">
      <c r="A304" s="85" t="s">
        <v>593</v>
      </c>
      <c r="B304" s="88" t="s">
        <v>582</v>
      </c>
      <c r="C304" s="85" t="s">
        <v>925</v>
      </c>
      <c r="D304" s="85" t="s">
        <v>925</v>
      </c>
      <c r="E304" s="88"/>
      <c r="F304" s="79" t="str">
        <f t="shared" si="12"/>
        <v/>
      </c>
      <c r="G304" s="79" t="str">
        <f t="shared" si="13"/>
        <v/>
      </c>
    </row>
    <row r="305" spans="1:7" x14ac:dyDescent="0.25">
      <c r="A305" s="85" t="s">
        <v>592</v>
      </c>
      <c r="B305" s="88" t="s">
        <v>582</v>
      </c>
      <c r="C305" s="85" t="s">
        <v>925</v>
      </c>
      <c r="D305" s="85" t="s">
        <v>925</v>
      </c>
      <c r="E305" s="88"/>
      <c r="F305" s="79" t="str">
        <f t="shared" si="12"/>
        <v/>
      </c>
      <c r="G305" s="79" t="str">
        <f t="shared" si="13"/>
        <v/>
      </c>
    </row>
    <row r="306" spans="1:7" x14ac:dyDescent="0.25">
      <c r="A306" s="85" t="s">
        <v>591</v>
      </c>
      <c r="B306" s="88" t="s">
        <v>582</v>
      </c>
      <c r="C306" s="85" t="s">
        <v>925</v>
      </c>
      <c r="D306" s="85" t="s">
        <v>925</v>
      </c>
      <c r="F306" s="79" t="str">
        <f t="shared" si="12"/>
        <v/>
      </c>
      <c r="G306" s="79" t="str">
        <f t="shared" si="13"/>
        <v/>
      </c>
    </row>
    <row r="307" spans="1:7" x14ac:dyDescent="0.25">
      <c r="A307" s="85" t="s">
        <v>590</v>
      </c>
      <c r="B307" s="88" t="s">
        <v>582</v>
      </c>
      <c r="C307" s="85" t="s">
        <v>925</v>
      </c>
      <c r="D307" s="85" t="s">
        <v>925</v>
      </c>
      <c r="E307" s="92"/>
      <c r="F307" s="79" t="str">
        <f t="shared" si="12"/>
        <v/>
      </c>
      <c r="G307" s="79" t="str">
        <f t="shared" si="13"/>
        <v/>
      </c>
    </row>
    <row r="308" spans="1:7" x14ac:dyDescent="0.25">
      <c r="A308" s="85" t="s">
        <v>589</v>
      </c>
      <c r="B308" s="88" t="s">
        <v>582</v>
      </c>
      <c r="C308" s="85" t="s">
        <v>925</v>
      </c>
      <c r="D308" s="85" t="s">
        <v>925</v>
      </c>
      <c r="E308" s="92"/>
      <c r="F308" s="79" t="str">
        <f t="shared" si="12"/>
        <v/>
      </c>
      <c r="G308" s="79" t="str">
        <f t="shared" si="13"/>
        <v/>
      </c>
    </row>
    <row r="309" spans="1:7" x14ac:dyDescent="0.25">
      <c r="A309" s="85" t="s">
        <v>588</v>
      </c>
      <c r="B309" s="88" t="s">
        <v>582</v>
      </c>
      <c r="C309" s="85" t="s">
        <v>925</v>
      </c>
      <c r="D309" s="85" t="s">
        <v>925</v>
      </c>
      <c r="E309" s="92"/>
      <c r="F309" s="79" t="str">
        <f t="shared" si="12"/>
        <v/>
      </c>
      <c r="G309" s="79" t="str">
        <f t="shared" si="13"/>
        <v/>
      </c>
    </row>
    <row r="310" spans="1:7" x14ac:dyDescent="0.25">
      <c r="A310" s="85" t="s">
        <v>587</v>
      </c>
      <c r="B310" s="88" t="s">
        <v>582</v>
      </c>
      <c r="C310" s="85" t="s">
        <v>925</v>
      </c>
      <c r="D310" s="85" t="s">
        <v>925</v>
      </c>
      <c r="E310" s="92"/>
      <c r="F310" s="79" t="str">
        <f t="shared" si="12"/>
        <v/>
      </c>
      <c r="G310" s="79" t="str">
        <f t="shared" si="13"/>
        <v/>
      </c>
    </row>
    <row r="311" spans="1:7" x14ac:dyDescent="0.25">
      <c r="A311" s="85" t="s">
        <v>586</v>
      </c>
      <c r="B311" s="88" t="s">
        <v>582</v>
      </c>
      <c r="C311" s="85" t="s">
        <v>925</v>
      </c>
      <c r="D311" s="85" t="s">
        <v>925</v>
      </c>
      <c r="E311" s="92"/>
      <c r="F311" s="79" t="str">
        <f t="shared" si="12"/>
        <v/>
      </c>
      <c r="G311" s="79" t="str">
        <f t="shared" si="13"/>
        <v/>
      </c>
    </row>
    <row r="312" spans="1:7" x14ac:dyDescent="0.25">
      <c r="A312" s="85" t="s">
        <v>585</v>
      </c>
      <c r="B312" s="88" t="s">
        <v>582</v>
      </c>
      <c r="C312" s="85" t="s">
        <v>925</v>
      </c>
      <c r="D312" s="85" t="s">
        <v>925</v>
      </c>
      <c r="E312" s="92"/>
      <c r="F312" s="79" t="str">
        <f t="shared" si="12"/>
        <v/>
      </c>
      <c r="G312" s="79" t="str">
        <f t="shared" si="13"/>
        <v/>
      </c>
    </row>
    <row r="313" spans="1:7" x14ac:dyDescent="0.25">
      <c r="A313" s="85" t="s">
        <v>584</v>
      </c>
      <c r="B313" s="88" t="s">
        <v>582</v>
      </c>
      <c r="C313" s="85" t="s">
        <v>925</v>
      </c>
      <c r="D313" s="85" t="s">
        <v>925</v>
      </c>
      <c r="E313" s="92"/>
      <c r="F313" s="79" t="str">
        <f t="shared" si="12"/>
        <v/>
      </c>
      <c r="G313" s="79" t="str">
        <f t="shared" si="13"/>
        <v/>
      </c>
    </row>
    <row r="314" spans="1:7" x14ac:dyDescent="0.25">
      <c r="A314" s="85" t="s">
        <v>583</v>
      </c>
      <c r="B314" s="88" t="s">
        <v>582</v>
      </c>
      <c r="C314" s="85" t="s">
        <v>925</v>
      </c>
      <c r="D314" s="85" t="s">
        <v>925</v>
      </c>
      <c r="E314" s="92"/>
      <c r="F314" s="79" t="str">
        <f t="shared" si="12"/>
        <v/>
      </c>
      <c r="G314" s="79" t="str">
        <f t="shared" si="13"/>
        <v/>
      </c>
    </row>
    <row r="315" spans="1:7" x14ac:dyDescent="0.25">
      <c r="A315" s="85" t="s">
        <v>581</v>
      </c>
      <c r="B315" s="93" t="s">
        <v>1</v>
      </c>
      <c r="C315" s="88">
        <f>SUM(C291:C314)</f>
        <v>0</v>
      </c>
      <c r="D315" s="88">
        <f>SUM(D291:D314)</f>
        <v>0</v>
      </c>
      <c r="E315" s="92"/>
      <c r="F315" s="94">
        <f>SUM(F291:F314)</f>
        <v>0</v>
      </c>
      <c r="G315" s="94">
        <f>SUM(G291:G314)</f>
        <v>0</v>
      </c>
    </row>
    <row r="316" spans="1:7" ht="15" customHeight="1" x14ac:dyDescent="0.25">
      <c r="A316" s="90"/>
      <c r="B316" s="91" t="s">
        <v>580</v>
      </c>
      <c r="C316" s="90" t="s">
        <v>15</v>
      </c>
      <c r="D316" s="90" t="s">
        <v>559</v>
      </c>
      <c r="E316" s="90"/>
      <c r="F316" s="90" t="s">
        <v>558</v>
      </c>
      <c r="G316" s="90" t="s">
        <v>557</v>
      </c>
    </row>
    <row r="317" spans="1:7" x14ac:dyDescent="0.25">
      <c r="A317" s="85" t="s">
        <v>579</v>
      </c>
      <c r="B317" s="85" t="s">
        <v>555</v>
      </c>
      <c r="C317" s="85" t="s">
        <v>925</v>
      </c>
      <c r="G317" s="85"/>
    </row>
    <row r="318" spans="1:7" x14ac:dyDescent="0.25">
      <c r="G318" s="85"/>
    </row>
    <row r="319" spans="1:7" x14ac:dyDescent="0.25">
      <c r="B319" s="88" t="s">
        <v>554</v>
      </c>
      <c r="G319" s="85"/>
    </row>
    <row r="320" spans="1:7" x14ac:dyDescent="0.25">
      <c r="A320" s="85" t="s">
        <v>578</v>
      </c>
      <c r="B320" s="85" t="s">
        <v>552</v>
      </c>
      <c r="C320" s="85" t="s">
        <v>925</v>
      </c>
      <c r="D320" s="85" t="s">
        <v>925</v>
      </c>
      <c r="F320" s="79" t="str">
        <f t="shared" ref="F320:F327" si="14">IF($C$328=0,"",IF(C320="[for completion]","",C320/$C$328))</f>
        <v/>
      </c>
      <c r="G320" s="79" t="str">
        <f t="shared" ref="G320:G327" si="15">IF($D$328=0,"",IF(D320="[for completion]","",D320/$D$328))</f>
        <v/>
      </c>
    </row>
    <row r="321" spans="1:7" x14ac:dyDescent="0.25">
      <c r="A321" s="85" t="s">
        <v>577</v>
      </c>
      <c r="B321" s="85" t="s">
        <v>550</v>
      </c>
      <c r="C321" s="85" t="s">
        <v>925</v>
      </c>
      <c r="D321" s="85" t="s">
        <v>925</v>
      </c>
      <c r="F321" s="79" t="str">
        <f t="shared" si="14"/>
        <v/>
      </c>
      <c r="G321" s="79" t="str">
        <f t="shared" si="15"/>
        <v/>
      </c>
    </row>
    <row r="322" spans="1:7" x14ac:dyDescent="0.25">
      <c r="A322" s="85" t="s">
        <v>576</v>
      </c>
      <c r="B322" s="85" t="s">
        <v>548</v>
      </c>
      <c r="C322" s="85" t="s">
        <v>925</v>
      </c>
      <c r="D322" s="85" t="s">
        <v>925</v>
      </c>
      <c r="F322" s="79" t="str">
        <f t="shared" si="14"/>
        <v/>
      </c>
      <c r="G322" s="79" t="str">
        <f t="shared" si="15"/>
        <v/>
      </c>
    </row>
    <row r="323" spans="1:7" x14ac:dyDescent="0.25">
      <c r="A323" s="85" t="s">
        <v>575</v>
      </c>
      <c r="B323" s="85" t="s">
        <v>546</v>
      </c>
      <c r="C323" s="85" t="s">
        <v>925</v>
      </c>
      <c r="D323" s="85" t="s">
        <v>925</v>
      </c>
      <c r="F323" s="79" t="str">
        <f t="shared" si="14"/>
        <v/>
      </c>
      <c r="G323" s="79" t="str">
        <f t="shared" si="15"/>
        <v/>
      </c>
    </row>
    <row r="324" spans="1:7" x14ac:dyDescent="0.25">
      <c r="A324" s="85" t="s">
        <v>574</v>
      </c>
      <c r="B324" s="85" t="s">
        <v>544</v>
      </c>
      <c r="C324" s="85" t="s">
        <v>925</v>
      </c>
      <c r="D324" s="85" t="s">
        <v>925</v>
      </c>
      <c r="F324" s="79" t="str">
        <f t="shared" si="14"/>
        <v/>
      </c>
      <c r="G324" s="79" t="str">
        <f t="shared" si="15"/>
        <v/>
      </c>
    </row>
    <row r="325" spans="1:7" x14ac:dyDescent="0.25">
      <c r="A325" s="85" t="s">
        <v>573</v>
      </c>
      <c r="B325" s="85" t="s">
        <v>542</v>
      </c>
      <c r="C325" s="85" t="s">
        <v>925</v>
      </c>
      <c r="D325" s="85" t="s">
        <v>925</v>
      </c>
      <c r="F325" s="79" t="str">
        <f t="shared" si="14"/>
        <v/>
      </c>
      <c r="G325" s="79" t="str">
        <f t="shared" si="15"/>
        <v/>
      </c>
    </row>
    <row r="326" spans="1:7" x14ac:dyDescent="0.25">
      <c r="A326" s="85" t="s">
        <v>572</v>
      </c>
      <c r="B326" s="85" t="s">
        <v>540</v>
      </c>
      <c r="C326" s="85" t="s">
        <v>925</v>
      </c>
      <c r="D326" s="85" t="s">
        <v>925</v>
      </c>
      <c r="F326" s="79" t="str">
        <f t="shared" si="14"/>
        <v/>
      </c>
      <c r="G326" s="79" t="str">
        <f t="shared" si="15"/>
        <v/>
      </c>
    </row>
    <row r="327" spans="1:7" x14ac:dyDescent="0.25">
      <c r="A327" s="85" t="s">
        <v>571</v>
      </c>
      <c r="B327" s="85" t="s">
        <v>538</v>
      </c>
      <c r="C327" s="85" t="s">
        <v>925</v>
      </c>
      <c r="D327" s="85" t="s">
        <v>925</v>
      </c>
      <c r="F327" s="79" t="str">
        <f t="shared" si="14"/>
        <v/>
      </c>
      <c r="G327" s="79" t="str">
        <f t="shared" si="15"/>
        <v/>
      </c>
    </row>
    <row r="328" spans="1:7" x14ac:dyDescent="0.25">
      <c r="A328" s="85" t="s">
        <v>570</v>
      </c>
      <c r="B328" s="93" t="s">
        <v>1</v>
      </c>
      <c r="C328" s="85">
        <f>SUM(C320:C327)</f>
        <v>0</v>
      </c>
      <c r="D328" s="85">
        <f>SUM(D320:D327)</f>
        <v>0</v>
      </c>
      <c r="F328" s="92">
        <f>SUM(F320:F327)</f>
        <v>0</v>
      </c>
      <c r="G328" s="92">
        <f>SUM(G320:G327)</f>
        <v>0</v>
      </c>
    </row>
    <row r="329" spans="1:7" hidden="1" outlineLevel="1" x14ac:dyDescent="0.25">
      <c r="A329" s="85" t="s">
        <v>569</v>
      </c>
      <c r="B329" s="87" t="s">
        <v>535</v>
      </c>
      <c r="F329" s="79" t="str">
        <f t="shared" ref="F329:F334" si="16">IF($C$328=0,"",IF(C329="[for completion]","",C329/$C$328))</f>
        <v/>
      </c>
      <c r="G329" s="79" t="str">
        <f t="shared" ref="G329:G334" si="17">IF($D$328=0,"",IF(D329="[for completion]","",D329/$D$328))</f>
        <v/>
      </c>
    </row>
    <row r="330" spans="1:7" hidden="1" outlineLevel="1" x14ac:dyDescent="0.25">
      <c r="A330" s="85" t="s">
        <v>568</v>
      </c>
      <c r="B330" s="87" t="s">
        <v>533</v>
      </c>
      <c r="F330" s="79" t="str">
        <f t="shared" si="16"/>
        <v/>
      </c>
      <c r="G330" s="79" t="str">
        <f t="shared" si="17"/>
        <v/>
      </c>
    </row>
    <row r="331" spans="1:7" hidden="1" outlineLevel="1" x14ac:dyDescent="0.25">
      <c r="A331" s="85" t="s">
        <v>567</v>
      </c>
      <c r="B331" s="87" t="s">
        <v>531</v>
      </c>
      <c r="F331" s="79" t="str">
        <f t="shared" si="16"/>
        <v/>
      </c>
      <c r="G331" s="79" t="str">
        <f t="shared" si="17"/>
        <v/>
      </c>
    </row>
    <row r="332" spans="1:7" hidden="1" outlineLevel="1" x14ac:dyDescent="0.25">
      <c r="A332" s="85" t="s">
        <v>566</v>
      </c>
      <c r="B332" s="87" t="s">
        <v>529</v>
      </c>
      <c r="F332" s="79" t="str">
        <f t="shared" si="16"/>
        <v/>
      </c>
      <c r="G332" s="79" t="str">
        <f t="shared" si="17"/>
        <v/>
      </c>
    </row>
    <row r="333" spans="1:7" hidden="1" outlineLevel="1" x14ac:dyDescent="0.25">
      <c r="A333" s="85" t="s">
        <v>565</v>
      </c>
      <c r="B333" s="87" t="s">
        <v>527</v>
      </c>
      <c r="F333" s="79" t="str">
        <f t="shared" si="16"/>
        <v/>
      </c>
      <c r="G333" s="79" t="str">
        <f t="shared" si="17"/>
        <v/>
      </c>
    </row>
    <row r="334" spans="1:7" hidden="1" outlineLevel="1" x14ac:dyDescent="0.25">
      <c r="A334" s="85" t="s">
        <v>564</v>
      </c>
      <c r="B334" s="87" t="s">
        <v>525</v>
      </c>
      <c r="F334" s="79" t="str">
        <f t="shared" si="16"/>
        <v/>
      </c>
      <c r="G334" s="79" t="str">
        <f t="shared" si="17"/>
        <v/>
      </c>
    </row>
    <row r="335" spans="1:7" hidden="1" outlineLevel="1" x14ac:dyDescent="0.25">
      <c r="A335" s="85" t="s">
        <v>563</v>
      </c>
      <c r="B335" s="87"/>
      <c r="F335" s="79"/>
      <c r="G335" s="79"/>
    </row>
    <row r="336" spans="1:7" hidden="1" outlineLevel="1" x14ac:dyDescent="0.25">
      <c r="A336" s="85" t="s">
        <v>562</v>
      </c>
      <c r="B336" s="87"/>
      <c r="F336" s="79"/>
      <c r="G336" s="79"/>
    </row>
    <row r="337" spans="1:7" hidden="1" outlineLevel="1" x14ac:dyDescent="0.25">
      <c r="A337" s="85" t="s">
        <v>561</v>
      </c>
      <c r="B337" s="87"/>
      <c r="F337" s="92"/>
      <c r="G337" s="92"/>
    </row>
    <row r="338" spans="1:7" ht="15" customHeight="1" collapsed="1" x14ac:dyDescent="0.25">
      <c r="A338" s="90"/>
      <c r="B338" s="91" t="s">
        <v>560</v>
      </c>
      <c r="C338" s="90" t="s">
        <v>15</v>
      </c>
      <c r="D338" s="90" t="s">
        <v>559</v>
      </c>
      <c r="E338" s="90"/>
      <c r="F338" s="90" t="s">
        <v>558</v>
      </c>
      <c r="G338" s="90" t="s">
        <v>557</v>
      </c>
    </row>
    <row r="339" spans="1:7" x14ac:dyDescent="0.25">
      <c r="A339" s="85" t="s">
        <v>556</v>
      </c>
      <c r="B339" s="85" t="s">
        <v>555</v>
      </c>
      <c r="C339" s="85" t="s">
        <v>925</v>
      </c>
      <c r="G339" s="85"/>
    </row>
    <row r="340" spans="1:7" x14ac:dyDescent="0.25">
      <c r="G340" s="85"/>
    </row>
    <row r="341" spans="1:7" x14ac:dyDescent="0.25">
      <c r="B341" s="88" t="s">
        <v>554</v>
      </c>
      <c r="G341" s="85"/>
    </row>
    <row r="342" spans="1:7" x14ac:dyDescent="0.25">
      <c r="A342" s="85" t="s">
        <v>553</v>
      </c>
      <c r="B342" s="85" t="s">
        <v>552</v>
      </c>
      <c r="C342" s="85" t="s">
        <v>925</v>
      </c>
      <c r="D342" s="85" t="s">
        <v>925</v>
      </c>
      <c r="F342" s="79" t="str">
        <f t="shared" ref="F342:F349" si="18">IF($C$350=0,"",IF(C342="[Mark as ND1 if not relevant]","",C342/$C$350))</f>
        <v/>
      </c>
      <c r="G342" s="79" t="str">
        <f t="shared" ref="G342:G349" si="19">IF($D$350=0,"",IF(D342="[Mark as ND1 if not relevant]","",D342/$D$350))</f>
        <v/>
      </c>
    </row>
    <row r="343" spans="1:7" x14ac:dyDescent="0.25">
      <c r="A343" s="85" t="s">
        <v>551</v>
      </c>
      <c r="B343" s="85" t="s">
        <v>550</v>
      </c>
      <c r="C343" s="85" t="s">
        <v>925</v>
      </c>
      <c r="D343" s="85" t="s">
        <v>925</v>
      </c>
      <c r="F343" s="79" t="str">
        <f t="shared" si="18"/>
        <v/>
      </c>
      <c r="G343" s="79" t="str">
        <f t="shared" si="19"/>
        <v/>
      </c>
    </row>
    <row r="344" spans="1:7" x14ac:dyDescent="0.25">
      <c r="A344" s="85" t="s">
        <v>549</v>
      </c>
      <c r="B344" s="85" t="s">
        <v>548</v>
      </c>
      <c r="C344" s="85" t="s">
        <v>925</v>
      </c>
      <c r="D344" s="85" t="s">
        <v>925</v>
      </c>
      <c r="F344" s="79" t="str">
        <f t="shared" si="18"/>
        <v/>
      </c>
      <c r="G344" s="79" t="str">
        <f t="shared" si="19"/>
        <v/>
      </c>
    </row>
    <row r="345" spans="1:7" x14ac:dyDescent="0.25">
      <c r="A345" s="85" t="s">
        <v>547</v>
      </c>
      <c r="B345" s="85" t="s">
        <v>546</v>
      </c>
      <c r="C345" s="85" t="s">
        <v>925</v>
      </c>
      <c r="D345" s="85" t="s">
        <v>925</v>
      </c>
      <c r="F345" s="79" t="str">
        <f t="shared" si="18"/>
        <v/>
      </c>
      <c r="G345" s="79" t="str">
        <f t="shared" si="19"/>
        <v/>
      </c>
    </row>
    <row r="346" spans="1:7" x14ac:dyDescent="0.25">
      <c r="A346" s="85" t="s">
        <v>545</v>
      </c>
      <c r="B346" s="85" t="s">
        <v>544</v>
      </c>
      <c r="C346" s="85" t="s">
        <v>925</v>
      </c>
      <c r="D346" s="85" t="s">
        <v>925</v>
      </c>
      <c r="F346" s="79" t="str">
        <f t="shared" si="18"/>
        <v/>
      </c>
      <c r="G346" s="79" t="str">
        <f t="shared" si="19"/>
        <v/>
      </c>
    </row>
    <row r="347" spans="1:7" x14ac:dyDescent="0.25">
      <c r="A347" s="85" t="s">
        <v>543</v>
      </c>
      <c r="B347" s="85" t="s">
        <v>542</v>
      </c>
      <c r="C347" s="85" t="s">
        <v>925</v>
      </c>
      <c r="D347" s="85" t="s">
        <v>925</v>
      </c>
      <c r="F347" s="79" t="str">
        <f t="shared" si="18"/>
        <v/>
      </c>
      <c r="G347" s="79" t="str">
        <f t="shared" si="19"/>
        <v/>
      </c>
    </row>
    <row r="348" spans="1:7" x14ac:dyDescent="0.25">
      <c r="A348" s="85" t="s">
        <v>541</v>
      </c>
      <c r="B348" s="85" t="s">
        <v>540</v>
      </c>
      <c r="C348" s="85" t="s">
        <v>925</v>
      </c>
      <c r="D348" s="85" t="s">
        <v>925</v>
      </c>
      <c r="F348" s="79" t="str">
        <f t="shared" si="18"/>
        <v/>
      </c>
      <c r="G348" s="79" t="str">
        <f t="shared" si="19"/>
        <v/>
      </c>
    </row>
    <row r="349" spans="1:7" x14ac:dyDescent="0.25">
      <c r="A349" s="85" t="s">
        <v>539</v>
      </c>
      <c r="B349" s="85" t="s">
        <v>538</v>
      </c>
      <c r="C349" s="85" t="s">
        <v>925</v>
      </c>
      <c r="D349" s="85" t="s">
        <v>925</v>
      </c>
      <c r="F349" s="79" t="str">
        <f t="shared" si="18"/>
        <v/>
      </c>
      <c r="G349" s="79" t="str">
        <f t="shared" si="19"/>
        <v/>
      </c>
    </row>
    <row r="350" spans="1:7" x14ac:dyDescent="0.25">
      <c r="A350" s="85" t="s">
        <v>537</v>
      </c>
      <c r="B350" s="93" t="s">
        <v>1</v>
      </c>
      <c r="C350" s="85">
        <f>SUM(C342:C349)</f>
        <v>0</v>
      </c>
      <c r="D350" s="85">
        <f>SUM(D342:D349)</f>
        <v>0</v>
      </c>
      <c r="F350" s="92">
        <f>SUM(F342:F349)</f>
        <v>0</v>
      </c>
      <c r="G350" s="92">
        <f>SUM(G342:G349)</f>
        <v>0</v>
      </c>
    </row>
    <row r="351" spans="1:7" hidden="1" outlineLevel="1" x14ac:dyDescent="0.25">
      <c r="A351" s="85" t="s">
        <v>536</v>
      </c>
      <c r="B351" s="87" t="s">
        <v>535</v>
      </c>
      <c r="F351" s="79" t="str">
        <f t="shared" ref="F351:F356" si="20">IF($C$350=0,"",IF(C351="[for completion]","",C351/$C$350))</f>
        <v/>
      </c>
      <c r="G351" s="79" t="str">
        <f t="shared" ref="G351:G356" si="21">IF($D$350=0,"",IF(D351="[for completion]","",D351/$D$350))</f>
        <v/>
      </c>
    </row>
    <row r="352" spans="1:7" hidden="1" outlineLevel="1" x14ac:dyDescent="0.25">
      <c r="A352" s="85" t="s">
        <v>534</v>
      </c>
      <c r="B352" s="87" t="s">
        <v>533</v>
      </c>
      <c r="F352" s="79" t="str">
        <f t="shared" si="20"/>
        <v/>
      </c>
      <c r="G352" s="79" t="str">
        <f t="shared" si="21"/>
        <v/>
      </c>
    </row>
    <row r="353" spans="1:7" hidden="1" outlineLevel="1" x14ac:dyDescent="0.25">
      <c r="A353" s="85" t="s">
        <v>532</v>
      </c>
      <c r="B353" s="87" t="s">
        <v>531</v>
      </c>
      <c r="F353" s="79" t="str">
        <f t="shared" si="20"/>
        <v/>
      </c>
      <c r="G353" s="79" t="str">
        <f t="shared" si="21"/>
        <v/>
      </c>
    </row>
    <row r="354" spans="1:7" hidden="1" outlineLevel="1" x14ac:dyDescent="0.25">
      <c r="A354" s="85" t="s">
        <v>530</v>
      </c>
      <c r="B354" s="87" t="s">
        <v>529</v>
      </c>
      <c r="F354" s="79" t="str">
        <f t="shared" si="20"/>
        <v/>
      </c>
      <c r="G354" s="79" t="str">
        <f t="shared" si="21"/>
        <v/>
      </c>
    </row>
    <row r="355" spans="1:7" hidden="1" outlineLevel="1" x14ac:dyDescent="0.25">
      <c r="A355" s="85" t="s">
        <v>528</v>
      </c>
      <c r="B355" s="87" t="s">
        <v>527</v>
      </c>
      <c r="F355" s="79" t="str">
        <f t="shared" si="20"/>
        <v/>
      </c>
      <c r="G355" s="79" t="str">
        <f t="shared" si="21"/>
        <v/>
      </c>
    </row>
    <row r="356" spans="1:7" hidden="1" outlineLevel="1" x14ac:dyDescent="0.25">
      <c r="A356" s="85" t="s">
        <v>526</v>
      </c>
      <c r="B356" s="87" t="s">
        <v>525</v>
      </c>
      <c r="F356" s="79" t="str">
        <f t="shared" si="20"/>
        <v/>
      </c>
      <c r="G356" s="79" t="str">
        <f t="shared" si="21"/>
        <v/>
      </c>
    </row>
    <row r="357" spans="1:7" hidden="1" outlineLevel="1" x14ac:dyDescent="0.25">
      <c r="A357" s="85" t="s">
        <v>524</v>
      </c>
      <c r="B357" s="87"/>
      <c r="F357" s="79"/>
      <c r="G357" s="79"/>
    </row>
    <row r="358" spans="1:7" hidden="1" outlineLevel="1" x14ac:dyDescent="0.25">
      <c r="A358" s="85" t="s">
        <v>523</v>
      </c>
      <c r="B358" s="87"/>
      <c r="F358" s="79"/>
      <c r="G358" s="79"/>
    </row>
    <row r="359" spans="1:7" hidden="1" outlineLevel="1" x14ac:dyDescent="0.25">
      <c r="A359" s="85" t="s">
        <v>522</v>
      </c>
      <c r="B359" s="87"/>
      <c r="F359" s="79"/>
      <c r="G359" s="92"/>
    </row>
    <row r="360" spans="1:7" ht="15" customHeight="1" collapsed="1" x14ac:dyDescent="0.25">
      <c r="A360" s="90"/>
      <c r="B360" s="91" t="s">
        <v>521</v>
      </c>
      <c r="C360" s="90" t="s">
        <v>520</v>
      </c>
      <c r="D360" s="90"/>
      <c r="E360" s="90"/>
      <c r="F360" s="90"/>
      <c r="G360" s="89"/>
    </row>
    <row r="361" spans="1:7" x14ac:dyDescent="0.25">
      <c r="A361" s="85" t="s">
        <v>519</v>
      </c>
      <c r="B361" s="88" t="s">
        <v>518</v>
      </c>
      <c r="C361" s="85" t="s">
        <v>925</v>
      </c>
      <c r="G361" s="85"/>
    </row>
    <row r="362" spans="1:7" x14ac:dyDescent="0.25">
      <c r="A362" s="85" t="s">
        <v>517</v>
      </c>
      <c r="B362" s="88" t="s">
        <v>516</v>
      </c>
      <c r="C362" s="85" t="s">
        <v>925</v>
      </c>
      <c r="G362" s="85"/>
    </row>
    <row r="363" spans="1:7" x14ac:dyDescent="0.25">
      <c r="A363" s="85" t="s">
        <v>515</v>
      </c>
      <c r="B363" s="88" t="s">
        <v>514</v>
      </c>
      <c r="C363" s="85" t="s">
        <v>925</v>
      </c>
      <c r="G363" s="85"/>
    </row>
    <row r="364" spans="1:7" x14ac:dyDescent="0.25">
      <c r="A364" s="85" t="s">
        <v>513</v>
      </c>
      <c r="B364" s="88" t="s">
        <v>512</v>
      </c>
      <c r="C364" s="85" t="s">
        <v>925</v>
      </c>
      <c r="G364" s="85"/>
    </row>
    <row r="365" spans="1:7" x14ac:dyDescent="0.25">
      <c r="A365" s="85" t="s">
        <v>511</v>
      </c>
      <c r="B365" s="88" t="s">
        <v>510</v>
      </c>
      <c r="C365" s="85" t="s">
        <v>925</v>
      </c>
      <c r="G365" s="85"/>
    </row>
    <row r="366" spans="1:7" x14ac:dyDescent="0.25">
      <c r="A366" s="85" t="s">
        <v>509</v>
      </c>
      <c r="B366" s="88" t="s">
        <v>508</v>
      </c>
      <c r="C366" s="85" t="s">
        <v>925</v>
      </c>
      <c r="G366" s="85"/>
    </row>
    <row r="367" spans="1:7" x14ac:dyDescent="0.25">
      <c r="A367" s="85" t="s">
        <v>507</v>
      </c>
      <c r="B367" s="88" t="s">
        <v>506</v>
      </c>
      <c r="C367" s="85" t="s">
        <v>925</v>
      </c>
      <c r="G367" s="85"/>
    </row>
    <row r="368" spans="1:7" x14ac:dyDescent="0.25">
      <c r="A368" s="85" t="s">
        <v>505</v>
      </c>
      <c r="B368" s="88" t="s">
        <v>504</v>
      </c>
      <c r="C368" s="85" t="s">
        <v>925</v>
      </c>
      <c r="G368" s="85"/>
    </row>
    <row r="369" spans="1:7" x14ac:dyDescent="0.25">
      <c r="A369" s="85" t="s">
        <v>503</v>
      </c>
      <c r="B369" s="88" t="s">
        <v>502</v>
      </c>
      <c r="C369" s="85" t="s">
        <v>925</v>
      </c>
      <c r="G369" s="85"/>
    </row>
    <row r="370" spans="1:7" x14ac:dyDescent="0.25">
      <c r="A370" s="85" t="s">
        <v>501</v>
      </c>
      <c r="B370" s="88" t="s">
        <v>0</v>
      </c>
      <c r="C370" s="85" t="s">
        <v>925</v>
      </c>
      <c r="G370" s="85"/>
    </row>
    <row r="371" spans="1:7" hidden="1" outlineLevel="1" x14ac:dyDescent="0.25">
      <c r="A371" s="85" t="s">
        <v>500</v>
      </c>
      <c r="B371" s="87" t="s">
        <v>499</v>
      </c>
      <c r="C371" s="86"/>
      <c r="G371" s="85"/>
    </row>
    <row r="372" spans="1:7" hidden="1" outlineLevel="1" x14ac:dyDescent="0.25">
      <c r="A372" s="85" t="s">
        <v>498</v>
      </c>
      <c r="B372" s="87" t="s">
        <v>188</v>
      </c>
      <c r="C372" s="86"/>
      <c r="G372" s="85"/>
    </row>
    <row r="373" spans="1:7" hidden="1" outlineLevel="1" x14ac:dyDescent="0.25">
      <c r="A373" s="85" t="s">
        <v>497</v>
      </c>
      <c r="B373" s="87" t="s">
        <v>188</v>
      </c>
      <c r="C373" s="86"/>
      <c r="G373" s="85"/>
    </row>
    <row r="374" spans="1:7" hidden="1" outlineLevel="1" x14ac:dyDescent="0.25">
      <c r="A374" s="85" t="s">
        <v>496</v>
      </c>
      <c r="B374" s="87" t="s">
        <v>188</v>
      </c>
      <c r="C374" s="86"/>
      <c r="G374" s="85"/>
    </row>
    <row r="375" spans="1:7" hidden="1" outlineLevel="1" x14ac:dyDescent="0.25">
      <c r="A375" s="85" t="s">
        <v>495</v>
      </c>
      <c r="B375" s="87" t="s">
        <v>188</v>
      </c>
      <c r="C375" s="86"/>
      <c r="G375" s="85"/>
    </row>
    <row r="376" spans="1:7" hidden="1" outlineLevel="1" x14ac:dyDescent="0.25">
      <c r="A376" s="85" t="s">
        <v>494</v>
      </c>
      <c r="B376" s="87" t="s">
        <v>188</v>
      </c>
      <c r="C376" s="86"/>
      <c r="G376" s="85"/>
    </row>
    <row r="377" spans="1:7" hidden="1" outlineLevel="1" x14ac:dyDescent="0.25">
      <c r="A377" s="85" t="s">
        <v>493</v>
      </c>
      <c r="B377" s="87" t="s">
        <v>188</v>
      </c>
      <c r="C377" s="86"/>
      <c r="G377" s="85"/>
    </row>
    <row r="378" spans="1:7" hidden="1" outlineLevel="1" x14ac:dyDescent="0.25">
      <c r="A378" s="85" t="s">
        <v>492</v>
      </c>
      <c r="B378" s="87" t="s">
        <v>188</v>
      </c>
      <c r="C378" s="86"/>
      <c r="G378" s="85"/>
    </row>
    <row r="379" spans="1:7" hidden="1" outlineLevel="1" x14ac:dyDescent="0.25">
      <c r="A379" s="85" t="s">
        <v>491</v>
      </c>
      <c r="B379" s="87" t="s">
        <v>188</v>
      </c>
      <c r="C379" s="86"/>
      <c r="G379" s="85"/>
    </row>
    <row r="380" spans="1:7" hidden="1" outlineLevel="1" x14ac:dyDescent="0.25">
      <c r="A380" s="85" t="s">
        <v>490</v>
      </c>
      <c r="B380" s="87" t="s">
        <v>188</v>
      </c>
      <c r="C380" s="86"/>
      <c r="G380" s="85"/>
    </row>
    <row r="381" spans="1:7" hidden="1" outlineLevel="1" x14ac:dyDescent="0.25">
      <c r="A381" s="85" t="s">
        <v>489</v>
      </c>
      <c r="B381" s="87" t="s">
        <v>188</v>
      </c>
      <c r="C381" s="86"/>
      <c r="G381" s="85"/>
    </row>
    <row r="382" spans="1:7" hidden="1" outlineLevel="1" x14ac:dyDescent="0.25">
      <c r="A382" s="85" t="s">
        <v>488</v>
      </c>
      <c r="B382" s="87" t="s">
        <v>188</v>
      </c>
      <c r="C382" s="86"/>
    </row>
    <row r="383" spans="1:7" hidden="1" outlineLevel="1" x14ac:dyDescent="0.25">
      <c r="A383" s="85" t="s">
        <v>487</v>
      </c>
      <c r="B383" s="87" t="s">
        <v>188</v>
      </c>
      <c r="C383" s="86"/>
    </row>
    <row r="384" spans="1:7" hidden="1" outlineLevel="1" x14ac:dyDescent="0.25">
      <c r="A384" s="85" t="s">
        <v>486</v>
      </c>
      <c r="B384" s="87" t="s">
        <v>188</v>
      </c>
      <c r="C384" s="86"/>
    </row>
    <row r="385" spans="1:3" hidden="1" outlineLevel="1" x14ac:dyDescent="0.25">
      <c r="A385" s="85" t="s">
        <v>485</v>
      </c>
      <c r="B385" s="87" t="s">
        <v>188</v>
      </c>
      <c r="C385" s="86"/>
    </row>
    <row r="386" spans="1:3" hidden="1" outlineLevel="1" x14ac:dyDescent="0.25">
      <c r="A386" s="85" t="s">
        <v>484</v>
      </c>
      <c r="B386" s="87" t="s">
        <v>188</v>
      </c>
      <c r="C386" s="86"/>
    </row>
    <row r="387" spans="1:3" hidden="1" outlineLevel="1" x14ac:dyDescent="0.25">
      <c r="A387" s="85" t="s">
        <v>483</v>
      </c>
      <c r="B387" s="87" t="s">
        <v>188</v>
      </c>
      <c r="C387" s="86"/>
    </row>
    <row r="388" spans="1:3" collapsed="1" x14ac:dyDescent="0.25">
      <c r="C388" s="86"/>
    </row>
    <row r="389" spans="1:3" x14ac:dyDescent="0.25">
      <c r="C389" s="86"/>
    </row>
    <row r="390" spans="1:3" x14ac:dyDescent="0.25">
      <c r="C390" s="86"/>
    </row>
    <row r="391" spans="1:3" x14ac:dyDescent="0.25">
      <c r="C391" s="86"/>
    </row>
    <row r="392" spans="1:3" x14ac:dyDescent="0.25">
      <c r="C392" s="86"/>
    </row>
    <row r="393" spans="1:3" x14ac:dyDescent="0.25">
      <c r="C393" s="86"/>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700-000000000000}"/>
    <hyperlink ref="B7" location="'B1. HTT Mortgage Assets'!B166" display="7.A Residential Cover Pool" xr:uid="{00000000-0004-0000-0700-000001000000}"/>
    <hyperlink ref="B8" location="'B1. HTT Mortgage Assets'!B267" display="7.B Commercial Cover Pool" xr:uid="{00000000-0004-0000-0700-000002000000}"/>
    <hyperlink ref="B149" location="'2. Harmonised Glossary'!A9" display="Breakdown by Interest Rate" xr:uid="{00000000-0004-0000-0700-000003000000}"/>
    <hyperlink ref="B179" location="'2. Harmonised Glossary'!A14" display="Non-Performing Loans (NPLs)" xr:uid="{00000000-0004-0000-0700-000004000000}"/>
    <hyperlink ref="B11" location="'2. Harmonised Glossary'!A12" display="Property Type Information" xr:uid="{00000000-0004-0000-0700-000005000000}"/>
    <hyperlink ref="B215" location="'2. Harmonised Glossary'!A288" display="Loan to Value (LTV) Information - Un-indexed" xr:uid="{00000000-0004-0000-0700-000006000000}"/>
    <hyperlink ref="B237" location="'2. Harmonised Glossary'!A11" display="Loan to Value (LTV) Information - Indexed" xr:uid="{00000000-0004-0000-0700-000007000000}"/>
    <hyperlink ref="B316" location="'2. Harmonised Glossary'!A11" display="Loan to Value (LTV) Information - Un-indexed" xr:uid="{00000000-0004-0000-0700-000008000000}"/>
    <hyperlink ref="B338" location="'2. Harmonised Glossary'!A11" display="Loan to Value (LTV) Information - Indexed" xr:uid="{00000000-0004-0000-07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36E0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12" bestFit="1" customWidth="1"/>
    <col min="3" max="3" width="134.7109375" style="7" customWidth="1"/>
    <col min="4" max="13" width="11.42578125" style="7"/>
  </cols>
  <sheetData>
    <row r="1" spans="1:13" s="9" customFormat="1" ht="31.5" x14ac:dyDescent="0.25">
      <c r="A1" s="81" t="s">
        <v>963</v>
      </c>
      <c r="B1" s="81"/>
      <c r="C1" s="82" t="s">
        <v>1156</v>
      </c>
      <c r="D1" s="76"/>
      <c r="E1" s="76"/>
      <c r="F1" s="76"/>
      <c r="G1" s="76"/>
      <c r="H1" s="76"/>
      <c r="I1" s="76"/>
      <c r="J1" s="76"/>
      <c r="K1" s="76"/>
      <c r="L1" s="76"/>
      <c r="M1" s="76"/>
    </row>
    <row r="2" spans="1:13" x14ac:dyDescent="0.25">
      <c r="B2" s="11"/>
      <c r="C2" s="11"/>
    </row>
    <row r="3" spans="1:13" x14ac:dyDescent="0.25">
      <c r="A3" s="61" t="s">
        <v>962</v>
      </c>
      <c r="B3" s="60"/>
      <c r="C3" s="11"/>
    </row>
    <row r="4" spans="1:13" x14ac:dyDescent="0.25">
      <c r="C4" s="11"/>
    </row>
    <row r="5" spans="1:13" ht="37.5" x14ac:dyDescent="0.25">
      <c r="A5" s="22" t="s">
        <v>478</v>
      </c>
      <c r="B5" s="22" t="s">
        <v>961</v>
      </c>
      <c r="C5" s="59" t="s">
        <v>1158</v>
      </c>
    </row>
    <row r="6" spans="1:13" x14ac:dyDescent="0.25">
      <c r="A6" s="2" t="s">
        <v>1034</v>
      </c>
      <c r="B6" s="39" t="s">
        <v>960</v>
      </c>
      <c r="C6" s="85" t="s">
        <v>1188</v>
      </c>
    </row>
    <row r="7" spans="1:13" ht="60" x14ac:dyDescent="0.25">
      <c r="A7" s="2" t="s">
        <v>959</v>
      </c>
      <c r="B7" s="39" t="s">
        <v>958</v>
      </c>
      <c r="C7" s="85" t="s">
        <v>1189</v>
      </c>
    </row>
    <row r="8" spans="1:13" x14ac:dyDescent="0.25">
      <c r="A8" s="2" t="s">
        <v>957</v>
      </c>
      <c r="B8" s="39" t="s">
        <v>956</v>
      </c>
      <c r="C8" s="85" t="s">
        <v>1190</v>
      </c>
    </row>
    <row r="9" spans="1:13" ht="30" x14ac:dyDescent="0.25">
      <c r="A9" s="2" t="s">
        <v>955</v>
      </c>
      <c r="B9" s="39" t="s">
        <v>954</v>
      </c>
      <c r="C9" s="85" t="s">
        <v>1191</v>
      </c>
    </row>
    <row r="10" spans="1:13" ht="44.25" customHeight="1" x14ac:dyDescent="0.25">
      <c r="A10" s="2" t="s">
        <v>953</v>
      </c>
      <c r="B10" s="39" t="s">
        <v>1033</v>
      </c>
      <c r="C10" s="85" t="s">
        <v>1192</v>
      </c>
    </row>
    <row r="11" spans="1:13" ht="54.75" customHeight="1" x14ac:dyDescent="0.25">
      <c r="A11" s="2" t="s">
        <v>952</v>
      </c>
      <c r="B11" s="39" t="s">
        <v>951</v>
      </c>
      <c r="C11" s="85" t="s">
        <v>1193</v>
      </c>
    </row>
    <row r="12" spans="1:13" ht="45" x14ac:dyDescent="0.25">
      <c r="A12" s="2" t="s">
        <v>950</v>
      </c>
      <c r="B12" s="39" t="s">
        <v>949</v>
      </c>
      <c r="C12" s="85" t="s">
        <v>1194</v>
      </c>
    </row>
    <row r="13" spans="1:13" ht="75" x14ac:dyDescent="0.25">
      <c r="A13" s="2" t="s">
        <v>948</v>
      </c>
      <c r="B13" s="39" t="s">
        <v>947</v>
      </c>
      <c r="C13" s="85" t="s">
        <v>1195</v>
      </c>
    </row>
    <row r="14" spans="1:13" ht="60" x14ac:dyDescent="0.25">
      <c r="A14" s="2" t="s">
        <v>946</v>
      </c>
      <c r="B14" s="39" t="s">
        <v>945</v>
      </c>
      <c r="C14" s="85" t="s">
        <v>1196</v>
      </c>
    </row>
    <row r="15" spans="1:13" x14ac:dyDescent="0.25">
      <c r="A15" s="2" t="s">
        <v>944</v>
      </c>
      <c r="B15" s="39" t="s">
        <v>943</v>
      </c>
      <c r="C15" s="85" t="s">
        <v>1197</v>
      </c>
    </row>
    <row r="16" spans="1:13" ht="30" x14ac:dyDescent="0.25">
      <c r="A16" s="2" t="s">
        <v>942</v>
      </c>
      <c r="B16" s="44" t="s">
        <v>941</v>
      </c>
      <c r="C16" s="85" t="s">
        <v>178</v>
      </c>
    </row>
    <row r="17" spans="1:3" ht="30" customHeight="1" x14ac:dyDescent="0.25">
      <c r="A17" s="2" t="s">
        <v>940</v>
      </c>
      <c r="B17" s="44" t="s">
        <v>939</v>
      </c>
      <c r="C17" s="85" t="s">
        <v>1198</v>
      </c>
    </row>
    <row r="18" spans="1:3" x14ac:dyDescent="0.25">
      <c r="A18" s="2" t="s">
        <v>938</v>
      </c>
      <c r="B18" s="44" t="s">
        <v>937</v>
      </c>
      <c r="C18" s="85" t="s">
        <v>1199</v>
      </c>
    </row>
    <row r="19" spans="1:3" outlineLevel="1" x14ac:dyDescent="0.25">
      <c r="A19" s="2" t="s">
        <v>936</v>
      </c>
      <c r="B19" s="14" t="s">
        <v>935</v>
      </c>
      <c r="C19" s="12"/>
    </row>
    <row r="20" spans="1:3" outlineLevel="1" x14ac:dyDescent="0.25">
      <c r="A20" s="2" t="s">
        <v>934</v>
      </c>
      <c r="B20" s="56"/>
      <c r="C20" s="12"/>
    </row>
    <row r="21" spans="1:3" outlineLevel="1" x14ac:dyDescent="0.25">
      <c r="A21" s="2" t="s">
        <v>933</v>
      </c>
      <c r="B21" s="56"/>
      <c r="C21" s="12"/>
    </row>
    <row r="22" spans="1:3" outlineLevel="1" x14ac:dyDescent="0.25">
      <c r="A22" s="2" t="s">
        <v>932</v>
      </c>
      <c r="B22" s="56"/>
      <c r="C22" s="12"/>
    </row>
    <row r="23" spans="1:3" outlineLevel="1" x14ac:dyDescent="0.25">
      <c r="A23" s="2" t="s">
        <v>931</v>
      </c>
      <c r="B23" s="56"/>
      <c r="C23" s="12"/>
    </row>
    <row r="24" spans="1:3" ht="18.75" x14ac:dyDescent="0.25">
      <c r="A24" s="22"/>
      <c r="B24" s="22" t="s">
        <v>930</v>
      </c>
      <c r="C24" s="59" t="s">
        <v>5</v>
      </c>
    </row>
    <row r="25" spans="1:3" x14ac:dyDescent="0.25">
      <c r="A25" s="2" t="s">
        <v>921</v>
      </c>
      <c r="B25" s="44" t="s">
        <v>929</v>
      </c>
      <c r="C25" s="12" t="s">
        <v>928</v>
      </c>
    </row>
    <row r="26" spans="1:3" x14ac:dyDescent="0.25">
      <c r="A26" s="2" t="s">
        <v>927</v>
      </c>
      <c r="B26" s="44" t="s">
        <v>926</v>
      </c>
      <c r="C26" s="12" t="s">
        <v>925</v>
      </c>
    </row>
    <row r="27" spans="1:3" x14ac:dyDescent="0.25">
      <c r="A27" s="2" t="s">
        <v>924</v>
      </c>
      <c r="B27" s="44" t="s">
        <v>923</v>
      </c>
      <c r="C27" s="12" t="s">
        <v>922</v>
      </c>
    </row>
    <row r="28" spans="1:3" outlineLevel="1" x14ac:dyDescent="0.25">
      <c r="A28" s="2" t="s">
        <v>920</v>
      </c>
      <c r="B28" s="30"/>
      <c r="C28" s="12"/>
    </row>
    <row r="29" spans="1:3" outlineLevel="1" x14ac:dyDescent="0.25">
      <c r="A29" s="2" t="s">
        <v>919</v>
      </c>
      <c r="B29" s="30"/>
      <c r="C29" s="12"/>
    </row>
    <row r="30" spans="1:3" outlineLevel="1" x14ac:dyDescent="0.25">
      <c r="A30" s="2" t="s">
        <v>1032</v>
      </c>
      <c r="B30" s="44"/>
      <c r="C30" s="12"/>
    </row>
    <row r="31" spans="1:3" ht="18.75" x14ac:dyDescent="0.25">
      <c r="A31" s="22"/>
      <c r="B31" s="22" t="s">
        <v>918</v>
      </c>
      <c r="C31" s="59" t="s">
        <v>1158</v>
      </c>
    </row>
    <row r="32" spans="1:3" x14ac:dyDescent="0.25">
      <c r="A32" s="2" t="s">
        <v>917</v>
      </c>
      <c r="B32" s="39" t="s">
        <v>916</v>
      </c>
      <c r="C32" s="12" t="s">
        <v>178</v>
      </c>
    </row>
    <row r="33" spans="1:3" ht="75" x14ac:dyDescent="0.25">
      <c r="A33" s="2" t="s">
        <v>915</v>
      </c>
      <c r="B33" s="95" t="s">
        <v>1200</v>
      </c>
      <c r="C33" s="85" t="s">
        <v>1201</v>
      </c>
    </row>
    <row r="34" spans="1:3" ht="30" x14ac:dyDescent="0.25">
      <c r="A34" s="2" t="s">
        <v>914</v>
      </c>
      <c r="B34" s="95" t="s">
        <v>1202</v>
      </c>
      <c r="C34" s="85" t="s">
        <v>1203</v>
      </c>
    </row>
    <row r="35" spans="1:3" x14ac:dyDescent="0.25">
      <c r="A35" s="2" t="s">
        <v>913</v>
      </c>
      <c r="B35" s="95" t="s">
        <v>1204</v>
      </c>
      <c r="C35" s="85" t="s">
        <v>1205</v>
      </c>
    </row>
    <row r="36" spans="1:3" ht="30" x14ac:dyDescent="0.25">
      <c r="A36" s="2" t="s">
        <v>912</v>
      </c>
      <c r="B36" s="95" t="s">
        <v>8</v>
      </c>
      <c r="C36" s="85" t="s">
        <v>1206</v>
      </c>
    </row>
    <row r="37" spans="1:3" x14ac:dyDescent="0.25">
      <c r="A37" s="2" t="s">
        <v>911</v>
      </c>
      <c r="B37" s="95" t="s">
        <v>17</v>
      </c>
      <c r="C37" s="85" t="s">
        <v>1207</v>
      </c>
    </row>
    <row r="38" spans="1:3" x14ac:dyDescent="0.25">
      <c r="B38" s="30"/>
    </row>
    <row r="39" spans="1:3" x14ac:dyDescent="0.25">
      <c r="B39" s="30"/>
    </row>
    <row r="40" spans="1:3" x14ac:dyDescent="0.25">
      <c r="B40" s="30"/>
    </row>
    <row r="41" spans="1:3" x14ac:dyDescent="0.25">
      <c r="B41" s="30"/>
    </row>
    <row r="42" spans="1:3" x14ac:dyDescent="0.25">
      <c r="B42" s="30"/>
    </row>
    <row r="43" spans="1:3" x14ac:dyDescent="0.25">
      <c r="B43" s="30"/>
    </row>
    <row r="44" spans="1:3" x14ac:dyDescent="0.25">
      <c r="B44" s="30"/>
    </row>
    <row r="45" spans="1:3" x14ac:dyDescent="0.25">
      <c r="B45" s="30"/>
    </row>
    <row r="46" spans="1:3" x14ac:dyDescent="0.25">
      <c r="B46" s="30"/>
    </row>
    <row r="47" spans="1:3" x14ac:dyDescent="0.25">
      <c r="B47" s="30"/>
    </row>
    <row r="48" spans="1:3"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11"/>
    </row>
    <row r="84" spans="2:2" x14ac:dyDescent="0.25">
      <c r="B84" s="11"/>
    </row>
    <row r="85" spans="2:2" x14ac:dyDescent="0.25">
      <c r="B85" s="11"/>
    </row>
    <row r="86" spans="2:2" x14ac:dyDescent="0.25">
      <c r="B86" s="11"/>
    </row>
    <row r="87" spans="2:2" x14ac:dyDescent="0.25">
      <c r="B87" s="11"/>
    </row>
    <row r="88" spans="2:2" x14ac:dyDescent="0.25">
      <c r="B88" s="11"/>
    </row>
    <row r="89" spans="2:2" x14ac:dyDescent="0.25">
      <c r="B89" s="11"/>
    </row>
    <row r="90" spans="2:2" x14ac:dyDescent="0.25">
      <c r="B90" s="11"/>
    </row>
    <row r="91" spans="2:2" x14ac:dyDescent="0.25">
      <c r="B91" s="11"/>
    </row>
    <row r="92" spans="2:2" x14ac:dyDescent="0.25">
      <c r="B92" s="11"/>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4"/>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19"/>
    </row>
    <row r="128" spans="2:2" x14ac:dyDescent="0.25">
      <c r="B128" s="58"/>
    </row>
    <row r="134" spans="2:2" x14ac:dyDescent="0.25">
      <c r="B134" s="44"/>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39"/>
    </row>
    <row r="246" spans="2:2" x14ac:dyDescent="0.25">
      <c r="B246" s="30"/>
    </row>
    <row r="247" spans="2:2" x14ac:dyDescent="0.25">
      <c r="B247" s="30"/>
    </row>
    <row r="250" spans="2:2" x14ac:dyDescent="0.25">
      <c r="B250" s="30"/>
    </row>
    <row r="266" spans="2:2" x14ac:dyDescent="0.25">
      <c r="B266" s="39"/>
    </row>
    <row r="296" spans="2:2" x14ac:dyDescent="0.25">
      <c r="B296" s="19"/>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19"/>
    </row>
    <row r="383" spans="2:2" x14ac:dyDescent="0.25">
      <c r="B383" s="5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C1:N37"/>
  <sheetViews>
    <sheetView zoomScaleNormal="100" workbookViewId="0"/>
  </sheetViews>
  <sheetFormatPr baseColWidth="10" defaultColWidth="9.140625" defaultRowHeight="15" x14ac:dyDescent="0.25"/>
  <cols>
    <col min="10" max="10" width="14.140625" bestFit="1" customWidth="1"/>
  </cols>
  <sheetData>
    <row r="1" spans="3:14" ht="15.75" thickBot="1" x14ac:dyDescent="0.3"/>
    <row r="2" spans="3:14" ht="36.75" thickTop="1" x14ac:dyDescent="0.55000000000000004">
      <c r="C2" s="183"/>
      <c r="D2" s="223" t="s">
        <v>1208</v>
      </c>
      <c r="E2" s="223"/>
      <c r="F2" s="223"/>
      <c r="G2" s="223"/>
      <c r="H2" s="223"/>
      <c r="I2" s="223"/>
      <c r="J2" s="223"/>
      <c r="K2" s="223"/>
      <c r="L2" s="223"/>
      <c r="M2" s="223"/>
      <c r="N2" s="184"/>
    </row>
    <row r="3" spans="3:14" x14ac:dyDescent="0.25">
      <c r="C3" s="185"/>
      <c r="D3" s="186"/>
      <c r="E3" s="186"/>
      <c r="F3" s="186"/>
      <c r="G3" s="186"/>
      <c r="H3" s="186"/>
      <c r="I3" s="186"/>
      <c r="J3" s="186"/>
      <c r="K3" s="186"/>
      <c r="L3" s="186"/>
      <c r="M3" s="186"/>
      <c r="N3" s="187"/>
    </row>
    <row r="4" spans="3:14" ht="26.25" x14ac:dyDescent="0.4">
      <c r="C4" s="185"/>
      <c r="D4" s="224" t="s">
        <v>1209</v>
      </c>
      <c r="E4" s="224"/>
      <c r="F4" s="224"/>
      <c r="G4" s="224"/>
      <c r="H4" s="224"/>
      <c r="I4" s="224"/>
      <c r="J4" s="224"/>
      <c r="K4" s="224"/>
      <c r="L4" s="224"/>
      <c r="M4" s="224"/>
      <c r="N4" s="187"/>
    </row>
    <row r="5" spans="3:14" ht="15.75" thickBot="1" x14ac:dyDescent="0.3">
      <c r="C5" s="185"/>
      <c r="D5" s="188"/>
      <c r="E5" s="188"/>
      <c r="F5" s="188"/>
      <c r="G5" s="188"/>
      <c r="H5" s="188"/>
      <c r="I5" s="188"/>
      <c r="J5" s="188"/>
      <c r="K5" s="188"/>
      <c r="L5" s="188"/>
      <c r="M5" s="189"/>
      <c r="N5" s="187"/>
    </row>
    <row r="6" spans="3:14" ht="15.75" thickTop="1" x14ac:dyDescent="0.25">
      <c r="C6" s="185"/>
      <c r="D6" s="8"/>
      <c r="E6" s="8"/>
      <c r="F6" s="8"/>
      <c r="G6" s="8"/>
      <c r="H6" s="8"/>
      <c r="I6" s="8"/>
      <c r="J6" s="8"/>
      <c r="K6" s="8"/>
      <c r="L6" s="8"/>
      <c r="M6" s="73"/>
      <c r="N6" s="187"/>
    </row>
    <row r="7" spans="3:14" x14ac:dyDescent="0.25">
      <c r="C7" s="185"/>
      <c r="D7" s="8"/>
      <c r="E7" s="8"/>
      <c r="F7" s="8"/>
      <c r="G7" s="8"/>
      <c r="H7" s="74"/>
      <c r="I7" s="74"/>
      <c r="J7" s="74"/>
      <c r="K7" s="74"/>
      <c r="L7" s="74"/>
      <c r="M7" s="74"/>
      <c r="N7" s="187"/>
    </row>
    <row r="8" spans="3:14" ht="16.5" thickBot="1" x14ac:dyDescent="0.3">
      <c r="C8" s="185"/>
      <c r="D8" s="190" t="s">
        <v>1210</v>
      </c>
      <c r="E8" s="191"/>
      <c r="F8" s="191"/>
      <c r="G8" s="8"/>
      <c r="H8" s="8"/>
      <c r="I8" s="8"/>
      <c r="J8" s="8"/>
      <c r="K8" s="8"/>
      <c r="L8" s="8"/>
      <c r="M8" s="73"/>
      <c r="N8" s="187"/>
    </row>
    <row r="9" spans="3:14" ht="15.75" thickTop="1" x14ac:dyDescent="0.25">
      <c r="C9" s="185"/>
      <c r="D9" s="8"/>
      <c r="E9" s="8"/>
      <c r="F9" s="8"/>
      <c r="G9" s="8"/>
      <c r="H9" s="8"/>
      <c r="I9" s="8"/>
      <c r="J9" s="8"/>
      <c r="K9" s="8"/>
      <c r="L9" s="8"/>
      <c r="M9" s="73"/>
      <c r="N9" s="187"/>
    </row>
    <row r="10" spans="3:14" x14ac:dyDescent="0.25">
      <c r="C10" s="185"/>
      <c r="D10" s="192" t="s">
        <v>1211</v>
      </c>
      <c r="E10" s="192"/>
      <c r="F10" s="192"/>
      <c r="G10" s="192"/>
      <c r="H10" s="192"/>
      <c r="I10" s="192"/>
      <c r="J10" s="192" t="s">
        <v>1212</v>
      </c>
      <c r="K10" s="193">
        <v>0.1</v>
      </c>
      <c r="L10" s="193">
        <v>0.2</v>
      </c>
      <c r="M10" s="193">
        <v>0.3</v>
      </c>
      <c r="N10" s="187"/>
    </row>
    <row r="11" spans="3:14" x14ac:dyDescent="0.25">
      <c r="C11" s="185"/>
      <c r="D11" s="225" t="s">
        <v>1213</v>
      </c>
      <c r="E11" s="226"/>
      <c r="F11" s="226"/>
      <c r="G11" s="226"/>
      <c r="H11" s="226"/>
      <c r="I11" s="227"/>
      <c r="J11" s="194">
        <v>74493.401924389924</v>
      </c>
      <c r="K11" s="194">
        <v>71708.049484303992</v>
      </c>
      <c r="L11" s="194">
        <v>68568.74725277735</v>
      </c>
      <c r="M11" s="194">
        <v>64219.617488547781</v>
      </c>
      <c r="N11" s="187"/>
    </row>
    <row r="12" spans="3:14" x14ac:dyDescent="0.25">
      <c r="C12" s="185"/>
      <c r="D12" s="220" t="s">
        <v>7</v>
      </c>
      <c r="E12" s="221"/>
      <c r="F12" s="221"/>
      <c r="G12" s="221"/>
      <c r="H12" s="221"/>
      <c r="I12" s="222"/>
      <c r="J12" s="195">
        <v>59.092394376620618</v>
      </c>
      <c r="K12" s="195">
        <v>62.936653450401948</v>
      </c>
      <c r="L12" s="195">
        <v>70.803735131701231</v>
      </c>
      <c r="M12" s="195">
        <v>80.918554436230721</v>
      </c>
      <c r="N12" s="187"/>
    </row>
    <row r="13" spans="3:14" x14ac:dyDescent="0.25">
      <c r="C13" s="185"/>
      <c r="D13" s="220" t="s">
        <v>1214</v>
      </c>
      <c r="E13" s="221"/>
      <c r="F13" s="221"/>
      <c r="G13" s="221"/>
      <c r="H13" s="221"/>
      <c r="I13" s="222"/>
      <c r="J13" s="196">
        <v>73889.586662675996</v>
      </c>
      <c r="K13" s="196">
        <v>71027.281471979994</v>
      </c>
      <c r="L13" s="196">
        <v>67887.979240453351</v>
      </c>
      <c r="M13" s="196">
        <v>63538.849476223782</v>
      </c>
      <c r="N13" s="187"/>
    </row>
    <row r="14" spans="3:14" x14ac:dyDescent="0.25">
      <c r="C14" s="185"/>
      <c r="D14" s="220" t="s">
        <v>1215</v>
      </c>
      <c r="E14" s="221"/>
      <c r="F14" s="221"/>
      <c r="G14" s="221"/>
      <c r="H14" s="221"/>
      <c r="I14" s="222"/>
      <c r="J14" s="196">
        <v>58842.686000000002</v>
      </c>
      <c r="K14" s="196">
        <v>58842.686000000002</v>
      </c>
      <c r="L14" s="196">
        <v>58842.686000000002</v>
      </c>
      <c r="M14" s="196">
        <v>58842.686000000002</v>
      </c>
      <c r="N14" s="187"/>
    </row>
    <row r="15" spans="3:14" x14ac:dyDescent="0.25">
      <c r="C15" s="185"/>
      <c r="D15" s="220" t="s">
        <v>12</v>
      </c>
      <c r="E15" s="221"/>
      <c r="F15" s="221"/>
      <c r="G15" s="221"/>
      <c r="H15" s="221"/>
      <c r="I15" s="222"/>
      <c r="J15" s="197">
        <v>0.25571403492145128</v>
      </c>
      <c r="K15" s="197">
        <v>0.2070706879692743</v>
      </c>
      <c r="L15" s="197">
        <v>0.15371992434970339</v>
      </c>
      <c r="M15" s="197">
        <v>7.9808788406154241E-2</v>
      </c>
      <c r="N15" s="187"/>
    </row>
    <row r="16" spans="3:14" x14ac:dyDescent="0.25">
      <c r="C16" s="185"/>
      <c r="D16" s="7"/>
      <c r="E16" s="7"/>
      <c r="F16" s="7"/>
      <c r="G16" s="7"/>
      <c r="H16" s="7"/>
      <c r="I16" s="7"/>
      <c r="J16" s="7"/>
      <c r="K16" s="7"/>
      <c r="L16" s="7"/>
      <c r="M16" s="7"/>
      <c r="N16" s="187"/>
    </row>
    <row r="17" spans="3:14" x14ac:dyDescent="0.25">
      <c r="C17" s="185"/>
      <c r="D17" s="7"/>
      <c r="E17" s="7"/>
      <c r="F17" s="7"/>
      <c r="G17" s="7"/>
      <c r="H17" s="7"/>
      <c r="I17" s="7"/>
      <c r="J17" s="198"/>
      <c r="K17" s="198"/>
      <c r="L17" s="198"/>
      <c r="M17" s="198"/>
      <c r="N17" s="187"/>
    </row>
    <row r="18" spans="3:14" ht="16.5" thickBot="1" x14ac:dyDescent="0.3">
      <c r="C18" s="185"/>
      <c r="D18" s="199" t="s">
        <v>1216</v>
      </c>
      <c r="E18" s="191"/>
      <c r="F18" s="191"/>
      <c r="G18" s="7"/>
      <c r="H18" s="7"/>
      <c r="I18" s="7"/>
      <c r="J18" s="7"/>
      <c r="K18" s="7"/>
      <c r="L18" s="7"/>
      <c r="M18" s="7"/>
      <c r="N18" s="187"/>
    </row>
    <row r="19" spans="3:14" ht="15.75" thickTop="1" x14ac:dyDescent="0.25">
      <c r="C19" s="185"/>
      <c r="D19" s="7" t="s">
        <v>1221</v>
      </c>
      <c r="E19" s="7"/>
      <c r="F19" s="7"/>
      <c r="G19" s="7"/>
      <c r="H19" s="7"/>
      <c r="I19" s="7"/>
      <c r="J19" s="7"/>
      <c r="K19" s="7"/>
      <c r="L19" s="7"/>
      <c r="M19" s="7"/>
      <c r="N19" s="187"/>
    </row>
    <row r="20" spans="3:14" x14ac:dyDescent="0.25">
      <c r="C20" s="185"/>
      <c r="D20" s="228"/>
      <c r="E20" s="229"/>
      <c r="F20" s="229"/>
      <c r="G20" s="229"/>
      <c r="H20" s="229"/>
      <c r="I20" s="229"/>
      <c r="J20" s="229"/>
      <c r="K20" s="229"/>
      <c r="L20" s="229"/>
      <c r="M20" s="230"/>
      <c r="N20" s="187"/>
    </row>
    <row r="21" spans="3:14" x14ac:dyDescent="0.25">
      <c r="C21" s="185"/>
      <c r="D21" s="237"/>
      <c r="E21" s="229"/>
      <c r="F21" s="229"/>
      <c r="G21" s="229"/>
      <c r="H21" s="229"/>
      <c r="I21" s="229"/>
      <c r="J21" s="229"/>
      <c r="K21" s="229"/>
      <c r="L21" s="229"/>
      <c r="M21" s="230"/>
      <c r="N21" s="187"/>
    </row>
    <row r="22" spans="3:14" x14ac:dyDescent="0.25">
      <c r="C22" s="185"/>
      <c r="D22" s="228"/>
      <c r="E22" s="229"/>
      <c r="F22" s="229"/>
      <c r="G22" s="229"/>
      <c r="H22" s="229"/>
      <c r="I22" s="229"/>
      <c r="J22" s="229"/>
      <c r="K22" s="229"/>
      <c r="L22" s="229"/>
      <c r="M22" s="230"/>
      <c r="N22" s="187"/>
    </row>
    <row r="23" spans="3:14" x14ac:dyDescent="0.25">
      <c r="C23" s="185"/>
      <c r="D23" s="228"/>
      <c r="E23" s="229"/>
      <c r="F23" s="229"/>
      <c r="G23" s="229"/>
      <c r="H23" s="229"/>
      <c r="I23" s="229"/>
      <c r="J23" s="229"/>
      <c r="K23" s="229"/>
      <c r="L23" s="229"/>
      <c r="M23" s="230"/>
      <c r="N23" s="187"/>
    </row>
    <row r="24" spans="3:14" x14ac:dyDescent="0.25">
      <c r="C24" s="185"/>
      <c r="D24" s="200"/>
      <c r="E24" s="201"/>
      <c r="F24" s="201"/>
      <c r="G24" s="201"/>
      <c r="H24" s="201"/>
      <c r="I24" s="201"/>
      <c r="J24" s="201"/>
      <c r="K24" s="201"/>
      <c r="L24" s="201"/>
      <c r="M24" s="202"/>
      <c r="N24" s="187"/>
    </row>
    <row r="25" spans="3:14" x14ac:dyDescent="0.25">
      <c r="C25" s="185"/>
      <c r="D25" s="200"/>
      <c r="E25" s="201"/>
      <c r="F25" s="201"/>
      <c r="G25" s="201"/>
      <c r="H25" s="201"/>
      <c r="I25" s="201"/>
      <c r="J25" s="201"/>
      <c r="K25" s="201"/>
      <c r="L25" s="201"/>
      <c r="M25" s="202"/>
      <c r="N25" s="187"/>
    </row>
    <row r="26" spans="3:14" x14ac:dyDescent="0.25">
      <c r="C26" s="185"/>
      <c r="D26" s="228"/>
      <c r="E26" s="229"/>
      <c r="F26" s="229"/>
      <c r="G26" s="229"/>
      <c r="H26" s="229"/>
      <c r="I26" s="229"/>
      <c r="J26" s="229"/>
      <c r="K26" s="229"/>
      <c r="L26" s="229"/>
      <c r="M26" s="230"/>
      <c r="N26" s="187"/>
    </row>
    <row r="27" spans="3:14" x14ac:dyDescent="0.25">
      <c r="C27" s="185"/>
      <c r="D27" s="228"/>
      <c r="E27" s="229"/>
      <c r="F27" s="229"/>
      <c r="G27" s="229"/>
      <c r="H27" s="229"/>
      <c r="I27" s="229"/>
      <c r="J27" s="229"/>
      <c r="K27" s="229"/>
      <c r="L27" s="229"/>
      <c r="M27" s="230"/>
      <c r="N27" s="187"/>
    </row>
    <row r="28" spans="3:14" x14ac:dyDescent="0.25">
      <c r="C28" s="185"/>
      <c r="D28" s="200"/>
      <c r="E28" s="201"/>
      <c r="F28" s="201"/>
      <c r="G28" s="201"/>
      <c r="H28" s="201"/>
      <c r="I28" s="201"/>
      <c r="J28" s="201"/>
      <c r="K28" s="201"/>
      <c r="L28" s="201"/>
      <c r="M28" s="202"/>
      <c r="N28" s="187"/>
    </row>
    <row r="29" spans="3:14" x14ac:dyDescent="0.25">
      <c r="C29" s="185"/>
      <c r="D29" s="200"/>
      <c r="E29" s="201"/>
      <c r="F29" s="201"/>
      <c r="G29" s="201"/>
      <c r="H29" s="201"/>
      <c r="I29" s="201"/>
      <c r="J29" s="201"/>
      <c r="K29" s="201"/>
      <c r="L29" s="201"/>
      <c r="M29" s="202"/>
      <c r="N29" s="187"/>
    </row>
    <row r="30" spans="3:14" x14ac:dyDescent="0.25">
      <c r="C30" s="185"/>
      <c r="D30" s="200"/>
      <c r="E30" s="201"/>
      <c r="F30" s="201"/>
      <c r="G30" s="201"/>
      <c r="H30" s="201"/>
      <c r="I30" s="201"/>
      <c r="J30" s="201"/>
      <c r="K30" s="201"/>
      <c r="L30" s="201"/>
      <c r="M30" s="202"/>
      <c r="N30" s="187"/>
    </row>
    <row r="31" spans="3:14" x14ac:dyDescent="0.25">
      <c r="C31" s="185"/>
      <c r="D31" s="8"/>
      <c r="E31" s="8"/>
      <c r="F31" s="8"/>
      <c r="G31" s="8"/>
      <c r="H31" s="8"/>
      <c r="I31" s="8"/>
      <c r="J31" s="8"/>
      <c r="K31" s="8"/>
      <c r="L31" s="8"/>
      <c r="M31" s="8"/>
      <c r="N31" s="187"/>
    </row>
    <row r="32" spans="3:14" x14ac:dyDescent="0.25">
      <c r="C32" s="185"/>
      <c r="D32" s="8"/>
      <c r="E32" s="8"/>
      <c r="F32" s="8"/>
      <c r="G32" s="8"/>
      <c r="H32" s="8"/>
      <c r="I32" s="8"/>
      <c r="J32" s="8"/>
      <c r="K32" s="8"/>
      <c r="L32" s="8"/>
      <c r="M32" s="8"/>
      <c r="N32" s="187"/>
    </row>
    <row r="33" spans="3:14" x14ac:dyDescent="0.25">
      <c r="C33" s="185"/>
      <c r="D33" s="8"/>
      <c r="E33" s="8"/>
      <c r="F33" s="8"/>
      <c r="G33" s="8"/>
      <c r="H33" s="8"/>
      <c r="I33" s="8"/>
      <c r="J33" s="8"/>
      <c r="K33" s="8"/>
      <c r="L33" s="8"/>
      <c r="M33" s="8"/>
      <c r="N33" s="187"/>
    </row>
    <row r="34" spans="3:14" x14ac:dyDescent="0.25">
      <c r="C34" s="231"/>
      <c r="D34" s="232"/>
      <c r="E34" s="232"/>
      <c r="F34" s="232"/>
      <c r="G34" s="232"/>
      <c r="H34" s="232"/>
      <c r="I34" s="232"/>
      <c r="J34" s="232"/>
      <c r="K34" s="232"/>
      <c r="L34" s="232"/>
      <c r="M34" s="232"/>
      <c r="N34" s="233"/>
    </row>
    <row r="35" spans="3:14" x14ac:dyDescent="0.25">
      <c r="C35" s="231"/>
      <c r="D35" s="232"/>
      <c r="E35" s="232"/>
      <c r="F35" s="232"/>
      <c r="G35" s="232"/>
      <c r="H35" s="232"/>
      <c r="I35" s="232"/>
      <c r="J35" s="232"/>
      <c r="K35" s="232"/>
      <c r="L35" s="232"/>
      <c r="M35" s="232"/>
      <c r="N35" s="233"/>
    </row>
    <row r="36" spans="3:14" ht="15.75" thickBot="1" x14ac:dyDescent="0.3">
      <c r="C36" s="234"/>
      <c r="D36" s="235"/>
      <c r="E36" s="235"/>
      <c r="F36" s="235"/>
      <c r="G36" s="235"/>
      <c r="H36" s="235"/>
      <c r="I36" s="235"/>
      <c r="J36" s="235"/>
      <c r="K36" s="235"/>
      <c r="L36" s="235"/>
      <c r="M36" s="235"/>
      <c r="N36" s="236"/>
    </row>
    <row r="37" spans="3:14" ht="15.75" thickTop="1" x14ac:dyDescent="0.25"/>
  </sheetData>
  <mergeCells count="14">
    <mergeCell ref="D27:M27"/>
    <mergeCell ref="C34:N36"/>
    <mergeCell ref="D15:I15"/>
    <mergeCell ref="D20:M20"/>
    <mergeCell ref="D21:M21"/>
    <mergeCell ref="D22:M22"/>
    <mergeCell ref="D23:M23"/>
    <mergeCell ref="D26:M26"/>
    <mergeCell ref="D14:I14"/>
    <mergeCell ref="D2:M2"/>
    <mergeCell ref="D4:M4"/>
    <mergeCell ref="D11:I11"/>
    <mergeCell ref="D12:I12"/>
    <mergeCell ref="D13:I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12" customWidth="1"/>
    <col min="2" max="2" width="60.5703125" style="12" bestFit="1" customWidth="1"/>
    <col min="3" max="7" width="41" style="12" customWidth="1"/>
    <col min="8" max="8" width="7.28515625" style="12" customWidth="1"/>
    <col min="9" max="9" width="92" style="12" customWidth="1"/>
    <col min="10" max="11" width="47.7109375" style="12" customWidth="1"/>
    <col min="12" max="12" width="7.28515625" style="12" customWidth="1"/>
    <col min="13" max="13" width="25.7109375" style="12" customWidth="1"/>
    <col min="14" max="14" width="25.7109375" style="11" customWidth="1"/>
    <col min="15" max="16384" width="8.85546875" style="10"/>
  </cols>
  <sheetData>
    <row r="1" spans="1:13" ht="45" customHeight="1" x14ac:dyDescent="0.25">
      <c r="A1" s="238" t="s">
        <v>1135</v>
      </c>
      <c r="B1" s="238"/>
    </row>
    <row r="2" spans="1:13" ht="31.5" x14ac:dyDescent="0.25">
      <c r="A2" s="81" t="s">
        <v>1134</v>
      </c>
      <c r="B2" s="81"/>
      <c r="C2" s="11"/>
      <c r="D2" s="11"/>
      <c r="E2" s="11"/>
      <c r="F2" s="82" t="s">
        <v>1156</v>
      </c>
      <c r="G2" s="43"/>
      <c r="H2" s="11"/>
      <c r="I2" s="55"/>
      <c r="J2" s="11"/>
      <c r="K2" s="11"/>
      <c r="L2" s="11"/>
      <c r="M2" s="11"/>
    </row>
    <row r="3" spans="1:13" ht="15.75" thickBot="1" x14ac:dyDescent="0.3">
      <c r="A3" s="11"/>
      <c r="B3" s="54"/>
      <c r="C3" s="54"/>
      <c r="D3" s="11"/>
      <c r="E3" s="11"/>
      <c r="F3" s="11"/>
      <c r="G3" s="11"/>
      <c r="H3" s="11"/>
      <c r="L3" s="11"/>
      <c r="M3" s="11"/>
    </row>
    <row r="4" spans="1:13" ht="19.5" thickBot="1" x14ac:dyDescent="0.3">
      <c r="A4" s="51"/>
      <c r="B4" s="53" t="s">
        <v>482</v>
      </c>
      <c r="C4" s="52" t="s">
        <v>6</v>
      </c>
      <c r="D4" s="51"/>
      <c r="E4" s="51"/>
      <c r="F4" s="11"/>
      <c r="G4" s="11"/>
      <c r="H4" s="11"/>
      <c r="I4" s="22" t="s">
        <v>1133</v>
      </c>
      <c r="J4" s="59" t="s">
        <v>5</v>
      </c>
      <c r="L4" s="11"/>
      <c r="M4" s="11"/>
    </row>
    <row r="5" spans="1:13" ht="15.75" thickBot="1" x14ac:dyDescent="0.3">
      <c r="H5" s="11"/>
      <c r="I5" s="125" t="s">
        <v>929</v>
      </c>
      <c r="J5" s="12" t="s">
        <v>928</v>
      </c>
      <c r="L5" s="11"/>
      <c r="M5" s="11"/>
    </row>
    <row r="6" spans="1:13" ht="18.75" x14ac:dyDescent="0.25">
      <c r="A6" s="20"/>
      <c r="B6" s="50" t="s">
        <v>1132</v>
      </c>
      <c r="C6" s="20"/>
      <c r="E6" s="19"/>
      <c r="F6" s="19"/>
      <c r="G6" s="19"/>
      <c r="H6" s="11"/>
      <c r="I6" s="125" t="s">
        <v>926</v>
      </c>
      <c r="J6" s="12" t="s">
        <v>925</v>
      </c>
      <c r="L6" s="11"/>
      <c r="M6" s="11"/>
    </row>
    <row r="7" spans="1:13" x14ac:dyDescent="0.25">
      <c r="B7" s="48" t="s">
        <v>1131</v>
      </c>
      <c r="H7" s="11"/>
      <c r="I7" s="125" t="s">
        <v>923</v>
      </c>
      <c r="J7" s="12" t="s">
        <v>922</v>
      </c>
      <c r="L7" s="11"/>
      <c r="M7" s="11"/>
    </row>
    <row r="8" spans="1:13" x14ac:dyDescent="0.25">
      <c r="B8" s="48" t="s">
        <v>1102</v>
      </c>
      <c r="H8" s="11"/>
      <c r="I8" s="125" t="s">
        <v>1130</v>
      </c>
      <c r="J8" s="12" t="s">
        <v>1129</v>
      </c>
      <c r="L8" s="11"/>
      <c r="M8" s="11"/>
    </row>
    <row r="9" spans="1:13" ht="15.75" thickBot="1" x14ac:dyDescent="0.3">
      <c r="B9" s="47" t="s">
        <v>1060</v>
      </c>
      <c r="H9" s="11"/>
      <c r="L9" s="11"/>
      <c r="M9" s="11"/>
    </row>
    <row r="10" spans="1:13" x14ac:dyDescent="0.25">
      <c r="B10" s="46"/>
      <c r="H10" s="11"/>
      <c r="I10" s="124" t="s">
        <v>1128</v>
      </c>
      <c r="L10" s="11"/>
      <c r="M10" s="11"/>
    </row>
    <row r="11" spans="1:13" x14ac:dyDescent="0.25">
      <c r="B11" s="46"/>
      <c r="H11" s="11"/>
      <c r="I11" s="124" t="s">
        <v>1127</v>
      </c>
      <c r="L11" s="11"/>
      <c r="M11" s="11"/>
    </row>
    <row r="12" spans="1:13" ht="37.5" x14ac:dyDescent="0.25">
      <c r="A12" s="22" t="s">
        <v>478</v>
      </c>
      <c r="B12" s="22" t="s">
        <v>1126</v>
      </c>
      <c r="C12" s="21"/>
      <c r="D12" s="21"/>
      <c r="E12" s="21"/>
      <c r="F12" s="21"/>
      <c r="G12" s="21"/>
      <c r="H12" s="11"/>
      <c r="L12" s="11"/>
      <c r="M12" s="11"/>
    </row>
    <row r="13" spans="1:13" ht="15" customHeight="1" x14ac:dyDescent="0.25">
      <c r="A13" s="17"/>
      <c r="B13" s="18" t="s">
        <v>969</v>
      </c>
      <c r="C13" s="17" t="s">
        <v>13</v>
      </c>
      <c r="D13" s="17" t="s">
        <v>1100</v>
      </c>
      <c r="E13" s="16"/>
      <c r="F13" s="15"/>
      <c r="G13" s="15"/>
      <c r="H13" s="11"/>
      <c r="L13" s="11"/>
      <c r="M13" s="11"/>
    </row>
    <row r="14" spans="1:13" x14ac:dyDescent="0.25">
      <c r="A14" s="12" t="s">
        <v>1125</v>
      </c>
      <c r="B14" s="30" t="s">
        <v>968</v>
      </c>
      <c r="C14" s="203" t="s">
        <v>1217</v>
      </c>
      <c r="D14" s="203" t="s">
        <v>980</v>
      </c>
      <c r="E14" s="19"/>
      <c r="F14" s="19"/>
      <c r="G14" s="19"/>
      <c r="H14" s="11"/>
      <c r="L14" s="11"/>
      <c r="M14" s="11"/>
    </row>
    <row r="15" spans="1:13" x14ac:dyDescent="0.25">
      <c r="A15" s="12" t="s">
        <v>1124</v>
      </c>
      <c r="B15" s="30" t="s">
        <v>61</v>
      </c>
      <c r="C15" s="203" t="s">
        <v>1217</v>
      </c>
      <c r="D15" s="203" t="s">
        <v>980</v>
      </c>
      <c r="E15" s="19"/>
      <c r="F15" s="19"/>
      <c r="G15" s="19"/>
      <c r="H15" s="11"/>
      <c r="L15" s="11"/>
      <c r="M15" s="11"/>
    </row>
    <row r="16" spans="1:13" x14ac:dyDescent="0.25">
      <c r="A16" s="12" t="s">
        <v>1123</v>
      </c>
      <c r="B16" s="30" t="s">
        <v>970</v>
      </c>
      <c r="C16" s="204" t="s">
        <v>925</v>
      </c>
      <c r="D16" s="204" t="s">
        <v>925</v>
      </c>
      <c r="E16" s="19"/>
      <c r="F16" s="19"/>
      <c r="G16" s="19"/>
      <c r="H16" s="11"/>
      <c r="L16" s="11"/>
      <c r="M16" s="11"/>
    </row>
    <row r="17" spans="1:13" x14ac:dyDescent="0.25">
      <c r="A17" s="12" t="s">
        <v>1122</v>
      </c>
      <c r="B17" s="30" t="s">
        <v>1121</v>
      </c>
      <c r="C17" s="204" t="s">
        <v>925</v>
      </c>
      <c r="D17" s="204" t="s">
        <v>925</v>
      </c>
      <c r="E17" s="19"/>
      <c r="F17" s="19"/>
      <c r="G17" s="19"/>
      <c r="H17" s="11"/>
      <c r="L17" s="11"/>
      <c r="M17" s="11"/>
    </row>
    <row r="18" spans="1:13" x14ac:dyDescent="0.25">
      <c r="A18" s="12" t="s">
        <v>1120</v>
      </c>
      <c r="B18" s="30" t="s">
        <v>1119</v>
      </c>
      <c r="C18" s="203" t="s">
        <v>1217</v>
      </c>
      <c r="D18" s="203" t="s">
        <v>980</v>
      </c>
      <c r="E18" s="19"/>
      <c r="F18" s="19"/>
      <c r="G18" s="19"/>
      <c r="H18" s="11"/>
      <c r="L18" s="11"/>
      <c r="M18" s="11"/>
    </row>
    <row r="19" spans="1:13" x14ac:dyDescent="0.25">
      <c r="A19" s="12" t="s">
        <v>1118</v>
      </c>
      <c r="B19" s="30" t="s">
        <v>971</v>
      </c>
      <c r="C19" s="204" t="s">
        <v>925</v>
      </c>
      <c r="D19" s="204" t="s">
        <v>925</v>
      </c>
      <c r="E19" s="19"/>
      <c r="F19" s="19"/>
      <c r="G19" s="19"/>
      <c r="H19" s="11"/>
      <c r="L19" s="11"/>
      <c r="M19" s="11"/>
    </row>
    <row r="20" spans="1:13" x14ac:dyDescent="0.25">
      <c r="A20" s="12" t="s">
        <v>1117</v>
      </c>
      <c r="B20" s="30" t="s">
        <v>972</v>
      </c>
      <c r="C20" s="203" t="s">
        <v>1217</v>
      </c>
      <c r="D20" s="203" t="s">
        <v>980</v>
      </c>
      <c r="E20" s="19"/>
      <c r="F20" s="19"/>
      <c r="G20" s="19"/>
      <c r="H20" s="11"/>
      <c r="L20" s="11"/>
      <c r="M20" s="11"/>
    </row>
    <row r="21" spans="1:13" x14ac:dyDescent="0.25">
      <c r="A21" s="12" t="s">
        <v>1116</v>
      </c>
      <c r="B21" s="30" t="s">
        <v>973</v>
      </c>
      <c r="C21" s="204" t="s">
        <v>925</v>
      </c>
      <c r="D21" s="204" t="s">
        <v>925</v>
      </c>
      <c r="E21" s="19"/>
      <c r="F21" s="19"/>
      <c r="G21" s="19"/>
      <c r="H21" s="11"/>
      <c r="L21" s="11"/>
      <c r="M21" s="11"/>
    </row>
    <row r="22" spans="1:13" x14ac:dyDescent="0.25">
      <c r="A22" s="12" t="s">
        <v>1115</v>
      </c>
      <c r="B22" s="30" t="s">
        <v>974</v>
      </c>
      <c r="C22" s="204" t="s">
        <v>925</v>
      </c>
      <c r="D22" s="204" t="s">
        <v>925</v>
      </c>
      <c r="E22" s="19"/>
      <c r="F22" s="19"/>
      <c r="G22" s="19"/>
      <c r="H22" s="11"/>
      <c r="L22" s="11"/>
      <c r="M22" s="11"/>
    </row>
    <row r="23" spans="1:13" x14ac:dyDescent="0.25">
      <c r="A23" s="12" t="s">
        <v>1114</v>
      </c>
      <c r="B23" s="30" t="s">
        <v>1113</v>
      </c>
      <c r="C23" s="204" t="s">
        <v>1218</v>
      </c>
      <c r="D23" s="204" t="s">
        <v>925</v>
      </c>
      <c r="E23" s="19"/>
      <c r="F23" s="19"/>
      <c r="G23" s="19"/>
      <c r="H23" s="11"/>
      <c r="L23" s="11"/>
      <c r="M23" s="11"/>
    </row>
    <row r="24" spans="1:13" x14ac:dyDescent="0.25">
      <c r="A24" s="12" t="s">
        <v>1112</v>
      </c>
      <c r="B24" s="30" t="s">
        <v>1111</v>
      </c>
      <c r="C24" s="204" t="s">
        <v>1219</v>
      </c>
      <c r="D24" s="204" t="s">
        <v>925</v>
      </c>
      <c r="E24" s="19"/>
      <c r="F24" s="19"/>
      <c r="G24" s="19"/>
      <c r="H24" s="11"/>
      <c r="L24" s="11"/>
      <c r="M24" s="11"/>
    </row>
    <row r="25" spans="1:13" hidden="1" outlineLevel="1" x14ac:dyDescent="0.25">
      <c r="A25" s="12" t="s">
        <v>1110</v>
      </c>
      <c r="B25" s="14"/>
      <c r="E25" s="19"/>
      <c r="F25" s="19"/>
      <c r="G25" s="19"/>
      <c r="H25" s="11"/>
      <c r="L25" s="11"/>
      <c r="M25" s="11"/>
    </row>
    <row r="26" spans="1:13" hidden="1" outlineLevel="1" x14ac:dyDescent="0.25">
      <c r="A26" s="12" t="s">
        <v>1109</v>
      </c>
      <c r="B26" s="14"/>
      <c r="E26" s="19"/>
      <c r="F26" s="19"/>
      <c r="G26" s="19"/>
      <c r="H26" s="11"/>
      <c r="L26" s="11"/>
      <c r="M26" s="11"/>
    </row>
    <row r="27" spans="1:13" hidden="1" outlineLevel="1" x14ac:dyDescent="0.25">
      <c r="A27" s="12" t="s">
        <v>1108</v>
      </c>
      <c r="B27" s="14"/>
      <c r="E27" s="19"/>
      <c r="F27" s="19"/>
      <c r="G27" s="19"/>
      <c r="H27" s="11"/>
      <c r="L27" s="11"/>
      <c r="M27" s="11"/>
    </row>
    <row r="28" spans="1:13" hidden="1" outlineLevel="1" x14ac:dyDescent="0.25">
      <c r="A28" s="12" t="s">
        <v>1107</v>
      </c>
      <c r="B28" s="14"/>
      <c r="E28" s="19"/>
      <c r="F28" s="19"/>
      <c r="G28" s="19"/>
      <c r="H28" s="11"/>
      <c r="L28" s="11"/>
      <c r="M28" s="11"/>
    </row>
    <row r="29" spans="1:13" hidden="1" outlineLevel="1" x14ac:dyDescent="0.25">
      <c r="A29" s="12" t="s">
        <v>1106</v>
      </c>
      <c r="B29" s="14"/>
      <c r="E29" s="19"/>
      <c r="F29" s="19"/>
      <c r="G29" s="19"/>
      <c r="H29" s="11"/>
      <c r="L29" s="11"/>
      <c r="M29" s="11"/>
    </row>
    <row r="30" spans="1:13" hidden="1" outlineLevel="1" x14ac:dyDescent="0.25">
      <c r="A30" s="12" t="s">
        <v>1105</v>
      </c>
      <c r="B30" s="14"/>
      <c r="E30" s="19"/>
      <c r="F30" s="19"/>
      <c r="G30" s="19"/>
      <c r="H30" s="11"/>
      <c r="L30" s="11"/>
      <c r="M30" s="11"/>
    </row>
    <row r="31" spans="1:13" hidden="1" outlineLevel="1" x14ac:dyDescent="0.25">
      <c r="A31" s="12" t="s">
        <v>1104</v>
      </c>
      <c r="B31" s="14"/>
      <c r="E31" s="19"/>
      <c r="F31" s="19"/>
      <c r="G31" s="19"/>
      <c r="H31" s="11"/>
      <c r="L31" s="11"/>
      <c r="M31" s="11"/>
    </row>
    <row r="32" spans="1:13" hidden="1" outlineLevel="1" x14ac:dyDescent="0.25">
      <c r="A32" s="12" t="s">
        <v>1103</v>
      </c>
      <c r="B32" s="14"/>
      <c r="E32" s="19"/>
      <c r="F32" s="19"/>
      <c r="G32" s="19"/>
      <c r="H32" s="11"/>
      <c r="L32" s="11"/>
      <c r="M32" s="11"/>
    </row>
    <row r="33" spans="1:13" ht="18.75" collapsed="1" x14ac:dyDescent="0.25">
      <c r="A33" s="21"/>
      <c r="B33" s="22" t="s">
        <v>1102</v>
      </c>
      <c r="C33" s="21"/>
      <c r="D33" s="21"/>
      <c r="E33" s="21"/>
      <c r="F33" s="21"/>
      <c r="G33" s="21"/>
      <c r="H33" s="11"/>
      <c r="L33" s="11"/>
      <c r="M33" s="11"/>
    </row>
    <row r="34" spans="1:13" ht="15" customHeight="1" x14ac:dyDescent="0.25">
      <c r="A34" s="17"/>
      <c r="B34" s="18" t="s">
        <v>975</v>
      </c>
      <c r="C34" s="17" t="s">
        <v>1101</v>
      </c>
      <c r="D34" s="17" t="s">
        <v>1100</v>
      </c>
      <c r="E34" s="17" t="s">
        <v>976</v>
      </c>
      <c r="F34" s="15"/>
      <c r="G34" s="15"/>
      <c r="H34" s="11"/>
      <c r="L34" s="11"/>
      <c r="M34" s="11"/>
    </row>
    <row r="35" spans="1:13" x14ac:dyDescent="0.25">
      <c r="A35" s="12" t="s">
        <v>1099</v>
      </c>
      <c r="B35" s="203" t="s">
        <v>1217</v>
      </c>
      <c r="C35" s="204" t="s">
        <v>925</v>
      </c>
      <c r="D35" s="203" t="s">
        <v>980</v>
      </c>
      <c r="E35" s="203" t="s">
        <v>1098</v>
      </c>
      <c r="F35" s="123"/>
      <c r="G35" s="123"/>
      <c r="H35" s="11"/>
      <c r="L35" s="11"/>
      <c r="M35" s="11"/>
    </row>
    <row r="36" spans="1:13" x14ac:dyDescent="0.25">
      <c r="A36" s="12" t="s">
        <v>1097</v>
      </c>
      <c r="B36" s="203" t="s">
        <v>1217</v>
      </c>
      <c r="C36" s="204" t="s">
        <v>925</v>
      </c>
      <c r="D36" s="203" t="s">
        <v>980</v>
      </c>
      <c r="E36" s="203" t="s">
        <v>1220</v>
      </c>
      <c r="H36" s="11"/>
      <c r="L36" s="11"/>
      <c r="M36" s="11"/>
    </row>
    <row r="37" spans="1:13" hidden="1" x14ac:dyDescent="0.25">
      <c r="A37" s="12" t="s">
        <v>1096</v>
      </c>
      <c r="B37" s="30" t="s">
        <v>1181</v>
      </c>
      <c r="C37" s="12" t="s">
        <v>178</v>
      </c>
      <c r="D37" s="12" t="s">
        <v>178</v>
      </c>
      <c r="E37" s="12" t="s">
        <v>178</v>
      </c>
      <c r="H37" s="11"/>
      <c r="L37" s="11"/>
      <c r="M37" s="11"/>
    </row>
    <row r="38" spans="1:13" hidden="1" x14ac:dyDescent="0.25">
      <c r="A38" s="12" t="s">
        <v>1095</v>
      </c>
      <c r="B38" s="30" t="s">
        <v>1180</v>
      </c>
      <c r="C38" s="12" t="s">
        <v>178</v>
      </c>
      <c r="D38" s="12" t="s">
        <v>178</v>
      </c>
      <c r="E38" s="12" t="s">
        <v>178</v>
      </c>
      <c r="H38" s="11"/>
      <c r="L38" s="11"/>
      <c r="M38" s="11"/>
    </row>
    <row r="39" spans="1:13" hidden="1" x14ac:dyDescent="0.25">
      <c r="A39" s="12" t="s">
        <v>1094</v>
      </c>
      <c r="B39" s="30" t="s">
        <v>1179</v>
      </c>
      <c r="C39" s="12" t="s">
        <v>178</v>
      </c>
      <c r="D39" s="12" t="s">
        <v>178</v>
      </c>
      <c r="E39" s="12" t="s">
        <v>178</v>
      </c>
      <c r="H39" s="11"/>
      <c r="L39" s="11"/>
      <c r="M39" s="11"/>
    </row>
    <row r="40" spans="1:13" hidden="1" x14ac:dyDescent="0.25">
      <c r="A40" s="12" t="s">
        <v>1093</v>
      </c>
      <c r="B40" s="30" t="s">
        <v>1178</v>
      </c>
      <c r="C40" s="12" t="s">
        <v>178</v>
      </c>
      <c r="D40" s="12" t="s">
        <v>178</v>
      </c>
      <c r="E40" s="12" t="s">
        <v>178</v>
      </c>
      <c r="H40" s="11"/>
      <c r="L40" s="11"/>
      <c r="M40" s="11"/>
    </row>
    <row r="41" spans="1:13" hidden="1" x14ac:dyDescent="0.25">
      <c r="A41" s="12" t="s">
        <v>1092</v>
      </c>
      <c r="B41" s="30" t="s">
        <v>1177</v>
      </c>
      <c r="C41" s="12" t="s">
        <v>178</v>
      </c>
      <c r="D41" s="12" t="s">
        <v>178</v>
      </c>
      <c r="E41" s="12" t="s">
        <v>178</v>
      </c>
      <c r="H41" s="11"/>
      <c r="L41" s="11"/>
      <c r="M41" s="11"/>
    </row>
    <row r="42" spans="1:13" hidden="1" x14ac:dyDescent="0.25">
      <c r="A42" s="12" t="s">
        <v>1091</v>
      </c>
      <c r="B42" s="30" t="s">
        <v>1176</v>
      </c>
      <c r="C42" s="12" t="s">
        <v>178</v>
      </c>
      <c r="D42" s="12" t="s">
        <v>178</v>
      </c>
      <c r="E42" s="12" t="s">
        <v>178</v>
      </c>
      <c r="H42" s="11"/>
      <c r="L42" s="11"/>
      <c r="M42" s="11"/>
    </row>
    <row r="43" spans="1:13" hidden="1" x14ac:dyDescent="0.25">
      <c r="A43" s="12" t="s">
        <v>1090</v>
      </c>
      <c r="B43" s="30" t="s">
        <v>1175</v>
      </c>
      <c r="C43" s="12" t="s">
        <v>178</v>
      </c>
      <c r="D43" s="12" t="s">
        <v>178</v>
      </c>
      <c r="E43" s="12" t="s">
        <v>178</v>
      </c>
      <c r="H43" s="11"/>
      <c r="L43" s="11"/>
      <c r="M43" s="11"/>
    </row>
    <row r="44" spans="1:13" hidden="1" x14ac:dyDescent="0.25">
      <c r="A44" s="12" t="s">
        <v>1089</v>
      </c>
      <c r="B44" s="30" t="s">
        <v>1174</v>
      </c>
      <c r="C44" s="12" t="s">
        <v>178</v>
      </c>
      <c r="D44" s="12" t="s">
        <v>178</v>
      </c>
      <c r="E44" s="12" t="s">
        <v>178</v>
      </c>
      <c r="H44" s="11"/>
      <c r="L44" s="11"/>
      <c r="M44" s="11"/>
    </row>
    <row r="45" spans="1:13" hidden="1" x14ac:dyDescent="0.25">
      <c r="A45" s="12" t="s">
        <v>1088</v>
      </c>
      <c r="B45" s="30" t="s">
        <v>1173</v>
      </c>
      <c r="C45" s="12" t="s">
        <v>178</v>
      </c>
      <c r="D45" s="12" t="s">
        <v>178</v>
      </c>
      <c r="E45" s="12" t="s">
        <v>178</v>
      </c>
      <c r="H45" s="11"/>
      <c r="L45" s="11"/>
      <c r="M45" s="11"/>
    </row>
    <row r="46" spans="1:13" hidden="1" x14ac:dyDescent="0.25">
      <c r="A46" s="12" t="s">
        <v>1087</v>
      </c>
      <c r="B46" s="30" t="s">
        <v>1172</v>
      </c>
      <c r="C46" s="12" t="s">
        <v>178</v>
      </c>
      <c r="D46" s="12" t="s">
        <v>178</v>
      </c>
      <c r="E46" s="12" t="s">
        <v>178</v>
      </c>
      <c r="H46" s="11"/>
      <c r="L46" s="11"/>
      <c r="M46" s="11"/>
    </row>
    <row r="47" spans="1:13" hidden="1" x14ac:dyDescent="0.25">
      <c r="A47" s="12" t="s">
        <v>1086</v>
      </c>
      <c r="B47" s="30" t="s">
        <v>1171</v>
      </c>
      <c r="C47" s="12" t="s">
        <v>178</v>
      </c>
      <c r="D47" s="12" t="s">
        <v>178</v>
      </c>
      <c r="E47" s="12" t="s">
        <v>178</v>
      </c>
      <c r="H47" s="11"/>
      <c r="L47" s="11"/>
      <c r="M47" s="11"/>
    </row>
    <row r="48" spans="1:13" hidden="1" x14ac:dyDescent="0.25">
      <c r="A48" s="12" t="s">
        <v>1085</v>
      </c>
      <c r="B48" s="30" t="s">
        <v>1170</v>
      </c>
      <c r="C48" s="12" t="s">
        <v>178</v>
      </c>
      <c r="D48" s="12" t="s">
        <v>178</v>
      </c>
      <c r="E48" s="12" t="s">
        <v>178</v>
      </c>
      <c r="H48" s="11"/>
      <c r="L48" s="11"/>
      <c r="M48" s="11"/>
    </row>
    <row r="49" spans="1:13" hidden="1" x14ac:dyDescent="0.25">
      <c r="A49" s="12" t="s">
        <v>1084</v>
      </c>
      <c r="B49" s="30" t="s">
        <v>1169</v>
      </c>
      <c r="C49" s="12" t="s">
        <v>178</v>
      </c>
      <c r="D49" s="12" t="s">
        <v>178</v>
      </c>
      <c r="E49" s="12" t="s">
        <v>178</v>
      </c>
      <c r="H49" s="11"/>
      <c r="L49" s="11"/>
      <c r="M49" s="11"/>
    </row>
    <row r="50" spans="1:13" hidden="1" x14ac:dyDescent="0.25">
      <c r="A50" s="12" t="s">
        <v>1083</v>
      </c>
      <c r="B50" s="30" t="s">
        <v>1168</v>
      </c>
      <c r="C50" s="12" t="s">
        <v>178</v>
      </c>
      <c r="D50" s="12" t="s">
        <v>178</v>
      </c>
      <c r="E50" s="12" t="s">
        <v>178</v>
      </c>
      <c r="H50" s="11"/>
      <c r="L50" s="11"/>
      <c r="M50" s="11"/>
    </row>
    <row r="51" spans="1:13" hidden="1" x14ac:dyDescent="0.25">
      <c r="A51" s="12" t="s">
        <v>1082</v>
      </c>
      <c r="B51" s="30" t="s">
        <v>1167</v>
      </c>
      <c r="C51" s="12" t="s">
        <v>178</v>
      </c>
      <c r="D51" s="12" t="s">
        <v>178</v>
      </c>
      <c r="E51" s="12" t="s">
        <v>178</v>
      </c>
      <c r="H51" s="11"/>
      <c r="L51" s="11"/>
      <c r="M51" s="11"/>
    </row>
    <row r="52" spans="1:13" hidden="1" x14ac:dyDescent="0.25">
      <c r="A52" s="12" t="s">
        <v>1081</v>
      </c>
      <c r="B52" s="30" t="s">
        <v>1166</v>
      </c>
      <c r="C52" s="12" t="s">
        <v>178</v>
      </c>
      <c r="D52" s="12" t="s">
        <v>178</v>
      </c>
      <c r="E52" s="12" t="s">
        <v>178</v>
      </c>
      <c r="H52" s="11"/>
      <c r="L52" s="11"/>
      <c r="M52" s="11"/>
    </row>
    <row r="53" spans="1:13" hidden="1" x14ac:dyDescent="0.25">
      <c r="A53" s="12" t="s">
        <v>1080</v>
      </c>
      <c r="B53" s="30" t="s">
        <v>1165</v>
      </c>
      <c r="C53" s="12" t="s">
        <v>178</v>
      </c>
      <c r="D53" s="12" t="s">
        <v>178</v>
      </c>
      <c r="E53" s="12" t="s">
        <v>178</v>
      </c>
      <c r="H53" s="11"/>
      <c r="L53" s="11"/>
      <c r="M53" s="11"/>
    </row>
    <row r="54" spans="1:13" hidden="1" x14ac:dyDescent="0.25">
      <c r="A54" s="12" t="s">
        <v>1079</v>
      </c>
      <c r="B54" s="30" t="s">
        <v>1164</v>
      </c>
      <c r="C54" s="12" t="s">
        <v>178</v>
      </c>
      <c r="D54" s="12" t="s">
        <v>178</v>
      </c>
      <c r="E54" s="12" t="s">
        <v>178</v>
      </c>
      <c r="H54" s="11"/>
      <c r="L54" s="11"/>
      <c r="M54" s="11"/>
    </row>
    <row r="55" spans="1:13" hidden="1" x14ac:dyDescent="0.25">
      <c r="A55" s="12" t="s">
        <v>1078</v>
      </c>
      <c r="B55" s="30" t="s">
        <v>1163</v>
      </c>
      <c r="C55" s="12" t="s">
        <v>178</v>
      </c>
      <c r="D55" s="12" t="s">
        <v>178</v>
      </c>
      <c r="E55" s="12" t="s">
        <v>178</v>
      </c>
      <c r="H55" s="11"/>
      <c r="L55" s="11"/>
      <c r="M55" s="11"/>
    </row>
    <row r="56" spans="1:13" hidden="1" x14ac:dyDescent="0.25">
      <c r="A56" s="12" t="s">
        <v>1077</v>
      </c>
      <c r="B56" s="30" t="s">
        <v>1162</v>
      </c>
      <c r="C56" s="12" t="s">
        <v>178</v>
      </c>
      <c r="D56" s="12" t="s">
        <v>178</v>
      </c>
      <c r="E56" s="12" t="s">
        <v>178</v>
      </c>
      <c r="H56" s="11"/>
      <c r="L56" s="11"/>
      <c r="M56" s="11"/>
    </row>
    <row r="57" spans="1:13" hidden="1" x14ac:dyDescent="0.25">
      <c r="A57" s="12" t="s">
        <v>1076</v>
      </c>
      <c r="B57" s="30" t="s">
        <v>1161</v>
      </c>
      <c r="C57" s="12" t="s">
        <v>178</v>
      </c>
      <c r="D57" s="12" t="s">
        <v>178</v>
      </c>
      <c r="E57" s="12" t="s">
        <v>178</v>
      </c>
      <c r="H57" s="11"/>
      <c r="L57" s="11"/>
      <c r="M57" s="11"/>
    </row>
    <row r="58" spans="1:13" hidden="1" x14ac:dyDescent="0.25">
      <c r="A58" s="12" t="s">
        <v>1075</v>
      </c>
      <c r="B58" s="30" t="s">
        <v>1160</v>
      </c>
      <c r="C58" s="12" t="s">
        <v>178</v>
      </c>
      <c r="D58" s="12" t="s">
        <v>178</v>
      </c>
      <c r="E58" s="12" t="s">
        <v>178</v>
      </c>
      <c r="H58" s="11"/>
      <c r="L58" s="11"/>
      <c r="M58" s="11"/>
    </row>
    <row r="59" spans="1:13" hidden="1" x14ac:dyDescent="0.25">
      <c r="A59" s="12" t="s">
        <v>1074</v>
      </c>
      <c r="B59" s="30" t="s">
        <v>1159</v>
      </c>
      <c r="C59" s="12" t="s">
        <v>178</v>
      </c>
      <c r="D59" s="12" t="s">
        <v>178</v>
      </c>
      <c r="E59" s="12" t="s">
        <v>178</v>
      </c>
      <c r="H59" s="11"/>
      <c r="L59" s="11"/>
      <c r="M59" s="11"/>
    </row>
    <row r="60" spans="1:13" hidden="1" outlineLevel="1" x14ac:dyDescent="0.25">
      <c r="A60" s="12" t="s">
        <v>1073</v>
      </c>
      <c r="B60" s="30"/>
      <c r="E60" s="30"/>
      <c r="F60" s="30"/>
      <c r="G60" s="30"/>
      <c r="H60" s="11"/>
      <c r="L60" s="11"/>
      <c r="M60" s="11"/>
    </row>
    <row r="61" spans="1:13" hidden="1" outlineLevel="1" x14ac:dyDescent="0.25">
      <c r="A61" s="12" t="s">
        <v>1072</v>
      </c>
      <c r="B61" s="30"/>
      <c r="E61" s="30"/>
      <c r="F61" s="30"/>
      <c r="G61" s="30"/>
      <c r="H61" s="11"/>
      <c r="L61" s="11"/>
      <c r="M61" s="11"/>
    </row>
    <row r="62" spans="1:13" hidden="1" outlineLevel="1" x14ac:dyDescent="0.25">
      <c r="A62" s="12" t="s">
        <v>1071</v>
      </c>
      <c r="B62" s="30"/>
      <c r="E62" s="30"/>
      <c r="F62" s="30"/>
      <c r="G62" s="30"/>
      <c r="H62" s="11"/>
      <c r="L62" s="11"/>
      <c r="M62" s="11"/>
    </row>
    <row r="63" spans="1:13" hidden="1" outlineLevel="1" x14ac:dyDescent="0.25">
      <c r="A63" s="12" t="s">
        <v>1070</v>
      </c>
      <c r="B63" s="30"/>
      <c r="E63" s="30"/>
      <c r="F63" s="30"/>
      <c r="G63" s="30"/>
      <c r="H63" s="11"/>
      <c r="L63" s="11"/>
      <c r="M63" s="11"/>
    </row>
    <row r="64" spans="1:13" hidden="1" outlineLevel="1" x14ac:dyDescent="0.25">
      <c r="A64" s="12" t="s">
        <v>1069</v>
      </c>
      <c r="B64" s="30"/>
      <c r="E64" s="30"/>
      <c r="F64" s="30"/>
      <c r="G64" s="30"/>
      <c r="H64" s="11"/>
      <c r="L64" s="11"/>
      <c r="M64" s="11"/>
    </row>
    <row r="65" spans="1:14" hidden="1" outlineLevel="1" x14ac:dyDescent="0.25">
      <c r="A65" s="12" t="s">
        <v>1068</v>
      </c>
      <c r="B65" s="30"/>
      <c r="E65" s="30"/>
      <c r="F65" s="30"/>
      <c r="G65" s="30"/>
      <c r="H65" s="11"/>
      <c r="L65" s="11"/>
      <c r="M65" s="11"/>
    </row>
    <row r="66" spans="1:14" hidden="1" outlineLevel="1" x14ac:dyDescent="0.25">
      <c r="A66" s="12" t="s">
        <v>1067</v>
      </c>
      <c r="B66" s="30"/>
      <c r="E66" s="30"/>
      <c r="F66" s="30"/>
      <c r="G66" s="30"/>
      <c r="H66" s="11"/>
      <c r="L66" s="11"/>
      <c r="M66" s="11"/>
    </row>
    <row r="67" spans="1:14" hidden="1" outlineLevel="1" x14ac:dyDescent="0.25">
      <c r="A67" s="12" t="s">
        <v>1066</v>
      </c>
      <c r="B67" s="30"/>
      <c r="E67" s="30"/>
      <c r="F67" s="30"/>
      <c r="G67" s="30"/>
      <c r="H67" s="11"/>
      <c r="L67" s="11"/>
      <c r="M67" s="11"/>
    </row>
    <row r="68" spans="1:14" hidden="1" outlineLevel="1" x14ac:dyDescent="0.25">
      <c r="A68" s="12" t="s">
        <v>1065</v>
      </c>
      <c r="B68" s="30"/>
      <c r="E68" s="30"/>
      <c r="F68" s="30"/>
      <c r="G68" s="30"/>
      <c r="H68" s="11"/>
      <c r="L68" s="11"/>
      <c r="M68" s="11"/>
    </row>
    <row r="69" spans="1:14" hidden="1" outlineLevel="1" x14ac:dyDescent="0.25">
      <c r="A69" s="12" t="s">
        <v>1064</v>
      </c>
      <c r="B69" s="30"/>
      <c r="E69" s="30"/>
      <c r="F69" s="30"/>
      <c r="G69" s="30"/>
      <c r="H69" s="11"/>
      <c r="L69" s="11"/>
      <c r="M69" s="11"/>
    </row>
    <row r="70" spans="1:14" hidden="1" outlineLevel="1" x14ac:dyDescent="0.25">
      <c r="A70" s="12" t="s">
        <v>1063</v>
      </c>
      <c r="B70" s="30"/>
      <c r="E70" s="30"/>
      <c r="F70" s="30"/>
      <c r="G70" s="30"/>
      <c r="H70" s="11"/>
      <c r="L70" s="11"/>
      <c r="M70" s="11"/>
    </row>
    <row r="71" spans="1:14" hidden="1" outlineLevel="1" x14ac:dyDescent="0.25">
      <c r="A71" s="12" t="s">
        <v>1062</v>
      </c>
      <c r="B71" s="30"/>
      <c r="E71" s="30"/>
      <c r="F71" s="30"/>
      <c r="G71" s="30"/>
      <c r="H71" s="11"/>
      <c r="L71" s="11"/>
      <c r="M71" s="11"/>
    </row>
    <row r="72" spans="1:14" hidden="1" outlineLevel="1" x14ac:dyDescent="0.25">
      <c r="A72" s="12" t="s">
        <v>1061</v>
      </c>
      <c r="B72" s="30"/>
      <c r="E72" s="30"/>
      <c r="F72" s="30"/>
      <c r="G72" s="30"/>
      <c r="H72" s="11"/>
      <c r="L72" s="11"/>
      <c r="M72" s="11"/>
    </row>
    <row r="73" spans="1:14" ht="18.75" collapsed="1" x14ac:dyDescent="0.25">
      <c r="A73" s="21"/>
      <c r="B73" s="22" t="s">
        <v>1060</v>
      </c>
      <c r="C73" s="21"/>
      <c r="D73" s="21"/>
      <c r="E73" s="21"/>
      <c r="F73" s="21"/>
      <c r="G73" s="21"/>
      <c r="H73" s="11"/>
    </row>
    <row r="74" spans="1:14" ht="15" customHeight="1" x14ac:dyDescent="0.25">
      <c r="A74" s="17"/>
      <c r="B74" s="18" t="s">
        <v>1030</v>
      </c>
      <c r="C74" s="17" t="s">
        <v>1059</v>
      </c>
      <c r="D74" s="17"/>
      <c r="E74" s="15"/>
      <c r="F74" s="15"/>
      <c r="G74" s="15"/>
      <c r="H74" s="10"/>
      <c r="I74" s="10"/>
      <c r="J74" s="10"/>
      <c r="K74" s="10"/>
      <c r="L74" s="10"/>
      <c r="M74" s="10"/>
      <c r="N74" s="10"/>
    </row>
    <row r="75" spans="1:14" x14ac:dyDescent="0.25">
      <c r="A75" s="12" t="s">
        <v>1058</v>
      </c>
      <c r="B75" s="12" t="s">
        <v>1057</v>
      </c>
      <c r="C75" s="205">
        <v>103.49358468907376</v>
      </c>
      <c r="H75" s="11"/>
    </row>
    <row r="76" spans="1:14" x14ac:dyDescent="0.25">
      <c r="A76" s="12" t="s">
        <v>1056</v>
      </c>
      <c r="B76" s="12" t="s">
        <v>1055</v>
      </c>
      <c r="C76" s="205">
        <v>261.49138025550928</v>
      </c>
      <c r="H76" s="11"/>
    </row>
    <row r="77" spans="1:14" hidden="1" outlineLevel="1" x14ac:dyDescent="0.25">
      <c r="A77" s="12" t="s">
        <v>1054</v>
      </c>
      <c r="H77" s="11"/>
    </row>
    <row r="78" spans="1:14" hidden="1" outlineLevel="1" x14ac:dyDescent="0.25">
      <c r="A78" s="12" t="s">
        <v>1053</v>
      </c>
      <c r="H78" s="11"/>
    </row>
    <row r="79" spans="1:14" hidden="1" outlineLevel="1" x14ac:dyDescent="0.25">
      <c r="A79" s="12" t="s">
        <v>1052</v>
      </c>
      <c r="H79" s="11"/>
    </row>
    <row r="80" spans="1:14" hidden="1" outlineLevel="1" x14ac:dyDescent="0.25">
      <c r="A80" s="12" t="s">
        <v>1051</v>
      </c>
      <c r="H80" s="11"/>
    </row>
    <row r="81" spans="1:8" collapsed="1" x14ac:dyDescent="0.25">
      <c r="A81" s="17"/>
      <c r="B81" s="18" t="s">
        <v>1050</v>
      </c>
      <c r="C81" s="17" t="s">
        <v>622</v>
      </c>
      <c r="D81" s="17" t="s">
        <v>558</v>
      </c>
      <c r="E81" s="15" t="s">
        <v>1029</v>
      </c>
      <c r="F81" s="15" t="s">
        <v>1031</v>
      </c>
      <c r="G81" s="15" t="s">
        <v>1049</v>
      </c>
      <c r="H81" s="11"/>
    </row>
    <row r="82" spans="1:8" x14ac:dyDescent="0.25">
      <c r="A82" s="12" t="s">
        <v>1048</v>
      </c>
      <c r="B82" s="12" t="s">
        <v>1047</v>
      </c>
      <c r="C82" s="206">
        <v>0</v>
      </c>
      <c r="D82" s="207" t="s">
        <v>925</v>
      </c>
      <c r="E82" s="207" t="s">
        <v>925</v>
      </c>
      <c r="F82" s="207" t="s">
        <v>925</v>
      </c>
      <c r="G82" s="207">
        <f>+C82</f>
        <v>0</v>
      </c>
      <c r="H82" s="11"/>
    </row>
    <row r="83" spans="1:8" x14ac:dyDescent="0.25">
      <c r="A83" s="12" t="s">
        <v>1046</v>
      </c>
      <c r="B83" s="12" t="s">
        <v>1045</v>
      </c>
      <c r="C83" s="206">
        <v>3.3233394629439926E-4</v>
      </c>
      <c r="D83" s="207" t="s">
        <v>925</v>
      </c>
      <c r="E83" s="207" t="s">
        <v>925</v>
      </c>
      <c r="F83" s="207" t="s">
        <v>925</v>
      </c>
      <c r="G83" s="207">
        <f>+C83</f>
        <v>3.3233394629439926E-4</v>
      </c>
      <c r="H83" s="11"/>
    </row>
    <row r="84" spans="1:8" x14ac:dyDescent="0.25">
      <c r="A84" s="12" t="s">
        <v>1044</v>
      </c>
      <c r="B84" s="12" t="s">
        <v>1043</v>
      </c>
      <c r="C84" s="206">
        <v>0</v>
      </c>
      <c r="D84" s="207" t="s">
        <v>925</v>
      </c>
      <c r="E84" s="207" t="s">
        <v>925</v>
      </c>
      <c r="F84" s="207" t="s">
        <v>925</v>
      </c>
      <c r="G84" s="207">
        <f>+C84</f>
        <v>0</v>
      </c>
      <c r="H84" s="11"/>
    </row>
    <row r="85" spans="1:8" x14ac:dyDescent="0.25">
      <c r="A85" s="12" t="s">
        <v>1042</v>
      </c>
      <c r="B85" s="12" t="s">
        <v>1041</v>
      </c>
      <c r="C85" s="206">
        <v>0</v>
      </c>
      <c r="D85" s="207" t="s">
        <v>925</v>
      </c>
      <c r="E85" s="207" t="s">
        <v>925</v>
      </c>
      <c r="F85" s="207" t="s">
        <v>925</v>
      </c>
      <c r="G85" s="207">
        <f>+C85</f>
        <v>0</v>
      </c>
      <c r="H85" s="11"/>
    </row>
    <row r="86" spans="1:8" x14ac:dyDescent="0.25">
      <c r="A86" s="12" t="s">
        <v>1040</v>
      </c>
      <c r="B86" s="12" t="s">
        <v>1039</v>
      </c>
      <c r="C86" s="206">
        <v>0</v>
      </c>
      <c r="D86" s="207" t="s">
        <v>925</v>
      </c>
      <c r="E86" s="207" t="s">
        <v>925</v>
      </c>
      <c r="F86" s="207" t="s">
        <v>925</v>
      </c>
      <c r="G86" s="207">
        <f>+C86</f>
        <v>0</v>
      </c>
      <c r="H86" s="11"/>
    </row>
    <row r="87" spans="1:8" hidden="1" outlineLevel="1" x14ac:dyDescent="0.25">
      <c r="A87" s="12" t="s">
        <v>1038</v>
      </c>
      <c r="H87" s="11"/>
    </row>
    <row r="88" spans="1:8" hidden="1" outlineLevel="1" x14ac:dyDescent="0.25">
      <c r="A88" s="12" t="s">
        <v>1037</v>
      </c>
      <c r="H88" s="11"/>
    </row>
    <row r="89" spans="1:8" hidden="1" outlineLevel="1" x14ac:dyDescent="0.25">
      <c r="A89" s="12" t="s">
        <v>1036</v>
      </c>
      <c r="H89" s="11"/>
    </row>
    <row r="90" spans="1:8" hidden="1" outlineLevel="1" x14ac:dyDescent="0.25">
      <c r="A90" s="12" t="s">
        <v>1035</v>
      </c>
      <c r="H90" s="11"/>
    </row>
    <row r="91" spans="1:8" hidden="1" x14ac:dyDescent="0.25">
      <c r="H91" s="11"/>
    </row>
    <row r="92" spans="1:8" x14ac:dyDescent="0.25">
      <c r="H92" s="11"/>
    </row>
    <row r="93" spans="1:8" x14ac:dyDescent="0.25">
      <c r="H93" s="11"/>
    </row>
    <row r="94" spans="1:8" x14ac:dyDescent="0.25">
      <c r="H94" s="11"/>
    </row>
    <row r="95" spans="1:8" x14ac:dyDescent="0.25">
      <c r="H95" s="11"/>
    </row>
    <row r="96" spans="1:8" x14ac:dyDescent="0.25">
      <c r="H96" s="11"/>
    </row>
    <row r="97" spans="8:8" x14ac:dyDescent="0.25">
      <c r="H97" s="11"/>
    </row>
    <row r="98" spans="8:8" x14ac:dyDescent="0.25">
      <c r="H98" s="11"/>
    </row>
    <row r="99" spans="8:8" x14ac:dyDescent="0.25">
      <c r="H99" s="11"/>
    </row>
    <row r="100" spans="8:8" x14ac:dyDescent="0.25">
      <c r="H100" s="11"/>
    </row>
    <row r="101" spans="8:8" x14ac:dyDescent="0.25">
      <c r="H101" s="11"/>
    </row>
    <row r="102" spans="8:8" x14ac:dyDescent="0.25">
      <c r="H102" s="11"/>
    </row>
    <row r="103" spans="8:8" x14ac:dyDescent="0.25">
      <c r="H103" s="11"/>
    </row>
    <row r="104" spans="8:8" x14ac:dyDescent="0.25">
      <c r="H104" s="11"/>
    </row>
    <row r="105" spans="8:8" x14ac:dyDescent="0.25">
      <c r="H105" s="11"/>
    </row>
    <row r="106" spans="8:8" x14ac:dyDescent="0.25">
      <c r="H106" s="11"/>
    </row>
    <row r="107" spans="8:8" x14ac:dyDescent="0.25">
      <c r="H107" s="11"/>
    </row>
    <row r="108" spans="8:8" x14ac:dyDescent="0.25">
      <c r="H108" s="11"/>
    </row>
    <row r="109" spans="8:8" x14ac:dyDescent="0.25">
      <c r="H109" s="11"/>
    </row>
    <row r="110" spans="8:8" x14ac:dyDescent="0.25">
      <c r="H110" s="11"/>
    </row>
    <row r="111" spans="8:8" x14ac:dyDescent="0.25">
      <c r="H111" s="11"/>
    </row>
    <row r="112" spans="8:8" x14ac:dyDescent="0.25">
      <c r="H112" s="11"/>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00000000-0004-0000-0B00-000000000000}"/>
    <hyperlink ref="B7" location="'E. Optional ECB-ECAIs data'!B12" display="1. Additional information on the programme" xr:uid="{00000000-0004-0000-0B00-000001000000}"/>
    <hyperlink ref="B9" location="'E. Optional ECB-ECAIs data'!B73" display="3.  Additional information on the asset distribution" xr:uid="{00000000-0004-0000-0B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BCustomerViewName xmlns="a73b4d0e-193c-4cf8-b57e-9639bfb0e894" xsi:nil="true"/>
    <Avdeling xmlns="72b42c0c-8eca-4e7a-8220-2fc682860b52">Rating</Avdeling>
    <SRBDocumentOwner xmlns="a73b4d0e-193c-4cf8-b57e-9639bfb0e894">
      <UserInfo>
        <DisplayName>Carl Fredrik Hjelle</DisplayName>
        <AccountId>25</AccountId>
        <AccountType/>
      </UserInfo>
    </SRBDocumentOwner>
    <SRBCustomer_ID xmlns="72b42c0c-8eca-4e7a-8220-2fc682860b52" xsi:nil="true"/>
    <TaxCatchAll xmlns="a73b4d0e-193c-4cf8-b57e-9639bfb0e894">
      <Value>11</Value>
    </TaxCatchAll>
    <SRBHiddenWebTitle xmlns="a73b4d0e-193c-4cf8-b57e-9639bfb0e894">SR-Boligkreditt AS</SRBHiddenWebTitle>
    <TaxKeywordTaxHTField xmlns="a73b4d0e-193c-4cf8-b57e-9639bfb0e894">
      <Terms xmlns="http://schemas.microsoft.com/office/infopath/2007/PartnerControls">
        <TermInfo xmlns="http://schemas.microsoft.com/office/infopath/2007/PartnerControls">
          <TermName xmlns="http://schemas.microsoft.com/office/infopath/2007/PartnerControls">sr-boligkreditt</TermName>
          <TermId xmlns="http://schemas.microsoft.com/office/infopath/2007/PartnerControls">271df959-0165-47fb-b3c4-33ae0a759429</TermId>
        </TermInfo>
      </Terms>
    </TaxKeywordTaxHTField>
    <SRBCustomerViewIndustry xmlns="a73b4d0e-193c-4cf8-b57e-9639bfb0e894" xsi:nil="true"/>
    <SRBDocumentTypeHTField0 xmlns="http://schemas.microsoft.com/sharepoint/v3">
      <Terms xmlns="http://schemas.microsoft.com/office/infopath/2007/PartnerControls"/>
    </SRBDocumentTypeHTField0>
    <SRBHiddenWebUrl xmlns="a73b4d0e-193c-4cf8-b57e-9639bfb0e894">http://dokumentrom.sb1a.sparebank1.no/deps/a3005773a50b4c7987bd1d712f91ca12</SRBHiddenWebUrl>
    <Kunde_x003a__x0020_Kundenr xmlns="72b42c0c-8eca-4e7a-8220-2fc682860b52" xsi:nil="true"/>
    <SRBCustomerNameChoice xmlns="a73b4d0e-193c-4cf8-b57e-9639bfb0e894" xsi:nil="true"/>
    <SRBCustomerBCS xmlns="72b42c0c-8eca-4e7a-8220-2fc682860b52" xsi:nil="true" Resolved="true"/>
    <SRBDocumentOwnerDepartment xmlns="a73b4d0e-193c-4cf8-b57e-9639bfb0e894">Markets Corporate Finance</SRBDocumentOwnerDepartment>
    <SRBCustomerViewId xmlns="a73b4d0e-193c-4cf8-b57e-9639bfb0e894" xsi:nil="true"/>
    <Kunde_x003a__x0020_Bransje xmlns="72b42c0c-8eca-4e7a-8220-2fc682860b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vdelingsrom dokument" ma:contentTypeID="0x0101003B8605277B9B4B0BBE14316A339D0B160085D7D76E4E1944D0A5DAB47E6DA96B1D0097C2EBBAC1C907439879F16E311ED268" ma:contentTypeVersion="7" ma:contentTypeDescription="Opprett et nytt dokument." ma:contentTypeScope="" ma:versionID="ef21031115cda23b80b30b29e59e171e">
  <xsd:schema xmlns:xsd="http://www.w3.org/2001/XMLSchema" xmlns:xs="http://www.w3.org/2001/XMLSchema" xmlns:p="http://schemas.microsoft.com/office/2006/metadata/properties" xmlns:ns1="http://schemas.microsoft.com/sharepoint/v3" xmlns:ns2="a73b4d0e-193c-4cf8-b57e-9639bfb0e894" xmlns:ns3="72b42c0c-8eca-4e7a-8220-2fc682860b52" targetNamespace="http://schemas.microsoft.com/office/2006/metadata/properties" ma:root="true" ma:fieldsID="661c4e441ad3b1a46e18ec37188a451b" ns1:_="" ns2:_="" ns3:_="">
    <xsd:import namespace="http://schemas.microsoft.com/sharepoint/v3"/>
    <xsd:import namespace="a73b4d0e-193c-4cf8-b57e-9639bfb0e894"/>
    <xsd:import namespace="72b42c0c-8eca-4e7a-8220-2fc682860b52"/>
    <xsd:element name="properties">
      <xsd:complexType>
        <xsd:sequence>
          <xsd:element name="documentManagement">
            <xsd:complexType>
              <xsd:all>
                <xsd:element ref="ns2:SRBDocumentOwner" minOccurs="0"/>
                <xsd:element ref="ns2:SRBDocumentOwnerDepartment" minOccurs="0"/>
                <xsd:element ref="ns1:SRBDocumentTypeHTField0" minOccurs="0"/>
                <xsd:element ref="ns2:SRBCustomerViewName" minOccurs="0"/>
                <xsd:element ref="ns2:SRBCustomerViewId" minOccurs="0"/>
                <xsd:element ref="ns2:SRBCustomerViewIndustry" minOccurs="0"/>
                <xsd:element ref="ns2:SRBCustomerNameChoice" minOccurs="0"/>
                <xsd:element ref="ns2:SRBHiddenWebTitle" minOccurs="0"/>
                <xsd:element ref="ns2:SRBHiddenWebUrl" minOccurs="0"/>
                <xsd:element ref="ns2:TaxKeywordTaxHTField" minOccurs="0"/>
                <xsd:element ref="ns2:TaxCatchAll" minOccurs="0"/>
                <xsd:element ref="ns2:TaxCatchAllLabel" minOccurs="0"/>
                <xsd:element ref="ns3:SRBCustomerBCS" minOccurs="0"/>
                <xsd:element ref="ns3:SRBCustomer_ID" minOccurs="0"/>
                <xsd:element ref="ns3:Kunde_x003a__x0020_Kundenr" minOccurs="0"/>
                <xsd:element ref="ns3:Kunde_x003a__x0020_Bransje" minOccurs="0"/>
                <xsd:element ref="ns3:Avdeling"/>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RBDocumentTypeHTField0" ma:index="10" nillable="true" ma:taxonomy="true" ma:internalName="SRBDocumentTypeHTField0" ma:taxonomyFieldName="SRBDocumentType" ma:displayName="Dokumenttype" ma:readOnly="false" ma:fieldId="{ee21b8a5-c1e0-48c6-90c7-d85117fb6dd8}" ma:sspId="6ca09920-6738-40fe-9a87-47ec7dbc53da" ma:termSetId="18e62112-5daf-491c-a57a-c646c83f7a0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3b4d0e-193c-4cf8-b57e-9639bfb0e894" elementFormDefault="qualified">
    <xsd:import namespace="http://schemas.microsoft.com/office/2006/documentManagement/types"/>
    <xsd:import namespace="http://schemas.microsoft.com/office/infopath/2007/PartnerControls"/>
    <xsd:element name="SRBDocumentOwner" ma:index="8" nillable="true" ma:displayName="Eier" ma:description="Dokumentets eier - her kan du endre dersom en annen person eier dokumentet" ma:internalName="SRB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RBDocumentOwnerDepartment" ma:index="9" nillable="true" ma:displayName="Eiers avdeling" ma:description="Navn på avdeling til den som eier dokumenter" ma:hidden="true" ma:internalName="SRBDocumentOwnerDepartment">
      <xsd:simpleType>
        <xsd:restriction base="dms:Text"/>
      </xsd:simpleType>
    </xsd:element>
    <xsd:element name="SRBCustomerViewName" ma:index="12" nillable="true" ma:displayName="Kunde navn" ma:description="Kunde navn visningsfelt som kan brukes til sortering og gruppering" ma:hidden="true" ma:internalName="SRBCustomerViewName">
      <xsd:simpleType>
        <xsd:restriction base="dms:Text"/>
      </xsd:simpleType>
    </xsd:element>
    <xsd:element name="SRBCustomerViewId" ma:index="13" nillable="true" ma:displayName="Kunde nr" ma:description="Kunde nr visningsfelt som kan brukes til sortering og gruppering" ma:hidden="true" ma:internalName="SRBCustomerViewId">
      <xsd:simpleType>
        <xsd:restriction base="dms:Text"/>
      </xsd:simpleType>
    </xsd:element>
    <xsd:element name="SRBCustomerViewIndustry" ma:index="14" nillable="true" ma:displayName="Kunde bransje" ma:description="Kunde bransje visningsfelt som kan brukes til sortering og gruppering" ma:hidden="true" ma:internalName="SRBCustomerViewIndustry">
      <xsd:simpleType>
        <xsd:restriction base="dms:Text"/>
      </xsd:simpleType>
    </xsd:element>
    <xsd:element name="SRBCustomerNameChoice" ma:index="15" nillable="true" ma:displayName="Kundenavn" ma:description="Kundenavn for metadata filtrering" ma:hidden="true" ma:internalName="SRBCustomerNameChoice">
      <xsd:simpleType>
        <xsd:restriction base="dms:Choice"/>
      </xsd:simpleType>
    </xsd:element>
    <xsd:element name="SRBHiddenWebTitle" ma:index="16" nillable="true" ma:displayName="Område navn" ma:description="Navn på web område" ma:hidden="true" ma:internalName="SRBHiddenWebTitle">
      <xsd:simpleType>
        <xsd:restriction base="dms:Text"/>
      </xsd:simpleType>
    </xsd:element>
    <xsd:element name="SRBHiddenWebUrl" ma:index="17" nillable="true" ma:displayName="Område url" ma:description="Url til web område" ma:hidden="true" ma:internalName="SRBHiddenWebUrl">
      <xsd:simpleType>
        <xsd:restriction base="dms:Text"/>
      </xsd:simpleType>
    </xsd:element>
    <xsd:element name="TaxKeywordTaxHTField" ma:index="18" nillable="true" ma:taxonomy="true" ma:internalName="TaxKeywordTaxHTField" ma:taxonomyFieldName="TaxKeyword" ma:displayName="Organisasjonsnøkkelord" ma:fieldId="{23f27201-bee3-471e-b2e7-b64fd8b7ca38}" ma:taxonomyMulti="true" ma:sspId="6ca09920-6738-40fe-9a87-47ec7dbc53da" ma:termSetId="00000000-0000-0000-0000-000000000000" ma:anchorId="00000000-0000-0000-0000-000000000000" ma:open="true" ma:isKeyword="true">
      <xsd:complexType>
        <xsd:sequence>
          <xsd:element ref="pc:Terms" minOccurs="0" maxOccurs="1"/>
        </xsd:sequence>
      </xsd:complexType>
    </xsd:element>
    <xsd:element name="TaxCatchAll" ma:index="19" nillable="true" ma:displayName="Taxonomy Catch All Column" ma:hidden="true" ma:list="{ea8e1a3e-0f4a-48ad-99b4-64b8746d052b}" ma:internalName="TaxCatchAll" ma:showField="CatchAllData" ma:web="a73b4d0e-193c-4cf8-b57e-9639bfb0e89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ea8e1a3e-0f4a-48ad-99b4-64b8746d052b}" ma:internalName="TaxCatchAllLabel" ma:readOnly="true" ma:showField="CatchAllDataLabel" ma:web="a73b4d0e-193c-4cf8-b57e-9639bfb0e8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b42c0c-8eca-4e7a-8220-2fc682860b52" elementFormDefault="qualified">
    <xsd:import namespace="http://schemas.microsoft.com/office/2006/documentManagement/types"/>
    <xsd:import namespace="http://schemas.microsoft.com/office/infopath/2007/PartnerControls"/>
    <xsd:element name="SRBCustomerBCS" ma:index="22" nillable="true" ma:displayName="Kunde" ma:internalName="Kunde">
      <xsd:complexType>
        <xsd:simpleContent>
          <xsd:extension base="dms:BusinessDataPrimaryField">
            <xsd:attribute name="BdcField" type="xsd:string" fixed="DisplayName"/>
            <xsd:attribute name="RelatedFieldWssStaticName" type="xsd:string" fixed="SRBCustomer_ID"/>
            <xsd:attribute name="SecondaryFieldBdcNames" type="xsd:string" fixed="11%209%20CustomerId%20Industry%205"/>
            <xsd:attribute name="SecondaryFieldsWssStaticNames" type="xsd:string" fixed="27%2027%20Kunde%5Fx003a%5F%5Fx0020%5FKundenr%20Kunde%5Fx003a%5F%5Fx0020%5FBransje%206"/>
            <xsd:attribute name="SystemInstance" type="xsd:string" fixed="SRBCustomers"/>
            <xsd:attribute name="EntityNamespace" type="xsd:string" fixed="SRBank.BCS.Models.SRBCustomers"/>
            <xsd:attribute name="EntityName" type="xsd:string" fixed="SRBCustomer"/>
            <xsd:attribute name="RelatedFieldBDCField" type="xsd:string" fixed=""/>
            <xsd:attribute name="Resolved" type="xsd:string" fixed="true"/>
          </xsd:extension>
        </xsd:simpleContent>
      </xsd:complexType>
    </xsd:element>
    <xsd:element name="SRBCustomer_ID" ma:index="23" nillable="true" ma:displayName="SRBCustomer_ID" ma:hidden="true" ma:internalName="SRBCustomer_ID">
      <xsd:complexType>
        <xsd:simpleContent>
          <xsd:extension base="dms:BusinessDataSecondaryField">
            <xsd:attribute name="BdcField" type="xsd:string" fixed="SRBCustomer_ID"/>
          </xsd:extension>
        </xsd:simpleContent>
      </xsd:complexType>
    </xsd:element>
    <xsd:element name="Kunde_x003a__x0020_Kundenr" ma:index="24" nillable="true" ma:displayName="Kunde: Kundenr" ma:internalName="Kunde_x003a__x0020_Kundenr">
      <xsd:complexType>
        <xsd:simpleContent>
          <xsd:extension base="dms:BusinessDataSecondaryField">
            <xsd:attribute name="BdcField" type="xsd:string" fixed="CustomerId"/>
          </xsd:extension>
        </xsd:simpleContent>
      </xsd:complexType>
    </xsd:element>
    <xsd:element name="Kunde_x003a__x0020_Bransje" ma:index="25" nillable="true" ma:displayName="Kunde: Bransje" ma:internalName="Kunde_x003a__x0020_Bransje">
      <xsd:complexType>
        <xsd:simpleContent>
          <xsd:extension base="dms:BusinessDataSecondaryField">
            <xsd:attribute name="BdcField" type="xsd:string" fixed="Industry"/>
          </xsd:extension>
        </xsd:simpleContent>
      </xsd:complexType>
    </xsd:element>
    <xsd:element name="Avdeling" ma:index="26" ma:displayName="Avdeling" ma:default="Avtaler" ma:format="Dropdown" ma:indexed="true" ma:internalName="Avdeling">
      <xsd:simpleType>
        <xsd:restriction base="dms:Choice">
          <xsd:enumeration value="Avtaler"/>
          <xsd:enumeration value="Front"/>
          <xsd:enumeration value="Operations"/>
          <xsd:enumeration value="Rating"/>
          <xsd:enumeration value="Regnskap"/>
          <xsd:enumeration value="Ris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D420DE-59D3-4BB0-BE95-9797ABE7E901}">
  <ds:schemaRefs>
    <ds:schemaRef ds:uri="72b42c0c-8eca-4e7a-8220-2fc682860b52"/>
    <ds:schemaRef ds:uri="http://www.w3.org/XML/1998/namespace"/>
    <ds:schemaRef ds:uri="a73b4d0e-193c-4cf8-b57e-9639bfb0e894"/>
    <ds:schemaRef ds:uri="http://purl.org/dc/elements/1.1/"/>
    <ds:schemaRef ds:uri="http://schemas.microsoft.com/office/2006/documentManagement/types"/>
    <ds:schemaRef ds:uri="http://schemas.microsoft.com/office/2006/metadata/properties"/>
    <ds:schemaRef ds:uri="http://schemas.microsoft.com/sharepoint/v3"/>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9E186FE-9F91-4B72-BF25-26FE1A5FC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3b4d0e-193c-4cf8-b57e-9639bfb0e894"/>
    <ds:schemaRef ds:uri="72b42c0c-8eca-4e7a-8220-2fc682860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B66E2C-9748-466E-AC41-E9E900C2B4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DataMoodysSRBOLv2</dc:title>
  <dc:creator>Karsten Kristoffersen</dc:creator>
  <cp:keywords>sr-boligkreditt</cp:keywords>
  <cp:lastModifiedBy>Morten Forgaard</cp:lastModifiedBy>
  <dcterms:created xsi:type="dcterms:W3CDTF">2015-03-07T15:29:04Z</dcterms:created>
  <dcterms:modified xsi:type="dcterms:W3CDTF">2020-01-24T10:23:13Z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0x0101003B8605277B9B4B0BBE14316A339D0B160085D7D76E4E1944D0A5DAB47E6DA96B1D0097C2EBBAC1C907439879F16E311ED268</vt:lpwstr>
  </property>
  <property fmtid="{D5CDD505-2E9C-101B-9397-08002B2CF9AE}" pid="3" name="TaxKeyword">
    <vt:lpwstr>11;#sr-boligkreditt|271df959-0165-47fb-b3c4-33ae0a759429</vt:lpwstr>
  </property>
  <property fmtid="{D5CDD505-2E9C-101B-9397-08002B2CF9AE}" pid="4" name="SRBDocumentType">
    <vt:lpwstr/>
  </property>
</Properties>
</file>