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-aao.sb1a.sparebank1.no\aao-users$\a800401\Documents\modeller\"/>
    </mc:Choice>
  </mc:AlternateContent>
  <xr:revisionPtr revIDLastSave="0" documentId="8_{78AA76A7-F7BE-4038-A7BE-2D0738321E65}" xr6:coauthVersionLast="36" xr6:coauthVersionMax="36" xr10:uidLastSave="{00000000-0000-0000-0000-000000000000}"/>
  <bookViews>
    <workbookView xWindow="0" yWindow="0" windowWidth="33600" windowHeight="21000" tabRatio="550" xr2:uid="{00000000-000D-0000-FFFF-FFFF00000000}"/>
  </bookViews>
  <sheets>
    <sheet name="Budsjett år 1" sheetId="7" r:id="rId1"/>
    <sheet name="Budsjett år 2" sheetId="4" r:id="rId2"/>
    <sheet name="Likviditetsbudsjett år 1" sheetId="6" r:id="rId3"/>
    <sheet name="Likviditetsbudsjett år 2" sheetId="8" r:id="rId4"/>
  </sheets>
  <definedNames>
    <definedName name="Likviditetsbudsjett" localSheetId="0">#REF!</definedName>
    <definedName name="Likviditetsbudsjett" localSheetId="3">#REF!</definedName>
    <definedName name="Likviditetsbudsjett">#REF!</definedName>
    <definedName name="TotalMonthlyExpenses" localSheetId="0">'Budsjett år 1'!#REF!</definedName>
    <definedName name="TotalMonthlyExpenses" localSheetId="1">'Budsjett år 2'!#REF!</definedName>
    <definedName name="TotalMonthlyExpenses" localSheetId="3">#REF!</definedName>
    <definedName name="TotalMonthlyExpenses">#REF!</definedName>
    <definedName name="TotalMonthlyIncome" localSheetId="0">'Budsjett år 1'!#REF!</definedName>
    <definedName name="TotalMonthlyIncome" localSheetId="1">'Budsjett år 2'!#REF!</definedName>
    <definedName name="TotalMonthlyIncome" localSheetId="3">#REF!</definedName>
    <definedName name="TotalMonthlyIncome">#REF!</definedName>
    <definedName name="TotalMonthlySavings" localSheetId="0">'Budsjett år 1'!#REF!</definedName>
    <definedName name="TotalMonthlySavings" localSheetId="1">'Budsjett år 2'!#REF!</definedName>
    <definedName name="TotalMonthlySavings" localSheetId="3">#REF!</definedName>
    <definedName name="TotalMonthlySavings">#REF!</definedName>
    <definedName name="_xlnm.Print_Titles" localSheetId="0">'Budsjett år 1'!$4:$7</definedName>
    <definedName name="_xlnm.Print_Titles" localSheetId="1">'Budsjett år 2'!$4:$7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8" l="1"/>
  <c r="N29" i="8"/>
  <c r="M29" i="8"/>
  <c r="L29" i="8"/>
  <c r="K29" i="8"/>
  <c r="J29" i="8"/>
  <c r="I29" i="8"/>
  <c r="H29" i="8"/>
  <c r="G29" i="8"/>
  <c r="F29" i="8"/>
  <c r="E29" i="8"/>
  <c r="D29" i="8"/>
  <c r="P29" i="8" s="1"/>
  <c r="C29" i="8"/>
  <c r="P28" i="8"/>
  <c r="P27" i="8"/>
  <c r="O26" i="8"/>
  <c r="N26" i="8"/>
  <c r="M26" i="8"/>
  <c r="L26" i="8"/>
  <c r="K26" i="8"/>
  <c r="J26" i="8"/>
  <c r="I26" i="8"/>
  <c r="H26" i="8"/>
  <c r="G26" i="8"/>
  <c r="F26" i="8"/>
  <c r="E26" i="8"/>
  <c r="D26" i="8"/>
  <c r="P26" i="8" s="1"/>
  <c r="C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O11" i="8"/>
  <c r="N11" i="8"/>
  <c r="M11" i="8"/>
  <c r="L11" i="8"/>
  <c r="K11" i="8"/>
  <c r="J11" i="8"/>
  <c r="I11" i="8"/>
  <c r="H11" i="8"/>
  <c r="G11" i="8"/>
  <c r="F11" i="8"/>
  <c r="E11" i="8"/>
  <c r="D11" i="8"/>
  <c r="P11" i="8" s="1"/>
  <c r="C11" i="8"/>
  <c r="P10" i="8"/>
  <c r="P9" i="8"/>
  <c r="D11" i="6"/>
  <c r="E11" i="6"/>
  <c r="F11" i="6"/>
  <c r="G11" i="6"/>
  <c r="H11" i="6"/>
  <c r="I11" i="6"/>
  <c r="J11" i="6"/>
  <c r="K11" i="6"/>
  <c r="L11" i="6"/>
  <c r="M11" i="6"/>
  <c r="P11" i="6" s="1"/>
  <c r="N11" i="6"/>
  <c r="O11" i="6"/>
  <c r="C11" i="6"/>
  <c r="D29" i="6"/>
  <c r="P29" i="6" s="1"/>
  <c r="E29" i="6"/>
  <c r="F29" i="6"/>
  <c r="G29" i="6"/>
  <c r="H29" i="6"/>
  <c r="I29" i="6"/>
  <c r="J29" i="6"/>
  <c r="K29" i="6"/>
  <c r="L29" i="6"/>
  <c r="M29" i="6"/>
  <c r="N29" i="6"/>
  <c r="O29" i="6"/>
  <c r="C29" i="6"/>
  <c r="D26" i="6"/>
  <c r="E26" i="6"/>
  <c r="F26" i="6"/>
  <c r="G26" i="6"/>
  <c r="H26" i="6"/>
  <c r="I26" i="6"/>
  <c r="J26" i="6"/>
  <c r="K26" i="6"/>
  <c r="L26" i="6"/>
  <c r="M26" i="6"/>
  <c r="N26" i="6"/>
  <c r="O26" i="6"/>
  <c r="C26" i="6"/>
  <c r="P10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9" i="6"/>
  <c r="F47" i="7"/>
  <c r="C47" i="7"/>
  <c r="F40" i="7"/>
  <c r="C40" i="7"/>
  <c r="C36" i="7"/>
  <c r="F29" i="7"/>
  <c r="C29" i="7"/>
  <c r="F23" i="7"/>
  <c r="C23" i="7"/>
  <c r="F10" i="7"/>
  <c r="F26" i="7" s="1"/>
  <c r="C10" i="7"/>
  <c r="C26" i="7" s="1"/>
  <c r="C28" i="7" s="1"/>
  <c r="C31" i="7" s="1"/>
  <c r="F47" i="4"/>
  <c r="C47" i="4"/>
  <c r="F40" i="4"/>
  <c r="C40" i="4"/>
  <c r="C36" i="4"/>
  <c r="F29" i="4"/>
  <c r="C29" i="4"/>
  <c r="F23" i="4"/>
  <c r="C23" i="4"/>
  <c r="F10" i="4"/>
  <c r="F26" i="4" s="1"/>
  <c r="C10" i="4"/>
  <c r="C26" i="4" s="1"/>
  <c r="C28" i="4" s="1"/>
  <c r="C31" i="4" s="1"/>
  <c r="F27" i="7" l="1"/>
  <c r="F28" i="7"/>
  <c r="F31" i="7" s="1"/>
  <c r="F27" i="4"/>
  <c r="F28" i="4"/>
  <c r="F31" i="4" s="1"/>
</calcChain>
</file>

<file path=xl/sharedStrings.xml><?xml version="1.0" encoding="utf-8"?>
<sst xmlns="http://schemas.openxmlformats.org/spreadsheetml/2006/main" count="254" uniqueCount="77">
  <si>
    <t xml:space="preserve"> </t>
  </si>
  <si>
    <t>Strøm</t>
  </si>
  <si>
    <t>Starte bedrift</t>
  </si>
  <si>
    <t>Omsetning</t>
  </si>
  <si>
    <t>Andre inntekter</t>
  </si>
  <si>
    <t>SUM INNTEKTER</t>
  </si>
  <si>
    <t>Varekjøp</t>
  </si>
  <si>
    <t>Lønn/ink feriep., arbg. avg., skattetrekk</t>
  </si>
  <si>
    <t>Pensjon, obligatorisk OTP</t>
  </si>
  <si>
    <t>Husleie</t>
  </si>
  <si>
    <t>Porto/telefon</t>
  </si>
  <si>
    <t>Reiser</t>
  </si>
  <si>
    <t>Markedsføring/ Reklame</t>
  </si>
  <si>
    <t>Avskrivinger</t>
  </si>
  <si>
    <t>Forsikringer</t>
  </si>
  <si>
    <t>Regnskapskostnader</t>
  </si>
  <si>
    <t>Andre kostnader</t>
  </si>
  <si>
    <t>SUM DRIFTSKOSTNADER</t>
  </si>
  <si>
    <t>Renteinntekter</t>
  </si>
  <si>
    <t>Rentekostnader</t>
  </si>
  <si>
    <t>Resultat før skatt</t>
  </si>
  <si>
    <t>Skatt 25%</t>
  </si>
  <si>
    <t>Resultat etter skatt</t>
  </si>
  <si>
    <t>Avdrag på lån</t>
  </si>
  <si>
    <t>LEDIG LIKVIDITET/KONTANTSTRØM</t>
  </si>
  <si>
    <t>+ Avskrivinger</t>
  </si>
  <si>
    <t>RESULTATBUDSJETT</t>
  </si>
  <si>
    <t>12 mnd</t>
  </si>
  <si>
    <t>Eksempel på forenklet budsjettmodell aksjeselskap</t>
  </si>
  <si>
    <t>Resultatbudsjett og investerings-/finansieringsbudsjett</t>
  </si>
  <si>
    <t>INVESTERINGS-/FINANSIERINGSBUDSJETT</t>
  </si>
  <si>
    <t>INVESTERING</t>
  </si>
  <si>
    <t>Kjøp av maskiner/utstyr/varer med mer.</t>
  </si>
  <si>
    <t>Forskudd husleie</t>
  </si>
  <si>
    <t>Oppussing lokale</t>
  </si>
  <si>
    <t>Oppstartskapital/buffer</t>
  </si>
  <si>
    <t>Sum</t>
  </si>
  <si>
    <t>FINANSIERINGS-/GARANTI BEHOV</t>
  </si>
  <si>
    <t>Husleiegaranti</t>
  </si>
  <si>
    <t>Kassekreditt</t>
  </si>
  <si>
    <t>Nedbetalingslån</t>
  </si>
  <si>
    <t>Egenkapital ink aksjekapital</t>
  </si>
  <si>
    <t>Sum kapitalbehov</t>
  </si>
  <si>
    <t>ET FIKTIVT EKSEMPEL:       OPPSTART AS</t>
  </si>
  <si>
    <t>Enkelere hverdagsbank</t>
  </si>
  <si>
    <t>Eksempel på forenklet likviditetsbudsjett</t>
  </si>
  <si>
    <t>Dette er kun et eksempel. Må tilpasses den enkelte virksomhet.</t>
  </si>
  <si>
    <t>Husk mva på aktuelle poster og kredittid på kjøp/salg</t>
  </si>
  <si>
    <t>OVERSIKT INN- OG UTBETALINGER</t>
  </si>
  <si>
    <t>LIKVIDITETSBUDSJETT</t>
  </si>
  <si>
    <t>12 mnd.</t>
  </si>
  <si>
    <t>Jan</t>
  </si>
  <si>
    <t>Feb</t>
  </si>
  <si>
    <t>Mars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</si>
  <si>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</si>
  <si>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</si>
  <si>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</si>
  <si>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</si>
  <si>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</si>
  <si>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</si>
  <si>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</si>
  <si>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</si>
  <si>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</si>
  <si>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Kontrollsum</t>
  </si>
  <si>
    <t>Omsetning/innbetalinger på salg</t>
  </si>
  <si>
    <t>Andre inntekter/innbetalinger</t>
  </si>
  <si>
    <t>SUM INNTEKTER/INNBETALINGER</t>
  </si>
  <si>
    <t>Varekjøp/betale vareleverandører</t>
  </si>
  <si>
    <t xml:space="preserve">Utbetaling Lønn, Arbg. Avgift, skatterekk </t>
  </si>
  <si>
    <t>Andre kostnader/utlegg</t>
  </si>
  <si>
    <t>Investeringer</t>
  </si>
  <si>
    <t>Avdrag lån og renter</t>
  </si>
  <si>
    <t>Merverdiavgift</t>
  </si>
  <si>
    <t>SUM UTBETALINGER</t>
  </si>
  <si>
    <t>Likviditetsbeholdning ved månedens begynnelse</t>
  </si>
  <si>
    <t>Likviditetsendring</t>
  </si>
  <si>
    <t>Likviditetsbeholding ved månedens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</si>
</sst>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&quot;kr&quot;\ #,##0"/>
    <numFmt numFmtId="165" formatCode="&quot;kr&quot;\ #,##0.00"/>
    <numFmt numFmtId="166" formatCode="_-* #,##0_-;\-* #,##0_-;_-* &quot;-&quot;??_-;_-@_-"/>
  </numFmts>
  <fonts count="25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color theme="3" tint="0.24994659260841701"/>
      <name val="Century Gothic"/>
      <family val="2"/>
      <scheme val="minor"/>
    </font>
    <font>
      <sz val="10"/>
      <color theme="3" tint="0.24994659260841701"/>
      <name val="Century Gothic"/>
      <scheme val="minor"/>
    </font>
    <font>
      <b/>
      <sz val="11"/>
      <color theme="0"/>
      <name val="Century Gothic"/>
      <family val="2"/>
      <scheme val="minor"/>
    </font>
    <font>
      <sz val="10"/>
      <name val="Arial"/>
    </font>
    <font>
      <sz val="16"/>
      <color theme="0"/>
      <name val="Tahoma"/>
      <family val="2"/>
      <scheme val="major"/>
    </font>
    <font>
      <sz val="14"/>
      <color theme="0"/>
      <name val="Tahoma"/>
      <family val="2"/>
      <scheme val="major"/>
    </font>
    <font>
      <b/>
      <sz val="10"/>
      <color theme="3" tint="0.24994659260841701"/>
      <name val="Century Gothic"/>
      <family val="2"/>
      <scheme val="minor"/>
    </font>
    <font>
      <b/>
      <sz val="10"/>
      <color theme="5" tint="-0.249977111117893"/>
      <name val="Century Gothic"/>
      <family val="2"/>
      <scheme val="minor"/>
    </font>
    <font>
      <sz val="10"/>
      <color theme="5" tint="-0.249977111117893"/>
      <name val="Century Gothic"/>
      <family val="2"/>
      <scheme val="minor"/>
    </font>
    <font>
      <sz val="10"/>
      <color theme="5" tint="-0.249977111117893"/>
      <name val="Tahoma"/>
      <family val="2"/>
      <scheme val="major"/>
    </font>
    <font>
      <i/>
      <sz val="10"/>
      <color theme="7" tint="-0.249977111117893"/>
      <name val="Century Gothic"/>
      <family val="2"/>
      <scheme val="minor"/>
    </font>
    <font>
      <b/>
      <sz val="11"/>
      <color theme="3" tint="0.24994659260841701"/>
      <name val="Century Gothic"/>
      <family val="2"/>
      <scheme val="minor"/>
    </font>
    <font>
      <b/>
      <i/>
      <sz val="11"/>
      <color theme="3" tint="0.24994659260841701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b/>
      <sz val="10"/>
      <color theme="4" tint="-0.499984740745262"/>
      <name val="Century Gothic"/>
      <family val="2"/>
      <scheme val="minor"/>
    </font>
    <font>
      <sz val="11"/>
      <color theme="0"/>
      <name val="Tahoma"/>
      <family val="2"/>
      <scheme val="major"/>
    </font>
    <font>
      <sz val="10"/>
      <color theme="0"/>
      <name val="Tahoma"/>
      <family val="2"/>
      <scheme val="major"/>
    </font>
    <font>
      <i/>
      <sz val="9"/>
      <color theme="3" tint="0.24994659260841701"/>
      <name val="Century Gothic"/>
      <family val="2"/>
      <scheme val="minor"/>
    </font>
    <font>
      <b/>
      <sz val="11"/>
      <color theme="0"/>
      <name val="Tahoma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2" tint="-9.9948118533890809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1"/>
      </patternFill>
    </fill>
    <fill>
      <patternFill patternType="solid">
        <fgColor theme="2" tint="-9.9978637043366805E-2"/>
        <bgColor theme="2" tint="-9.9948118533890809E-2"/>
      </patternFill>
    </fill>
  </fills>
  <borders count="5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8">
    <xf numFmtId="0" fontId="0" fillId="4" borderId="0"/>
    <xf numFmtId="0" fontId="4" fillId="3" borderId="0" applyNumberFormat="0" applyBorder="0" applyProtection="0">
      <alignment horizontal="left" vertical="center"/>
    </xf>
    <xf numFmtId="0" fontId="5" fillId="4" borderId="0" applyNumberFormat="0" applyProtection="0">
      <alignment horizontal="left"/>
    </xf>
    <xf numFmtId="0" fontId="3" fillId="4" borderId="1" applyNumberFormat="0" applyAlignment="0" applyProtection="0"/>
    <xf numFmtId="164" fontId="2" fillId="4" borderId="0" applyAlignment="0" applyProtection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4" borderId="0" xfId="0"/>
    <xf numFmtId="0" fontId="0" fillId="2" borderId="0" xfId="0" applyFont="1" applyFill="1" applyAlignment="1">
      <alignment horizontal="left" vertical="center"/>
    </xf>
    <xf numFmtId="0" fontId="4" fillId="3" borderId="0" xfId="1" applyBorder="1">
      <alignment horizontal="left" vertical="center"/>
    </xf>
    <xf numFmtId="0" fontId="10" fillId="3" borderId="0" xfId="1" applyFont="1" applyBorder="1">
      <alignment horizontal="left" vertical="center"/>
    </xf>
    <xf numFmtId="0" fontId="11" fillId="3" borderId="0" xfId="1" applyFont="1" applyBorder="1">
      <alignment horizontal="left" vertical="center"/>
    </xf>
    <xf numFmtId="9" fontId="0" fillId="5" borderId="0" xfId="0" applyNumberFormat="1" applyFont="1" applyFill="1" applyAlignment="1">
      <alignment vertical="center"/>
    </xf>
    <xf numFmtId="0" fontId="0" fillId="5" borderId="0" xfId="0" applyFont="1" applyFill="1" applyAlignment="1">
      <alignment horizontal="left" vertical="center"/>
    </xf>
    <xf numFmtId="164" fontId="2" fillId="5" borderId="0" xfId="4" applyFill="1" applyAlignment="1">
      <alignment horizontal="left" vertical="top"/>
    </xf>
    <xf numFmtId="164" fontId="2" fillId="5" borderId="0" xfId="4" applyFill="1" applyAlignment="1">
      <alignment vertical="top"/>
    </xf>
    <xf numFmtId="0" fontId="5" fillId="5" borderId="0" xfId="2" applyFill="1">
      <alignment horizontal="left"/>
    </xf>
    <xf numFmtId="0" fontId="0" fillId="5" borderId="0" xfId="0" applyFill="1"/>
    <xf numFmtId="0" fontId="0" fillId="6" borderId="0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left"/>
    </xf>
    <xf numFmtId="0" fontId="3" fillId="5" borderId="0" xfId="3" applyFill="1" applyBorder="1" applyAlignment="1">
      <alignment horizontal="left" vertical="center"/>
    </xf>
    <xf numFmtId="166" fontId="0" fillId="5" borderId="0" xfId="6" applyNumberFormat="1" applyFont="1" applyFill="1" applyAlignment="1">
      <alignment horizontal="left" vertical="center"/>
    </xf>
    <xf numFmtId="14" fontId="0" fillId="5" borderId="0" xfId="0" applyNumberFormat="1" applyFont="1" applyFill="1" applyAlignment="1">
      <alignment horizontal="left" vertical="center"/>
    </xf>
    <xf numFmtId="0" fontId="0" fillId="5" borderId="0" xfId="0" applyFont="1" applyFill="1" applyAlignment="1">
      <alignment horizontal="left"/>
    </xf>
    <xf numFmtId="0" fontId="3" fillId="5" borderId="1" xfId="3" applyFill="1" applyAlignment="1">
      <alignment horizontal="left" vertical="center"/>
    </xf>
    <xf numFmtId="166" fontId="3" fillId="5" borderId="1" xfId="3" applyNumberForma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6" fontId="7" fillId="5" borderId="0" xfId="6" applyNumberFormat="1" applyFont="1" applyFill="1" applyAlignment="1">
      <alignment horizontal="left" vertical="center"/>
    </xf>
    <xf numFmtId="14" fontId="0" fillId="5" borderId="0" xfId="0" applyNumberFormat="1" applyFont="1" applyFill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5" borderId="0" xfId="0" quotePrefix="1" applyFont="1" applyFill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166" fontId="0" fillId="6" borderId="2" xfId="6" applyNumberFormat="1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left" vertical="center"/>
    </xf>
    <xf numFmtId="166" fontId="3" fillId="6" borderId="2" xfId="3" applyNumberFormat="1" applyFont="1" applyFill="1" applyBorder="1" applyAlignment="1">
      <alignment horizontal="left" vertical="center"/>
    </xf>
    <xf numFmtId="0" fontId="3" fillId="6" borderId="2" xfId="3" applyFont="1" applyFill="1" applyBorder="1" applyAlignment="1">
      <alignment horizontal="left" vertical="center"/>
    </xf>
    <xf numFmtId="166" fontId="13" fillId="6" borderId="2" xfId="6" applyNumberFormat="1" applyFont="1" applyFill="1" applyBorder="1" applyAlignment="1">
      <alignment horizontal="left" vertical="center"/>
    </xf>
    <xf numFmtId="0" fontId="15" fillId="6" borderId="2" xfId="3" applyFont="1" applyFill="1" applyBorder="1" applyAlignment="1">
      <alignment horizontal="left" vertical="center"/>
    </xf>
    <xf numFmtId="166" fontId="14" fillId="6" borderId="2" xfId="6" applyNumberFormat="1" applyFont="1" applyFill="1" applyBorder="1" applyAlignment="1">
      <alignment horizontal="left" vertical="center"/>
    </xf>
    <xf numFmtId="0" fontId="17" fillId="5" borderId="0" xfId="0" applyFont="1" applyFill="1" applyAlignment="1">
      <alignment horizontal="left"/>
    </xf>
    <xf numFmtId="0" fontId="8" fillId="9" borderId="0" xfId="0" applyFont="1" applyFill="1"/>
    <xf numFmtId="0" fontId="0" fillId="5" borderId="3" xfId="0" applyFill="1" applyBorder="1"/>
    <xf numFmtId="0" fontId="0" fillId="5" borderId="4" xfId="0" applyFill="1" applyBorder="1"/>
    <xf numFmtId="0" fontId="20" fillId="8" borderId="4" xfId="0" applyFont="1" applyFill="1" applyBorder="1"/>
    <xf numFmtId="0" fontId="21" fillId="9" borderId="1" xfId="3" applyFont="1" applyFill="1" applyAlignment="1">
      <alignment horizontal="right" vertical="center" indent="1"/>
    </xf>
    <xf numFmtId="0" fontId="22" fillId="10" borderId="1" xfId="3" applyFont="1" applyFill="1" applyBorder="1" applyAlignment="1">
      <alignment horizontal="right" vertical="center" indent="2"/>
    </xf>
    <xf numFmtId="0" fontId="3" fillId="11" borderId="2" xfId="3" applyFont="1" applyFill="1" applyBorder="1" applyAlignment="1">
      <alignment horizontal="left" vertical="center"/>
    </xf>
    <xf numFmtId="166" fontId="13" fillId="11" borderId="2" xfId="6" applyNumberFormat="1" applyFont="1" applyFill="1" applyBorder="1" applyAlignment="1">
      <alignment horizontal="left" vertical="center"/>
    </xf>
    <xf numFmtId="166" fontId="14" fillId="11" borderId="2" xfId="6" applyNumberFormat="1" applyFont="1" applyFill="1" applyBorder="1" applyAlignment="1">
      <alignment horizontal="left" vertical="center"/>
    </xf>
    <xf numFmtId="0" fontId="3" fillId="7" borderId="1" xfId="3" applyFill="1" applyAlignment="1">
      <alignment horizontal="left" vertical="center"/>
    </xf>
    <xf numFmtId="166" fontId="3" fillId="7" borderId="1" xfId="3" applyNumberFormat="1" applyFill="1" applyAlignment="1">
      <alignment horizontal="left" vertical="center"/>
    </xf>
    <xf numFmtId="0" fontId="18" fillId="5" borderId="0" xfId="0" applyFont="1" applyFill="1"/>
    <xf numFmtId="0" fontId="23" fillId="5" borderId="0" xfId="0" applyFont="1" applyFill="1"/>
    <xf numFmtId="0" fontId="19" fillId="9" borderId="0" xfId="0" applyFont="1" applyFill="1"/>
    <xf numFmtId="0" fontId="24" fillId="9" borderId="1" xfId="3" applyFont="1" applyFill="1" applyAlignment="1">
      <alignment horizontal="left" vertical="center"/>
    </xf>
    <xf numFmtId="0" fontId="24" fillId="10" borderId="1" xfId="3" applyFont="1" applyFill="1" applyBorder="1" applyAlignment="1">
      <alignment horizontal="left" vertical="center"/>
    </xf>
  </cellXfs>
  <cellStyles count="8">
    <cellStyle name="Komma" xfId="6" builtinId="3"/>
    <cellStyle name="Normal" xfId="0" builtinId="0" customBuiltin="1"/>
    <cellStyle name="Normal 2" xfId="7" xr:uid="{00000000-0005-0000-0000-00002F000000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</cellStyles>
  <dxfs count="25">
    <dxf>
      <font>
        <name val="Century Gothic"/>
        <scheme val="minor"/>
      </font>
      <numFmt numFmtId="166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ill>
        <patternFill patternType="solid">
          <bgColor theme="0" tint="-4.9989318521683403E-2"/>
        </patternFill>
      </fill>
    </dxf>
    <dxf>
      <border outline="0">
        <bottom style="thin">
          <color rgb="FFB8B8AB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major"/>
      </font>
      <fill>
        <patternFill patternType="solid">
          <fgColor indexed="64"/>
          <bgColor theme="4" tint="-0.499984740745262"/>
        </patternFill>
      </fill>
    </dxf>
    <dxf>
      <font>
        <name val="Century Gothic"/>
        <scheme val="minor"/>
      </font>
      <numFmt numFmtId="166" formatCode="_-* #,##0_-;\-* #,##0_-;_-* &quot;-&quot;??_-;_-@_-"/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none"/>
      </font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major"/>
      </font>
      <fill>
        <patternFill patternType="solid">
          <fgColor indexed="64"/>
          <bgColor theme="4" tint="-0.499984740745262"/>
        </patternFill>
      </fill>
    </dxf>
    <dxf>
      <font>
        <color rgb="FFFF0000"/>
      </font>
    </dxf>
    <dxf>
      <font>
        <color rgb="FFFF0000"/>
      </font>
    </dxf>
    <dxf>
      <font>
        <name val="Century Gothic"/>
        <scheme val="minor"/>
      </font>
      <numFmt numFmtId="166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ill>
        <patternFill patternType="solid">
          <bgColor rgb="FFF2F2F2"/>
        </patternFill>
      </fill>
    </dxf>
    <dxf>
      <border outline="0">
        <bottom style="thin">
          <color rgb="FFB8B8AB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major"/>
      </font>
      <fill>
        <patternFill patternType="solid">
          <fgColor indexed="64"/>
          <bgColor theme="4" tint="-0.499984740745262"/>
        </patternFill>
      </fill>
    </dxf>
    <dxf>
      <font>
        <name val="Century Gothic"/>
        <scheme val="minor"/>
      </font>
      <numFmt numFmtId="166" formatCode="_-* #,##0_-;\-* #,##0_-;_-* &quot;-&quot;??_-;_-@_-"/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minor"/>
      </font>
      <fill>
        <patternFill patternType="solid"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name val="Century Gothic"/>
        <scheme val="none"/>
      </font>
      <fill>
        <patternFill patternType="solid">
          <bgColor rgb="FFF2F2F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major"/>
      </font>
      <fill>
        <patternFill patternType="solid">
          <fgColor indexed="64"/>
          <bgColor theme="4" tint="-0.499984740745262"/>
        </patternFill>
      </fill>
    </dxf>
    <dxf>
      <font>
        <color rgb="FFFF0000"/>
      </font>
    </dxf>
    <dxf>
      <font>
        <color rgb="FFFF0000"/>
      </font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Personal budget table" pivot="0" count="3" xr9:uid="{00000000-0011-0000-FFFF-FFFF00000000}">
      <tableStyleElement type="wholeTable" dxfId="24"/>
      <tableStyleElement type="headerRow" dxfId="23"/>
      <tableStyleElement type="totalRow" dxfId="22"/>
    </tableStyle>
  </tableStyles>
  <colors>
    <mruColors>
      <color rgb="FFC7C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1770062</xdr:colOff>
      <xdr:row>49</xdr:row>
      <xdr:rowOff>63501</xdr:rowOff>
    </xdr:from>
    <xdr:to>
      <xdr:col>5</xdr:col>
      <xdr:colOff>1051935</xdr:colOff>
      <xdr:row>51</xdr:row>
      <xdr:rowOff>247362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A08C3A42-0F02-4707-BF31-3D5BA400E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812" y="13731876"/>
          <a:ext cx="2615623" cy="75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1770062</xdr:colOff>
      <xdr:row>49</xdr:row>
      <xdr:rowOff>63501</xdr:rowOff>
    </xdr:from>
    <xdr:to>
      <xdr:col>5</xdr:col>
      <xdr:colOff>1051935</xdr:colOff>
      <xdr:row>51</xdr:row>
      <xdr:rowOff>247362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B7A12F0D-E3C7-42F5-B37F-A636672F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337" y="14560551"/>
          <a:ext cx="2613025" cy="75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554181</xdr:colOff>
      <xdr:row>31</xdr:row>
      <xdr:rowOff>121228</xdr:rowOff>
    </xdr:from>
    <xdr:to>
      <xdr:col>15</xdr:col>
      <xdr:colOff>883804</xdr:colOff>
      <xdr:row>35</xdr:row>
      <xdr:rowOff>10680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7F504634-3C24-4DB5-9A25-7F4A4475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4022" y="6797387"/>
          <a:ext cx="2615623" cy="75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554181</xdr:colOff>
      <xdr:row>31</xdr:row>
      <xdr:rowOff>121228</xdr:rowOff>
    </xdr:from>
    <xdr:to>
      <xdr:col>16</xdr:col>
      <xdr:colOff>577</xdr:colOff>
      <xdr:row>35</xdr:row>
      <xdr:rowOff>10680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4E98F917-9CE3-4304-BB07-6F9B0A3D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3156" y="6903028"/>
          <a:ext cx="2618221" cy="76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9D82276-556B-48EC-803C-3E3E68776A37}" name="MonthlyIncome416" displayName="MonthlyIncome416" ref="B7:C31" totalsRowShown="0" headerRowDxfId="19" dataDxfId="18">
  <tableColumns count="2">
    <tableColumn id="1" xr3:uid="{EA352179-AEDA-4F0F-B3E3-5B36DE57AD17}" name="RESULTATBUDSJETT" dataDxfId="17"/>
    <tableColumn id="2" xr3:uid="{8C671B0F-5EC4-40CC-B25B-A188325CD4D8}" name="12 mnd" dataDxfId="16" dataCellStyle="Komma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ånedlige inntekter" altTextSummary="Angi månedlig inntektskilder og beløp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1099B82-A966-478D-B1D3-2C57B801A2C3}" name="MonthlyExpenses517" displayName="MonthlyExpenses517" ref="E7:F31" totalsRowShown="0" headerRowDxfId="15" dataDxfId="13" headerRowBorderDxfId="14">
  <tableColumns count="2">
    <tableColumn id="1" xr3:uid="{23ACA22D-24BC-4391-B5CA-14A36C3E8D5A}" name="RESULTATBUDSJETT" dataDxfId="12"/>
    <tableColumn id="3" xr3:uid="{4298545F-4BD9-4FDB-99FD-596833664FCA}" name="12 mnd" dataDxfId="11" dataCellStyle="Komma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ånedlige utgifter" altTextSummary="Angi månedlige utgifter, forfallsdato og beløp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7E7219-59F6-47D2-9377-4E819985AFED}" name="MonthlyIncome4" displayName="MonthlyIncome4" ref="B7:C31" totalsRowShown="0" headerRowDxfId="8" dataDxfId="7">
  <tableColumns count="2">
    <tableColumn id="1" xr3:uid="{99D72031-B8C2-4DCE-B255-FCEE7C35E47C}" name="RESULTATBUDSJETT" dataDxfId="6"/>
    <tableColumn id="2" xr3:uid="{999E25B1-AB53-4206-9FFA-CFAA70A9B66D}" name="12 mnd" dataDxfId="5" dataCellStyle="Komma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ånedlige inntekter" altTextSummary="Angi månedlig inntektskilder og beløp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97A8D5-ECAF-4ADC-8445-C734610408B2}" name="MonthlyExpenses5" displayName="MonthlyExpenses5" ref="E7:F31" totalsRowShown="0" headerRowDxfId="4" dataDxfId="2" headerRowBorderDxfId="3">
  <tableColumns count="2">
    <tableColumn id="1" xr3:uid="{0E9E589E-645B-41FB-8719-70B43BC7C413}" name="RESULTATBUDSJETT" dataDxfId="1"/>
    <tableColumn id="3" xr3:uid="{0F0CE8C2-CFFE-4548-8136-21076DE9004D}" name="12 mnd" dataDxfId="0" dataCellStyle="Komma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="Månedlige utgifter" altTextSummary="Angi månedlige utgifter, forfallsdato og beløp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2B9A-4C5D-4E74-8FF3-19613D583688}">
  <sheetPr>
    <tabColor theme="3" tint="0.249977111117893"/>
    <pageSetUpPr fitToPage="1"/>
  </sheetPr>
  <dimension ref="A1:K53"/>
  <sheetViews>
    <sheetView showGridLines="0" tabSelected="1" zoomScale="110" zoomScaleNormal="110" workbookViewId="0">
      <selection activeCell="D4" sqref="D4"/>
    </sheetView>
  </sheetViews>
  <sheetFormatPr baseColWidth="10" defaultColWidth="9.140625" defaultRowHeight="24" customHeight="1" x14ac:dyDescent="0.25"/>
  <cols>
    <col min="1" max="1" width="4.42578125" style="16" customWidth="1"/>
    <col min="2" max="2" width="50.28515625" style="16" customWidth="1"/>
    <col min="3" max="3" width="17.42578125" style="22" customWidth="1"/>
    <col min="4" max="4" width="12.140625" style="16" customWidth="1"/>
    <col min="5" max="5" width="50" style="16" customWidth="1"/>
    <col min="6" max="6" width="16.5703125" style="21" customWidth="1"/>
    <col min="7" max="7" width="15.7109375" style="22" customWidth="1"/>
    <col min="8" max="8" width="6.42578125" style="16" customWidth="1"/>
    <col min="9" max="9" width="15.7109375" style="21" customWidth="1"/>
    <col min="10" max="10" width="15.7109375" style="22" customWidth="1"/>
    <col min="11" max="11" width="4.42578125" style="16" customWidth="1"/>
    <col min="12" max="13" width="9.140625" style="16"/>
    <col min="14" max="14" width="9.140625" style="16" customWidth="1"/>
    <col min="15" max="16384" width="9.140625" style="16"/>
  </cols>
  <sheetData>
    <row r="1" spans="1:11" s="1" customFormat="1" ht="5.25" customHeight="1" x14ac:dyDescent="0.25"/>
    <row r="2" spans="1:11" s="2" customFormat="1" ht="30.75" customHeight="1" x14ac:dyDescent="0.25">
      <c r="B2" s="3" t="s">
        <v>2</v>
      </c>
      <c r="K2" s="2" t="s">
        <v>0</v>
      </c>
    </row>
    <row r="3" spans="1:11" s="6" customFormat="1" ht="14.25" customHeight="1" x14ac:dyDescent="0.25">
      <c r="A3" s="5"/>
      <c r="E3" s="7"/>
      <c r="F3" s="8"/>
      <c r="G3" s="8"/>
    </row>
    <row r="4" spans="1:11" s="6" customFormat="1" ht="16.5" customHeight="1" x14ac:dyDescent="0.25">
      <c r="B4" s="9" t="s">
        <v>28</v>
      </c>
      <c r="C4" s="9"/>
      <c r="D4" s="10"/>
      <c r="E4" s="9"/>
      <c r="F4" s="9"/>
      <c r="G4" s="9"/>
      <c r="H4" s="10"/>
      <c r="I4" s="9"/>
      <c r="J4" s="9"/>
    </row>
    <row r="5" spans="1:11" s="6" customFormat="1" ht="18" customHeight="1" x14ac:dyDescent="0.25">
      <c r="B5" s="11" t="s">
        <v>29</v>
      </c>
      <c r="C5" s="9"/>
      <c r="D5" s="10"/>
      <c r="E5" s="9"/>
      <c r="F5" s="9"/>
      <c r="G5" s="9"/>
      <c r="H5" s="10"/>
      <c r="I5" s="9"/>
      <c r="J5" s="9"/>
    </row>
    <row r="6" spans="1:11" s="6" customFormat="1" ht="12.75" customHeight="1" x14ac:dyDescent="0.25">
      <c r="B6" s="11"/>
      <c r="C6" s="9"/>
      <c r="D6" s="10"/>
      <c r="E6" s="12" t="s">
        <v>43</v>
      </c>
      <c r="F6" s="9"/>
      <c r="G6" s="9"/>
      <c r="H6" s="10"/>
      <c r="I6" s="9"/>
      <c r="J6" s="9"/>
    </row>
    <row r="7" spans="1:11" s="6" customFormat="1" ht="27.75" customHeight="1" x14ac:dyDescent="0.25">
      <c r="B7" s="47" t="s">
        <v>26</v>
      </c>
      <c r="C7" s="37" t="s">
        <v>27</v>
      </c>
      <c r="E7" s="47" t="s">
        <v>26</v>
      </c>
      <c r="F7" s="37" t="s">
        <v>27</v>
      </c>
      <c r="H7" s="13"/>
      <c r="I7" s="13"/>
    </row>
    <row r="8" spans="1:11" ht="22.5" customHeight="1" x14ac:dyDescent="0.25">
      <c r="A8" s="6"/>
      <c r="B8" s="6" t="s">
        <v>3</v>
      </c>
      <c r="C8" s="14">
        <v>0</v>
      </c>
      <c r="D8" s="6"/>
      <c r="E8" s="6" t="s">
        <v>3</v>
      </c>
      <c r="F8" s="14">
        <v>3500000</v>
      </c>
      <c r="G8" s="6"/>
      <c r="H8" s="15"/>
      <c r="I8" s="14"/>
      <c r="J8" s="6"/>
    </row>
    <row r="9" spans="1:11" ht="22.5" customHeight="1" x14ac:dyDescent="0.25">
      <c r="A9" s="6"/>
      <c r="B9" s="6" t="s">
        <v>4</v>
      </c>
      <c r="C9" s="14"/>
      <c r="D9" s="6"/>
      <c r="E9" s="6" t="s">
        <v>4</v>
      </c>
      <c r="F9" s="14"/>
      <c r="G9" s="6"/>
      <c r="H9" s="15"/>
      <c r="I9" s="14"/>
      <c r="J9" s="6"/>
    </row>
    <row r="10" spans="1:11" ht="22.5" customHeight="1" x14ac:dyDescent="0.25">
      <c r="A10" s="6"/>
      <c r="B10" s="42" t="s">
        <v>5</v>
      </c>
      <c r="C10" s="43">
        <f>SUM(C8:C9)</f>
        <v>0</v>
      </c>
      <c r="D10" s="6"/>
      <c r="E10" s="42" t="s">
        <v>5</v>
      </c>
      <c r="F10" s="43">
        <f>SUM(F8:F9)</f>
        <v>3500000</v>
      </c>
      <c r="G10" s="6"/>
      <c r="H10" s="15"/>
      <c r="I10" s="14"/>
      <c r="J10" s="6"/>
    </row>
    <row r="11" spans="1:11" ht="22.5" customHeight="1" x14ac:dyDescent="0.25">
      <c r="A11" s="6"/>
      <c r="B11" s="19" t="s">
        <v>6</v>
      </c>
      <c r="C11" s="20">
        <v>0</v>
      </c>
      <c r="D11" s="6"/>
      <c r="E11" s="19" t="s">
        <v>6</v>
      </c>
      <c r="F11" s="20">
        <v>1350000</v>
      </c>
      <c r="G11" s="6"/>
      <c r="H11" s="21"/>
      <c r="I11" s="22"/>
      <c r="J11" s="6"/>
    </row>
    <row r="12" spans="1:11" ht="22.5" customHeight="1" x14ac:dyDescent="0.25">
      <c r="A12" s="6"/>
      <c r="B12" s="19" t="s">
        <v>7</v>
      </c>
      <c r="C12" s="20">
        <v>0</v>
      </c>
      <c r="D12" s="6"/>
      <c r="E12" s="19" t="s">
        <v>7</v>
      </c>
      <c r="F12" s="20">
        <v>900000</v>
      </c>
      <c r="G12" s="6"/>
      <c r="H12" s="21"/>
      <c r="I12" s="22"/>
      <c r="J12" s="6"/>
    </row>
    <row r="13" spans="1:11" ht="22.5" customHeight="1" x14ac:dyDescent="0.25">
      <c r="A13" s="6"/>
      <c r="B13" s="19" t="s">
        <v>8</v>
      </c>
      <c r="C13" s="20">
        <v>0</v>
      </c>
      <c r="D13" s="6"/>
      <c r="E13" s="19" t="s">
        <v>8</v>
      </c>
      <c r="F13" s="20"/>
      <c r="G13" s="6"/>
      <c r="H13" s="21"/>
      <c r="I13" s="22"/>
      <c r="J13" s="6"/>
    </row>
    <row r="14" spans="1:11" ht="22.5" customHeight="1" x14ac:dyDescent="0.25">
      <c r="A14" s="6"/>
      <c r="B14" s="19" t="s">
        <v>9</v>
      </c>
      <c r="C14" s="20">
        <v>0</v>
      </c>
      <c r="D14" s="6"/>
      <c r="E14" s="19" t="s">
        <v>9</v>
      </c>
      <c r="F14" s="20">
        <v>200000</v>
      </c>
      <c r="G14" s="6"/>
      <c r="H14" s="21"/>
      <c r="I14" s="22"/>
      <c r="J14" s="6"/>
    </row>
    <row r="15" spans="1:11" ht="22.5" customHeight="1" x14ac:dyDescent="0.25">
      <c r="A15" s="6"/>
      <c r="B15" s="19" t="s">
        <v>1</v>
      </c>
      <c r="C15" s="20">
        <v>0</v>
      </c>
      <c r="D15" s="6"/>
      <c r="E15" s="19" t="s">
        <v>1</v>
      </c>
      <c r="F15" s="20">
        <v>15000</v>
      </c>
      <c r="G15" s="6"/>
      <c r="H15" s="21"/>
      <c r="I15" s="22"/>
      <c r="J15" s="6"/>
    </row>
    <row r="16" spans="1:11" ht="22.5" customHeight="1" x14ac:dyDescent="0.25">
      <c r="A16" s="6"/>
      <c r="B16" s="19" t="s">
        <v>10</v>
      </c>
      <c r="C16" s="20">
        <v>0</v>
      </c>
      <c r="D16" s="6"/>
      <c r="E16" s="19" t="s">
        <v>10</v>
      </c>
      <c r="F16" s="20">
        <v>10000</v>
      </c>
      <c r="G16" s="6"/>
      <c r="H16" s="21"/>
      <c r="I16" s="22"/>
      <c r="J16" s="6"/>
    </row>
    <row r="17" spans="1:10" ht="22.5" customHeight="1" x14ac:dyDescent="0.25">
      <c r="A17" s="6"/>
      <c r="B17" s="19" t="s">
        <v>11</v>
      </c>
      <c r="C17" s="20">
        <v>0</v>
      </c>
      <c r="D17" s="6"/>
      <c r="E17" s="19" t="s">
        <v>11</v>
      </c>
      <c r="F17" s="20">
        <v>8000</v>
      </c>
      <c r="G17" s="6"/>
      <c r="H17" s="21"/>
      <c r="I17" s="22"/>
      <c r="J17" s="6"/>
    </row>
    <row r="18" spans="1:10" ht="22.5" customHeight="1" x14ac:dyDescent="0.25">
      <c r="A18" s="6"/>
      <c r="B18" s="19" t="s">
        <v>12</v>
      </c>
      <c r="C18" s="20">
        <v>0</v>
      </c>
      <c r="D18" s="6"/>
      <c r="E18" s="19" t="s">
        <v>12</v>
      </c>
      <c r="F18" s="20">
        <v>20000</v>
      </c>
      <c r="G18" s="6"/>
      <c r="H18" s="21"/>
      <c r="I18" s="22"/>
      <c r="J18" s="6"/>
    </row>
    <row r="19" spans="1:10" ht="22.5" customHeight="1" x14ac:dyDescent="0.25">
      <c r="A19" s="6"/>
      <c r="B19" s="19" t="s">
        <v>13</v>
      </c>
      <c r="C19" s="20">
        <v>0</v>
      </c>
      <c r="D19" s="6"/>
      <c r="E19" s="19" t="s">
        <v>13</v>
      </c>
      <c r="F19" s="20">
        <v>180000</v>
      </c>
      <c r="G19" s="6"/>
      <c r="H19" s="21"/>
      <c r="I19" s="22"/>
      <c r="J19" s="6"/>
    </row>
    <row r="20" spans="1:10" ht="22.5" customHeight="1" x14ac:dyDescent="0.25">
      <c r="A20" s="6"/>
      <c r="B20" s="19" t="s">
        <v>14</v>
      </c>
      <c r="C20" s="20">
        <v>0</v>
      </c>
      <c r="D20" s="6"/>
      <c r="E20" s="19" t="s">
        <v>14</v>
      </c>
      <c r="F20" s="20">
        <v>5000</v>
      </c>
      <c r="G20" s="6"/>
      <c r="H20" s="21"/>
      <c r="I20" s="22"/>
      <c r="J20" s="6"/>
    </row>
    <row r="21" spans="1:10" ht="22.5" customHeight="1" x14ac:dyDescent="0.25">
      <c r="B21" s="19" t="s">
        <v>15</v>
      </c>
      <c r="C21" s="20">
        <v>0</v>
      </c>
      <c r="E21" s="19" t="s">
        <v>15</v>
      </c>
      <c r="F21" s="20">
        <v>25000</v>
      </c>
    </row>
    <row r="22" spans="1:10" ht="22.5" customHeight="1" x14ac:dyDescent="0.25">
      <c r="B22" s="19" t="s">
        <v>16</v>
      </c>
      <c r="C22" s="20">
        <v>0</v>
      </c>
      <c r="E22" s="19" t="s">
        <v>16</v>
      </c>
      <c r="F22" s="20">
        <v>450000</v>
      </c>
    </row>
    <row r="23" spans="1:10" ht="22.5" customHeight="1" x14ac:dyDescent="0.25">
      <c r="B23" s="42" t="s">
        <v>17</v>
      </c>
      <c r="C23" s="43">
        <f>SUM(C11:C22)</f>
        <v>0</v>
      </c>
      <c r="E23" s="42" t="s">
        <v>17</v>
      </c>
      <c r="F23" s="43">
        <f>SUM(F11:F22)</f>
        <v>3163000</v>
      </c>
    </row>
    <row r="24" spans="1:10" ht="22.5" customHeight="1" x14ac:dyDescent="0.25">
      <c r="B24" s="19" t="s">
        <v>18</v>
      </c>
      <c r="C24" s="20"/>
      <c r="E24" s="19" t="s">
        <v>18</v>
      </c>
      <c r="F24" s="20"/>
    </row>
    <row r="25" spans="1:10" ht="22.5" customHeight="1" x14ac:dyDescent="0.25">
      <c r="B25" s="19" t="s">
        <v>19</v>
      </c>
      <c r="C25" s="20">
        <v>0</v>
      </c>
      <c r="E25" s="19" t="s">
        <v>19</v>
      </c>
      <c r="F25" s="20">
        <v>32500</v>
      </c>
    </row>
    <row r="26" spans="1:10" ht="22.5" customHeight="1" x14ac:dyDescent="0.25">
      <c r="B26" s="17" t="s">
        <v>20</v>
      </c>
      <c r="C26" s="18">
        <f>C10-C23+C24-C25</f>
        <v>0</v>
      </c>
      <c r="E26" s="17" t="s">
        <v>20</v>
      </c>
      <c r="F26" s="18">
        <f>F10-F23+F24-F25</f>
        <v>304500</v>
      </c>
    </row>
    <row r="27" spans="1:10" ht="22.5" customHeight="1" x14ac:dyDescent="0.25">
      <c r="B27" s="19" t="s">
        <v>21</v>
      </c>
      <c r="C27" s="20">
        <v>0</v>
      </c>
      <c r="E27" s="19" t="s">
        <v>21</v>
      </c>
      <c r="F27" s="20">
        <f>F26*0.25</f>
        <v>76125</v>
      </c>
    </row>
    <row r="28" spans="1:10" ht="22.5" customHeight="1" x14ac:dyDescent="0.25">
      <c r="B28" s="17" t="s">
        <v>22</v>
      </c>
      <c r="C28" s="18">
        <f>C26-C27</f>
        <v>0</v>
      </c>
      <c r="E28" s="17" t="s">
        <v>22</v>
      </c>
      <c r="F28" s="18">
        <f>F26-F27</f>
        <v>228375</v>
      </c>
    </row>
    <row r="29" spans="1:10" ht="22.5" customHeight="1" x14ac:dyDescent="0.25">
      <c r="B29" s="23" t="s">
        <v>25</v>
      </c>
      <c r="C29" s="20">
        <f>C19</f>
        <v>0</v>
      </c>
      <c r="E29" s="23" t="s">
        <v>25</v>
      </c>
      <c r="F29" s="20">
        <f>F19</f>
        <v>180000</v>
      </c>
    </row>
    <row r="30" spans="1:10" ht="22.5" customHeight="1" x14ac:dyDescent="0.25">
      <c r="B30" s="19" t="s">
        <v>23</v>
      </c>
      <c r="C30" s="20">
        <v>0</v>
      </c>
      <c r="E30" s="19" t="s">
        <v>23</v>
      </c>
      <c r="F30" s="20">
        <v>30000</v>
      </c>
    </row>
    <row r="31" spans="1:10" ht="22.5" customHeight="1" x14ac:dyDescent="0.25">
      <c r="B31" s="42" t="s">
        <v>24</v>
      </c>
      <c r="C31" s="43">
        <f>C28+C29-C30</f>
        <v>0</v>
      </c>
      <c r="E31" s="42" t="s">
        <v>24</v>
      </c>
      <c r="F31" s="43">
        <f>F28+F29-F30</f>
        <v>378375</v>
      </c>
    </row>
    <row r="32" spans="1:10" ht="28.5" customHeight="1" x14ac:dyDescent="0.25"/>
    <row r="33" spans="2:6" ht="22.5" customHeight="1" x14ac:dyDescent="0.25">
      <c r="E33" s="12" t="s">
        <v>43</v>
      </c>
    </row>
    <row r="34" spans="2:6" ht="22.5" customHeight="1" x14ac:dyDescent="0.25">
      <c r="B34" s="48" t="s">
        <v>30</v>
      </c>
      <c r="C34" s="38"/>
      <c r="E34" s="48" t="s">
        <v>30</v>
      </c>
      <c r="F34" s="38"/>
    </row>
    <row r="35" spans="2:6" ht="22.5" customHeight="1" x14ac:dyDescent="0.25">
      <c r="B35" s="24" t="s">
        <v>31</v>
      </c>
      <c r="C35" s="25"/>
      <c r="E35" s="24" t="s">
        <v>31</v>
      </c>
      <c r="F35" s="25"/>
    </row>
    <row r="36" spans="2:6" ht="22.5" customHeight="1" x14ac:dyDescent="0.25">
      <c r="B36" s="26" t="s">
        <v>32</v>
      </c>
      <c r="C36" s="27">
        <f>SUM(C35:C35)</f>
        <v>0</v>
      </c>
      <c r="E36" s="26" t="s">
        <v>32</v>
      </c>
      <c r="F36" s="27">
        <v>700000</v>
      </c>
    </row>
    <row r="37" spans="2:6" ht="22.5" customHeight="1" x14ac:dyDescent="0.25">
      <c r="B37" s="26" t="s">
        <v>33</v>
      </c>
      <c r="C37" s="25">
        <v>0</v>
      </c>
      <c r="E37" s="26" t="s">
        <v>33</v>
      </c>
      <c r="F37" s="25">
        <v>50000</v>
      </c>
    </row>
    <row r="38" spans="2:6" ht="22.5" customHeight="1" x14ac:dyDescent="0.25">
      <c r="B38" s="26" t="s">
        <v>34</v>
      </c>
      <c r="C38" s="25">
        <v>0</v>
      </c>
      <c r="E38" s="26" t="s">
        <v>34</v>
      </c>
      <c r="F38" s="25">
        <v>200000</v>
      </c>
    </row>
    <row r="39" spans="2:6" ht="22.5" customHeight="1" x14ac:dyDescent="0.25">
      <c r="B39" s="26" t="s">
        <v>35</v>
      </c>
      <c r="C39" s="25">
        <v>0</v>
      </c>
      <c r="E39" s="26" t="s">
        <v>35</v>
      </c>
      <c r="F39" s="25">
        <v>150000</v>
      </c>
    </row>
    <row r="40" spans="2:6" ht="22.5" customHeight="1" x14ac:dyDescent="0.25">
      <c r="B40" s="28" t="s">
        <v>36</v>
      </c>
      <c r="C40" s="29">
        <f>SUM(C36:C39)</f>
        <v>0</v>
      </c>
      <c r="E40" s="30" t="s">
        <v>36</v>
      </c>
      <c r="F40" s="31">
        <f>SUM(F36:F39)</f>
        <v>1100000</v>
      </c>
    </row>
    <row r="41" spans="2:6" ht="22.5" customHeight="1" x14ac:dyDescent="0.25">
      <c r="B41" s="26"/>
      <c r="C41" s="25"/>
      <c r="E41" s="26"/>
      <c r="F41" s="25"/>
    </row>
    <row r="42" spans="2:6" ht="22.5" customHeight="1" x14ac:dyDescent="0.25">
      <c r="B42" s="24" t="s">
        <v>37</v>
      </c>
      <c r="C42" s="25"/>
      <c r="E42" s="24" t="s">
        <v>37</v>
      </c>
      <c r="F42" s="25"/>
    </row>
    <row r="43" spans="2:6" ht="22.5" customHeight="1" x14ac:dyDescent="0.25">
      <c r="B43" s="26" t="s">
        <v>38</v>
      </c>
      <c r="C43" s="25">
        <v>0</v>
      </c>
      <c r="E43" s="26" t="s">
        <v>38</v>
      </c>
      <c r="F43" s="25">
        <v>100000</v>
      </c>
    </row>
    <row r="44" spans="2:6" ht="22.5" customHeight="1" x14ac:dyDescent="0.25">
      <c r="B44" s="26" t="s">
        <v>39</v>
      </c>
      <c r="C44" s="25">
        <v>0</v>
      </c>
      <c r="E44" s="26" t="s">
        <v>39</v>
      </c>
      <c r="F44" s="25">
        <v>100000</v>
      </c>
    </row>
    <row r="45" spans="2:6" ht="22.5" customHeight="1" x14ac:dyDescent="0.25">
      <c r="B45" s="26" t="s">
        <v>40</v>
      </c>
      <c r="C45" s="25">
        <v>0</v>
      </c>
      <c r="E45" s="26" t="s">
        <v>40</v>
      </c>
      <c r="F45" s="25">
        <v>500000</v>
      </c>
    </row>
    <row r="46" spans="2:6" ht="22.5" customHeight="1" x14ac:dyDescent="0.25">
      <c r="B46" s="16" t="s">
        <v>41</v>
      </c>
      <c r="C46" s="25">
        <v>0</v>
      </c>
      <c r="E46" s="16" t="s">
        <v>41</v>
      </c>
      <c r="F46" s="25">
        <v>400000</v>
      </c>
    </row>
    <row r="47" spans="2:6" ht="22.5" customHeight="1" x14ac:dyDescent="0.25">
      <c r="B47" s="39" t="s">
        <v>42</v>
      </c>
      <c r="C47" s="40">
        <f>SUM(C43:C46)</f>
        <v>0</v>
      </c>
      <c r="E47" s="39" t="s">
        <v>42</v>
      </c>
      <c r="F47" s="41">
        <f>SUM(F43:F46)</f>
        <v>1100000</v>
      </c>
    </row>
    <row r="48" spans="2:6" ht="22.5" customHeight="1" x14ac:dyDescent="0.25"/>
    <row r="49" spans="2:2" ht="22.5" customHeight="1" x14ac:dyDescent="0.25"/>
    <row r="50" spans="2:2" ht="22.5" customHeight="1" x14ac:dyDescent="0.25"/>
    <row r="51" spans="2:2" ht="22.5" customHeight="1" x14ac:dyDescent="0.25">
      <c r="B51" s="32" t="s">
        <v>44</v>
      </c>
    </row>
    <row r="52" spans="2:2" ht="22.5" customHeight="1" x14ac:dyDescent="0.25"/>
    <row r="53" spans="2:2" ht="22.5" customHeight="1" x14ac:dyDescent="0.25"/>
  </sheetData>
  <conditionalFormatting sqref="F3:G3">
    <cfRule type="expression" dxfId="21" priority="2">
      <formula>#REF!</formula>
    </cfRule>
  </conditionalFormatting>
  <conditionalFormatting sqref="E3">
    <cfRule type="expression" dxfId="20" priority="1">
      <formula>#REF!</formula>
    </cfRule>
  </conditionalFormatting>
  <printOptions horizontalCentered="1"/>
  <pageMargins left="0.4" right="0.4" top="0.4" bottom="0.4" header="0.25" footer="0.25"/>
  <pageSetup paperSize="9" scale="69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ED0-1F73-4144-949C-EA595C87AE03}">
  <sheetPr>
    <tabColor theme="3" tint="0.249977111117893"/>
    <pageSetUpPr fitToPage="1"/>
  </sheetPr>
  <dimension ref="A1:K53"/>
  <sheetViews>
    <sheetView showGridLines="0" zoomScale="110" zoomScaleNormal="110" workbookViewId="0">
      <selection activeCell="B9" sqref="B9"/>
    </sheetView>
  </sheetViews>
  <sheetFormatPr baseColWidth="10" defaultColWidth="9.140625" defaultRowHeight="24" customHeight="1" x14ac:dyDescent="0.25"/>
  <cols>
    <col min="1" max="1" width="4.42578125" style="16" customWidth="1"/>
    <col min="2" max="2" width="50.28515625" style="16" customWidth="1"/>
    <col min="3" max="3" width="17.42578125" style="22" customWidth="1"/>
    <col min="4" max="4" width="12.140625" style="16" customWidth="1"/>
    <col min="5" max="5" width="50" style="16" customWidth="1"/>
    <col min="6" max="6" width="16.5703125" style="21" customWidth="1"/>
    <col min="7" max="7" width="15.7109375" style="22" customWidth="1"/>
    <col min="8" max="8" width="6.42578125" style="16" customWidth="1"/>
    <col min="9" max="9" width="15.7109375" style="21" customWidth="1"/>
    <col min="10" max="10" width="15.7109375" style="22" customWidth="1"/>
    <col min="11" max="11" width="4.42578125" style="16" customWidth="1"/>
    <col min="12" max="13" width="9.140625" style="16"/>
    <col min="14" max="14" width="9.140625" style="16" customWidth="1"/>
    <col min="15" max="16384" width="9.140625" style="16"/>
  </cols>
  <sheetData>
    <row r="1" spans="1:11" s="1" customFormat="1" ht="5.25" customHeight="1" x14ac:dyDescent="0.25"/>
    <row r="2" spans="1:11" s="2" customFormat="1" ht="30.75" customHeight="1" x14ac:dyDescent="0.25">
      <c r="B2" s="3" t="s">
        <v>2</v>
      </c>
      <c r="K2" s="2" t="s">
        <v>0</v>
      </c>
    </row>
    <row r="3" spans="1:11" s="6" customFormat="1" ht="14.25" customHeight="1" x14ac:dyDescent="0.25">
      <c r="A3" s="5"/>
      <c r="E3" s="7"/>
      <c r="F3" s="8"/>
      <c r="G3" s="8"/>
    </row>
    <row r="4" spans="1:11" s="6" customFormat="1" ht="16.5" customHeight="1" x14ac:dyDescent="0.25">
      <c r="B4" s="9" t="s">
        <v>28</v>
      </c>
      <c r="C4" s="9"/>
      <c r="D4" s="10"/>
      <c r="E4" s="9"/>
      <c r="F4" s="9"/>
      <c r="G4" s="9"/>
      <c r="H4" s="10"/>
      <c r="I4" s="9"/>
      <c r="J4" s="9"/>
    </row>
    <row r="5" spans="1:11" s="6" customFormat="1" ht="18" customHeight="1" x14ac:dyDescent="0.25">
      <c r="B5" s="11" t="s">
        <v>29</v>
      </c>
      <c r="C5" s="9"/>
      <c r="D5" s="10"/>
      <c r="E5" s="9"/>
      <c r="F5" s="9"/>
      <c r="G5" s="9"/>
      <c r="H5" s="10"/>
      <c r="I5" s="9"/>
      <c r="J5" s="9"/>
    </row>
    <row r="6" spans="1:11" s="6" customFormat="1" ht="12.75" customHeight="1" x14ac:dyDescent="0.25">
      <c r="B6" s="11"/>
      <c r="C6" s="9"/>
      <c r="D6" s="10"/>
      <c r="E6" s="12" t="s">
        <v>43</v>
      </c>
      <c r="F6" s="9"/>
      <c r="G6" s="9"/>
      <c r="H6" s="10"/>
      <c r="I6" s="9"/>
      <c r="J6" s="9"/>
    </row>
    <row r="7" spans="1:11" s="6" customFormat="1" ht="27.75" customHeight="1" x14ac:dyDescent="0.25">
      <c r="B7" s="47" t="s">
        <v>26</v>
      </c>
      <c r="C7" s="37" t="s">
        <v>27</v>
      </c>
      <c r="E7" s="47" t="s">
        <v>26</v>
      </c>
      <c r="F7" s="37" t="s">
        <v>27</v>
      </c>
      <c r="H7" s="13"/>
      <c r="I7" s="13"/>
    </row>
    <row r="8" spans="1:11" ht="22.5" customHeight="1" x14ac:dyDescent="0.25">
      <c r="A8" s="6"/>
      <c r="B8" s="6" t="s">
        <v>3</v>
      </c>
      <c r="C8" s="14">
        <v>0</v>
      </c>
      <c r="D8" s="6"/>
      <c r="E8" s="6" t="s">
        <v>3</v>
      </c>
      <c r="F8" s="14">
        <v>3500000</v>
      </c>
      <c r="G8" s="6"/>
      <c r="H8" s="15"/>
      <c r="I8" s="14"/>
      <c r="J8" s="6"/>
    </row>
    <row r="9" spans="1:11" ht="22.5" customHeight="1" x14ac:dyDescent="0.25">
      <c r="A9" s="6"/>
      <c r="B9" s="6" t="s">
        <v>4</v>
      </c>
      <c r="C9" s="14"/>
      <c r="D9" s="6"/>
      <c r="E9" s="6" t="s">
        <v>4</v>
      </c>
      <c r="F9" s="14"/>
      <c r="G9" s="6"/>
      <c r="H9" s="15"/>
      <c r="I9" s="14"/>
      <c r="J9" s="6"/>
    </row>
    <row r="10" spans="1:11" ht="22.5" customHeight="1" x14ac:dyDescent="0.25">
      <c r="A10" s="6"/>
      <c r="B10" s="42" t="s">
        <v>5</v>
      </c>
      <c r="C10" s="43">
        <f>SUM(C8:C9)</f>
        <v>0</v>
      </c>
      <c r="D10" s="6"/>
      <c r="E10" s="42" t="s">
        <v>5</v>
      </c>
      <c r="F10" s="43">
        <f>SUM(F8:F9)</f>
        <v>3500000</v>
      </c>
      <c r="G10" s="6"/>
      <c r="H10" s="15"/>
      <c r="I10" s="14"/>
      <c r="J10" s="6"/>
    </row>
    <row r="11" spans="1:11" ht="22.5" customHeight="1" x14ac:dyDescent="0.25">
      <c r="A11" s="6"/>
      <c r="B11" s="19" t="s">
        <v>6</v>
      </c>
      <c r="C11" s="20">
        <v>0</v>
      </c>
      <c r="D11" s="6"/>
      <c r="E11" s="19" t="s">
        <v>6</v>
      </c>
      <c r="F11" s="20">
        <v>1350000</v>
      </c>
      <c r="G11" s="6"/>
      <c r="H11" s="21"/>
      <c r="I11" s="22"/>
      <c r="J11" s="6"/>
    </row>
    <row r="12" spans="1:11" ht="22.5" customHeight="1" x14ac:dyDescent="0.25">
      <c r="A12" s="6"/>
      <c r="B12" s="19" t="s">
        <v>7</v>
      </c>
      <c r="C12" s="20">
        <v>0</v>
      </c>
      <c r="D12" s="6"/>
      <c r="E12" s="19" t="s">
        <v>7</v>
      </c>
      <c r="F12" s="20">
        <v>900000</v>
      </c>
      <c r="G12" s="6"/>
      <c r="H12" s="21"/>
      <c r="I12" s="22"/>
      <c r="J12" s="6"/>
    </row>
    <row r="13" spans="1:11" ht="22.5" customHeight="1" x14ac:dyDescent="0.25">
      <c r="A13" s="6"/>
      <c r="B13" s="19" t="s">
        <v>8</v>
      </c>
      <c r="C13" s="20">
        <v>0</v>
      </c>
      <c r="D13" s="6"/>
      <c r="E13" s="19" t="s">
        <v>8</v>
      </c>
      <c r="F13" s="20"/>
      <c r="G13" s="6"/>
      <c r="H13" s="21"/>
      <c r="I13" s="22"/>
      <c r="J13" s="6"/>
    </row>
    <row r="14" spans="1:11" ht="22.5" customHeight="1" x14ac:dyDescent="0.25">
      <c r="A14" s="6"/>
      <c r="B14" s="19" t="s">
        <v>9</v>
      </c>
      <c r="C14" s="20">
        <v>0</v>
      </c>
      <c r="D14" s="6"/>
      <c r="E14" s="19" t="s">
        <v>9</v>
      </c>
      <c r="F14" s="20">
        <v>200000</v>
      </c>
      <c r="G14" s="6"/>
      <c r="H14" s="21"/>
      <c r="I14" s="22"/>
      <c r="J14" s="6"/>
    </row>
    <row r="15" spans="1:11" ht="22.5" customHeight="1" x14ac:dyDescent="0.25">
      <c r="A15" s="6"/>
      <c r="B15" s="19" t="s">
        <v>1</v>
      </c>
      <c r="C15" s="20">
        <v>0</v>
      </c>
      <c r="D15" s="6"/>
      <c r="E15" s="19" t="s">
        <v>1</v>
      </c>
      <c r="F15" s="20">
        <v>15000</v>
      </c>
      <c r="G15" s="6"/>
      <c r="H15" s="21"/>
      <c r="I15" s="22"/>
      <c r="J15" s="6"/>
    </row>
    <row r="16" spans="1:11" ht="22.5" customHeight="1" x14ac:dyDescent="0.25">
      <c r="A16" s="6"/>
      <c r="B16" s="19" t="s">
        <v>10</v>
      </c>
      <c r="C16" s="20">
        <v>0</v>
      </c>
      <c r="D16" s="6"/>
      <c r="E16" s="19" t="s">
        <v>10</v>
      </c>
      <c r="F16" s="20">
        <v>10000</v>
      </c>
      <c r="G16" s="6"/>
      <c r="H16" s="21"/>
      <c r="I16" s="22"/>
      <c r="J16" s="6"/>
    </row>
    <row r="17" spans="1:10" ht="22.5" customHeight="1" x14ac:dyDescent="0.25">
      <c r="A17" s="6"/>
      <c r="B17" s="19" t="s">
        <v>11</v>
      </c>
      <c r="C17" s="20">
        <v>0</v>
      </c>
      <c r="D17" s="6"/>
      <c r="E17" s="19" t="s">
        <v>11</v>
      </c>
      <c r="F17" s="20">
        <v>8000</v>
      </c>
      <c r="G17" s="6"/>
      <c r="H17" s="21"/>
      <c r="I17" s="22"/>
      <c r="J17" s="6"/>
    </row>
    <row r="18" spans="1:10" ht="22.5" customHeight="1" x14ac:dyDescent="0.25">
      <c r="A18" s="6"/>
      <c r="B18" s="19" t="s">
        <v>12</v>
      </c>
      <c r="C18" s="20">
        <v>0</v>
      </c>
      <c r="D18" s="6"/>
      <c r="E18" s="19" t="s">
        <v>12</v>
      </c>
      <c r="F18" s="20">
        <v>20000</v>
      </c>
      <c r="G18" s="6"/>
      <c r="H18" s="21"/>
      <c r="I18" s="22"/>
      <c r="J18" s="6"/>
    </row>
    <row r="19" spans="1:10" ht="22.5" customHeight="1" x14ac:dyDescent="0.25">
      <c r="A19" s="6"/>
      <c r="B19" s="19" t="s">
        <v>13</v>
      </c>
      <c r="C19" s="20">
        <v>0</v>
      </c>
      <c r="D19" s="6"/>
      <c r="E19" s="19" t="s">
        <v>13</v>
      </c>
      <c r="F19" s="20">
        <v>180000</v>
      </c>
      <c r="G19" s="6"/>
      <c r="H19" s="21"/>
      <c r="I19" s="22"/>
      <c r="J19" s="6"/>
    </row>
    <row r="20" spans="1:10" ht="22.5" customHeight="1" x14ac:dyDescent="0.25">
      <c r="A20" s="6"/>
      <c r="B20" s="19" t="s">
        <v>14</v>
      </c>
      <c r="C20" s="20">
        <v>0</v>
      </c>
      <c r="D20" s="6"/>
      <c r="E20" s="19" t="s">
        <v>14</v>
      </c>
      <c r="F20" s="20">
        <v>5000</v>
      </c>
      <c r="G20" s="6"/>
      <c r="H20" s="21"/>
      <c r="I20" s="22"/>
      <c r="J20" s="6"/>
    </row>
    <row r="21" spans="1:10" ht="22.5" customHeight="1" x14ac:dyDescent="0.25">
      <c r="B21" s="19" t="s">
        <v>15</v>
      </c>
      <c r="C21" s="20">
        <v>0</v>
      </c>
      <c r="E21" s="19" t="s">
        <v>15</v>
      </c>
      <c r="F21" s="20">
        <v>25000</v>
      </c>
    </row>
    <row r="22" spans="1:10" ht="22.5" customHeight="1" x14ac:dyDescent="0.25">
      <c r="B22" s="19" t="s">
        <v>16</v>
      </c>
      <c r="C22" s="20">
        <v>0</v>
      </c>
      <c r="E22" s="19" t="s">
        <v>16</v>
      </c>
      <c r="F22" s="20">
        <v>450000</v>
      </c>
    </row>
    <row r="23" spans="1:10" ht="22.5" customHeight="1" x14ac:dyDescent="0.25">
      <c r="B23" s="42" t="s">
        <v>17</v>
      </c>
      <c r="C23" s="43">
        <f>SUM(C11:C22)</f>
        <v>0</v>
      </c>
      <c r="E23" s="42" t="s">
        <v>17</v>
      </c>
      <c r="F23" s="43">
        <f>SUM(F11:F22)</f>
        <v>3163000</v>
      </c>
    </row>
    <row r="24" spans="1:10" ht="22.5" customHeight="1" x14ac:dyDescent="0.25">
      <c r="B24" s="19" t="s">
        <v>18</v>
      </c>
      <c r="C24" s="20"/>
      <c r="E24" s="19" t="s">
        <v>18</v>
      </c>
      <c r="F24" s="20"/>
    </row>
    <row r="25" spans="1:10" ht="22.5" customHeight="1" x14ac:dyDescent="0.25">
      <c r="B25" s="19" t="s">
        <v>19</v>
      </c>
      <c r="C25" s="20">
        <v>0</v>
      </c>
      <c r="E25" s="19" t="s">
        <v>19</v>
      </c>
      <c r="F25" s="20">
        <v>32500</v>
      </c>
    </row>
    <row r="26" spans="1:10" ht="22.5" customHeight="1" x14ac:dyDescent="0.25">
      <c r="B26" s="17" t="s">
        <v>20</v>
      </c>
      <c r="C26" s="18">
        <f>C10-C23+C24-C25</f>
        <v>0</v>
      </c>
      <c r="E26" s="17" t="s">
        <v>20</v>
      </c>
      <c r="F26" s="18">
        <f>F10-F23+F24-F25</f>
        <v>304500</v>
      </c>
    </row>
    <row r="27" spans="1:10" ht="22.5" customHeight="1" x14ac:dyDescent="0.25">
      <c r="B27" s="19" t="s">
        <v>21</v>
      </c>
      <c r="C27" s="20">
        <v>0</v>
      </c>
      <c r="E27" s="19" t="s">
        <v>21</v>
      </c>
      <c r="F27" s="20">
        <f>F26*0.25</f>
        <v>76125</v>
      </c>
    </row>
    <row r="28" spans="1:10" ht="22.5" customHeight="1" x14ac:dyDescent="0.25">
      <c r="B28" s="17" t="s">
        <v>22</v>
      </c>
      <c r="C28" s="18">
        <f>C26-C27</f>
        <v>0</v>
      </c>
      <c r="E28" s="17" t="s">
        <v>22</v>
      </c>
      <c r="F28" s="18">
        <f>F26-F27</f>
        <v>228375</v>
      </c>
    </row>
    <row r="29" spans="1:10" ht="22.5" customHeight="1" x14ac:dyDescent="0.25">
      <c r="B29" s="23" t="s">
        <v>25</v>
      </c>
      <c r="C29" s="20">
        <f>C19</f>
        <v>0</v>
      </c>
      <c r="E29" s="23" t="s">
        <v>25</v>
      </c>
      <c r="F29" s="20">
        <f>F19</f>
        <v>180000</v>
      </c>
    </row>
    <row r="30" spans="1:10" ht="22.5" customHeight="1" x14ac:dyDescent="0.25">
      <c r="B30" s="19" t="s">
        <v>23</v>
      </c>
      <c r="C30" s="20">
        <v>0</v>
      </c>
      <c r="E30" s="19" t="s">
        <v>23</v>
      </c>
      <c r="F30" s="20">
        <v>30000</v>
      </c>
    </row>
    <row r="31" spans="1:10" ht="22.5" customHeight="1" x14ac:dyDescent="0.25">
      <c r="B31" s="42" t="s">
        <v>24</v>
      </c>
      <c r="C31" s="43">
        <f>C28+C29-C30</f>
        <v>0</v>
      </c>
      <c r="E31" s="42" t="s">
        <v>24</v>
      </c>
      <c r="F31" s="43">
        <f>F28+F29-F30</f>
        <v>378375</v>
      </c>
    </row>
    <row r="32" spans="1:10" ht="28.5" customHeight="1" x14ac:dyDescent="0.25"/>
    <row r="33" spans="2:6" ht="22.5" customHeight="1" x14ac:dyDescent="0.25">
      <c r="E33" s="12" t="s">
        <v>43</v>
      </c>
    </row>
    <row r="34" spans="2:6" ht="22.5" customHeight="1" x14ac:dyDescent="0.25">
      <c r="B34" s="48" t="s">
        <v>30</v>
      </c>
      <c r="C34" s="38"/>
      <c r="E34" s="48" t="s">
        <v>30</v>
      </c>
      <c r="F34" s="38"/>
    </row>
    <row r="35" spans="2:6" ht="22.5" customHeight="1" x14ac:dyDescent="0.25">
      <c r="B35" s="24" t="s">
        <v>31</v>
      </c>
      <c r="C35" s="25"/>
      <c r="E35" s="24" t="s">
        <v>31</v>
      </c>
      <c r="F35" s="25"/>
    </row>
    <row r="36" spans="2:6" ht="22.5" customHeight="1" x14ac:dyDescent="0.25">
      <c r="B36" s="26" t="s">
        <v>32</v>
      </c>
      <c r="C36" s="27">
        <f>SUM(C35:C35)</f>
        <v>0</v>
      </c>
      <c r="E36" s="26" t="s">
        <v>32</v>
      </c>
      <c r="F36" s="27">
        <v>700000</v>
      </c>
    </row>
    <row r="37" spans="2:6" ht="22.5" customHeight="1" x14ac:dyDescent="0.25">
      <c r="B37" s="26" t="s">
        <v>33</v>
      </c>
      <c r="C37" s="25">
        <v>0</v>
      </c>
      <c r="E37" s="26" t="s">
        <v>33</v>
      </c>
      <c r="F37" s="25">
        <v>50000</v>
      </c>
    </row>
    <row r="38" spans="2:6" ht="22.5" customHeight="1" x14ac:dyDescent="0.25">
      <c r="B38" s="26" t="s">
        <v>34</v>
      </c>
      <c r="C38" s="25">
        <v>0</v>
      </c>
      <c r="E38" s="26" t="s">
        <v>34</v>
      </c>
      <c r="F38" s="25">
        <v>200000</v>
      </c>
    </row>
    <row r="39" spans="2:6" ht="22.5" customHeight="1" x14ac:dyDescent="0.25">
      <c r="B39" s="26" t="s">
        <v>35</v>
      </c>
      <c r="C39" s="25">
        <v>0</v>
      </c>
      <c r="E39" s="26" t="s">
        <v>35</v>
      </c>
      <c r="F39" s="25">
        <v>150000</v>
      </c>
    </row>
    <row r="40" spans="2:6" ht="22.5" customHeight="1" x14ac:dyDescent="0.25">
      <c r="B40" s="28" t="s">
        <v>36</v>
      </c>
      <c r="C40" s="29">
        <f>SUM(C36:C39)</f>
        <v>0</v>
      </c>
      <c r="E40" s="30" t="s">
        <v>36</v>
      </c>
      <c r="F40" s="31">
        <f>SUM(F36:F39)</f>
        <v>1100000</v>
      </c>
    </row>
    <row r="41" spans="2:6" ht="22.5" customHeight="1" x14ac:dyDescent="0.25">
      <c r="B41" s="26"/>
      <c r="C41" s="25"/>
      <c r="E41" s="26"/>
      <c r="F41" s="25"/>
    </row>
    <row r="42" spans="2:6" ht="22.5" customHeight="1" x14ac:dyDescent="0.25">
      <c r="B42" s="24" t="s">
        <v>37</v>
      </c>
      <c r="C42" s="25"/>
      <c r="E42" s="24" t="s">
        <v>37</v>
      </c>
      <c r="F42" s="25"/>
    </row>
    <row r="43" spans="2:6" ht="22.5" customHeight="1" x14ac:dyDescent="0.25">
      <c r="B43" s="26" t="s">
        <v>38</v>
      </c>
      <c r="C43" s="25">
        <v>0</v>
      </c>
      <c r="E43" s="26" t="s">
        <v>38</v>
      </c>
      <c r="F43" s="25">
        <v>100000</v>
      </c>
    </row>
    <row r="44" spans="2:6" ht="22.5" customHeight="1" x14ac:dyDescent="0.25">
      <c r="B44" s="26" t="s">
        <v>39</v>
      </c>
      <c r="C44" s="25">
        <v>0</v>
      </c>
      <c r="E44" s="26" t="s">
        <v>39</v>
      </c>
      <c r="F44" s="25">
        <v>100000</v>
      </c>
    </row>
    <row r="45" spans="2:6" ht="22.5" customHeight="1" x14ac:dyDescent="0.25">
      <c r="B45" s="26" t="s">
        <v>40</v>
      </c>
      <c r="C45" s="25">
        <v>0</v>
      </c>
      <c r="E45" s="26" t="s">
        <v>40</v>
      </c>
      <c r="F45" s="25">
        <v>500000</v>
      </c>
    </row>
    <row r="46" spans="2:6" ht="22.5" customHeight="1" x14ac:dyDescent="0.25">
      <c r="B46" s="16" t="s">
        <v>41</v>
      </c>
      <c r="C46" s="25">
        <v>0</v>
      </c>
      <c r="E46" s="16" t="s">
        <v>41</v>
      </c>
      <c r="F46" s="25">
        <v>400000</v>
      </c>
    </row>
    <row r="47" spans="2:6" ht="22.5" customHeight="1" x14ac:dyDescent="0.25">
      <c r="B47" s="39" t="s">
        <v>42</v>
      </c>
      <c r="C47" s="40">
        <f>SUM(C43:C46)</f>
        <v>0</v>
      </c>
      <c r="E47" s="39" t="s">
        <v>42</v>
      </c>
      <c r="F47" s="41">
        <f>SUM(F43:F46)</f>
        <v>1100000</v>
      </c>
    </row>
    <row r="48" spans="2:6" ht="22.5" customHeight="1" x14ac:dyDescent="0.25"/>
    <row r="49" spans="2:2" ht="22.5" customHeight="1" x14ac:dyDescent="0.25"/>
    <row r="50" spans="2:2" ht="22.5" customHeight="1" x14ac:dyDescent="0.25"/>
    <row r="51" spans="2:2" ht="22.5" customHeight="1" x14ac:dyDescent="0.25">
      <c r="B51" s="32" t="s">
        <v>44</v>
      </c>
    </row>
    <row r="52" spans="2:2" ht="22.5" customHeight="1" x14ac:dyDescent="0.25"/>
    <row r="53" spans="2:2" ht="22.5" customHeight="1" x14ac:dyDescent="0.25"/>
  </sheetData>
  <conditionalFormatting sqref="F3:G3">
    <cfRule type="expression" dxfId="10" priority="2">
      <formula>#REF!</formula>
    </cfRule>
  </conditionalFormatting>
  <conditionalFormatting sqref="E3">
    <cfRule type="expression" dxfId="9" priority="1">
      <formula>#REF!</formula>
    </cfRule>
  </conditionalFormatting>
  <printOptions horizontalCentered="1"/>
  <pageMargins left="0.4" right="0.4" top="0.4" bottom="0.4" header="0.25" footer="0.25"/>
  <pageSetup paperSize="9" scale="69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0EF8-D72C-43D9-937E-FFF9E07B1B16}">
  <dimension ref="B1:P34"/>
  <sheetViews>
    <sheetView zoomScale="110" zoomScaleNormal="110" workbookViewId="0">
      <selection activeCell="D9" sqref="D9"/>
    </sheetView>
  </sheetViews>
  <sheetFormatPr baseColWidth="10" defaultRowHeight="17.25" customHeight="1" x14ac:dyDescent="0.25"/>
  <cols>
    <col min="1" max="1" width="7" style="10" customWidth="1"/>
    <col min="2" max="2" width="42.7109375" style="10" customWidth="1"/>
    <col min="3" max="3" width="13" style="10" customWidth="1"/>
    <col min="4" max="15" width="11.42578125" style="10"/>
    <col min="16" max="16" width="15.140625" style="10" customWidth="1"/>
    <col min="17" max="16384" width="11.42578125" style="10"/>
  </cols>
  <sheetData>
    <row r="1" spans="2:16" s="1" customFormat="1" ht="5.25" customHeight="1" x14ac:dyDescent="0.25"/>
    <row r="2" spans="2:16" s="2" customFormat="1" ht="30.75" customHeight="1" x14ac:dyDescent="0.25">
      <c r="B2" s="4" t="s">
        <v>45</v>
      </c>
      <c r="K2" s="2" t="s">
        <v>0</v>
      </c>
    </row>
    <row r="3" spans="2:16" ht="21" customHeight="1" x14ac:dyDescent="0.25">
      <c r="B3" s="44" t="s">
        <v>46</v>
      </c>
    </row>
    <row r="4" spans="2:16" ht="13.5" customHeight="1" x14ac:dyDescent="0.25">
      <c r="B4" s="45" t="s">
        <v>47</v>
      </c>
    </row>
    <row r="5" spans="2:16" ht="11.25" customHeight="1" x14ac:dyDescent="0.25"/>
    <row r="6" spans="2:16" ht="17.25" customHeight="1" x14ac:dyDescent="0.25">
      <c r="B6" s="10" t="s">
        <v>48</v>
      </c>
    </row>
    <row r="7" spans="2:16" ht="19.5" customHeight="1" x14ac:dyDescent="0.25">
      <c r="B7" s="33" t="s">
        <v>49</v>
      </c>
      <c r="C7" s="33" t="s">
        <v>50</v>
      </c>
      <c r="D7" s="33" t="s">
        <v>51</v>
      </c>
      <c r="E7" s="33" t="s">
        <v>52</v>
      </c>
      <c r="F7" s="33" t="s">
        <v>53</v>
      </c>
      <c r="G7" s="33" t="s">
        <v>54</v>
      </c>
      <c r="H7" s="33" t="s">
        <v>55</v>
      </c>
      <c r="I7" s="33" t="s">
        <v>56</v>
      </c>
      <c r="J7" s="33" t="s">
        <v>57</v>
      </c>
      <c r="K7" s="33" t="s">
        <v>58</v>
      </c>
      <c r="L7" s="33" t="s">
        <v>59</v>
      </c>
      <c r="M7" s="33" t="s">
        <v>60</v>
      </c>
      <c r="N7" s="33" t="s">
        <v>61</v>
      </c>
      <c r="O7" s="33" t="s">
        <v>62</v>
      </c>
      <c r="P7" s="33" t="s">
        <v>63</v>
      </c>
    </row>
    <row r="8" spans="2:16" ht="14.25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ht="17.25" customHeight="1" x14ac:dyDescent="0.25">
      <c r="B9" s="34" t="s">
        <v>64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>SUM(D9:O9)</f>
        <v>0</v>
      </c>
    </row>
    <row r="10" spans="2:16" ht="17.25" customHeight="1" x14ac:dyDescent="0.25">
      <c r="B10" s="35" t="s">
        <v>65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>
        <f t="shared" ref="P10:P29" si="0">SUM(D10:O10)</f>
        <v>0</v>
      </c>
    </row>
    <row r="11" spans="2:16" ht="17.25" customHeight="1" x14ac:dyDescent="0.25">
      <c r="B11" s="36" t="s">
        <v>66</v>
      </c>
      <c r="C11" s="36">
        <f>SUM(C9:C10)</f>
        <v>0</v>
      </c>
      <c r="D11" s="36">
        <f t="shared" ref="D11:O11" si="1">SUM(D9:D10)</f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  <c r="I11" s="36">
        <f t="shared" si="1"/>
        <v>0</v>
      </c>
      <c r="J11" s="36">
        <f t="shared" si="1"/>
        <v>0</v>
      </c>
      <c r="K11" s="36">
        <f t="shared" si="1"/>
        <v>0</v>
      </c>
      <c r="L11" s="36">
        <f t="shared" si="1"/>
        <v>0</v>
      </c>
      <c r="M11" s="36">
        <f t="shared" si="1"/>
        <v>0</v>
      </c>
      <c r="N11" s="36">
        <f t="shared" si="1"/>
        <v>0</v>
      </c>
      <c r="O11" s="36">
        <f t="shared" si="1"/>
        <v>0</v>
      </c>
      <c r="P11" s="36">
        <f t="shared" si="0"/>
        <v>0</v>
      </c>
    </row>
    <row r="12" spans="2:16" ht="17.25" customHeight="1" x14ac:dyDescent="0.25">
      <c r="B12" s="35" t="s">
        <v>67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>
        <f t="shared" si="0"/>
        <v>0</v>
      </c>
    </row>
    <row r="13" spans="2:16" ht="17.25" customHeight="1" x14ac:dyDescent="0.25">
      <c r="B13" s="35" t="s">
        <v>68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>
        <f t="shared" si="0"/>
        <v>0</v>
      </c>
    </row>
    <row r="14" spans="2:16" ht="17.25" customHeight="1" x14ac:dyDescent="0.25">
      <c r="B14" s="35" t="s">
        <v>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>
        <f t="shared" si="0"/>
        <v>0</v>
      </c>
    </row>
    <row r="15" spans="2:16" ht="17.25" customHeight="1" x14ac:dyDescent="0.25">
      <c r="B15" s="35" t="s"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>
        <f t="shared" si="0"/>
        <v>0</v>
      </c>
    </row>
    <row r="16" spans="2:16" ht="17.25" customHeight="1" x14ac:dyDescent="0.25">
      <c r="B16" s="35" t="s">
        <v>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>
        <f t="shared" si="0"/>
        <v>0</v>
      </c>
    </row>
    <row r="17" spans="2:16" ht="17.25" customHeight="1" x14ac:dyDescent="0.25">
      <c r="B17" s="35" t="s"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>
        <f t="shared" si="0"/>
        <v>0</v>
      </c>
    </row>
    <row r="18" spans="2:16" ht="17.25" customHeight="1" x14ac:dyDescent="0.25">
      <c r="B18" s="35" t="s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>
        <f t="shared" si="0"/>
        <v>0</v>
      </c>
    </row>
    <row r="19" spans="2:16" ht="17.25" customHeight="1" x14ac:dyDescent="0.25"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>
        <f t="shared" si="0"/>
        <v>0</v>
      </c>
    </row>
    <row r="20" spans="2:16" ht="17.25" customHeight="1" x14ac:dyDescent="0.25">
      <c r="B20" s="35" t="s">
        <v>14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>
        <f t="shared" si="0"/>
        <v>0</v>
      </c>
    </row>
    <row r="21" spans="2:16" ht="17.25" customHeight="1" x14ac:dyDescent="0.25">
      <c r="B21" s="35" t="s">
        <v>15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>
        <f t="shared" si="0"/>
        <v>0</v>
      </c>
    </row>
    <row r="22" spans="2:16" ht="17.25" customHeight="1" x14ac:dyDescent="0.25">
      <c r="B22" s="35" t="s">
        <v>69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>
        <f t="shared" si="0"/>
        <v>0</v>
      </c>
    </row>
    <row r="23" spans="2:16" ht="17.25" customHeight="1" x14ac:dyDescent="0.25">
      <c r="B23" s="35" t="s">
        <v>70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>
        <f t="shared" si="0"/>
        <v>0</v>
      </c>
    </row>
    <row r="24" spans="2:16" ht="17.25" customHeight="1" x14ac:dyDescent="0.25">
      <c r="B24" s="35" t="s">
        <v>71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>
        <f t="shared" si="0"/>
        <v>0</v>
      </c>
    </row>
    <row r="25" spans="2:16" ht="17.25" customHeight="1" x14ac:dyDescent="0.25">
      <c r="B25" s="35" t="s">
        <v>72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>
        <f t="shared" si="0"/>
        <v>0</v>
      </c>
    </row>
    <row r="26" spans="2:16" ht="17.25" customHeight="1" x14ac:dyDescent="0.25">
      <c r="B26" s="36" t="s">
        <v>73</v>
      </c>
      <c r="C26" s="36">
        <f>SUM(C12:C25)</f>
        <v>0</v>
      </c>
      <c r="D26" s="36">
        <f t="shared" ref="D26:O26" si="2">SUM(D12:D25)</f>
        <v>0</v>
      </c>
      <c r="E26" s="36">
        <f t="shared" si="2"/>
        <v>0</v>
      </c>
      <c r="F26" s="36">
        <f t="shared" si="2"/>
        <v>0</v>
      </c>
      <c r="G26" s="36">
        <f t="shared" si="2"/>
        <v>0</v>
      </c>
      <c r="H26" s="36">
        <f t="shared" si="2"/>
        <v>0</v>
      </c>
      <c r="I26" s="36">
        <f t="shared" si="2"/>
        <v>0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0"/>
        <v>0</v>
      </c>
    </row>
    <row r="27" spans="2:16" ht="17.25" customHeight="1" x14ac:dyDescent="0.25">
      <c r="B27" s="35" t="s">
        <v>74</v>
      </c>
      <c r="C27" s="35"/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f t="shared" si="0"/>
        <v>0</v>
      </c>
    </row>
    <row r="28" spans="2:16" ht="17.25" customHeight="1" x14ac:dyDescent="0.25">
      <c r="B28" s="34" t="s">
        <v>75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f t="shared" si="0"/>
        <v>0</v>
      </c>
    </row>
    <row r="29" spans="2:16" ht="21" customHeight="1" x14ac:dyDescent="0.25">
      <c r="B29" s="46" t="s">
        <v>76</v>
      </c>
      <c r="C29" s="46">
        <f>SUM(C27:C28)</f>
        <v>0</v>
      </c>
      <c r="D29" s="46">
        <f t="shared" ref="D29:O29" si="3">SUM(D27:D28)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>
        <f t="shared" si="3"/>
        <v>0</v>
      </c>
      <c r="M29" s="46">
        <f t="shared" si="3"/>
        <v>0</v>
      </c>
      <c r="N29" s="46">
        <f t="shared" si="3"/>
        <v>0</v>
      </c>
      <c r="O29" s="46">
        <f t="shared" si="3"/>
        <v>0</v>
      </c>
      <c r="P29" s="46">
        <f t="shared" si="0"/>
        <v>0</v>
      </c>
    </row>
    <row r="34" spans="2:2" ht="17.25" customHeight="1" x14ac:dyDescent="0.25">
      <c r="B34" s="32" t="s">
        <v>44</v>
      </c>
    </row>
  </sheetData>
  <pageMargins left="0.7" right="0.7" top="0.75" bottom="0.75" header="0.3" footer="0.3"/>
  <ignoredErrors>
    <ignoredError sqref="P26 P28:P2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D96B-FAF4-4643-A8FB-197464FFCBEF}">
  <dimension ref="B1:P34"/>
  <sheetViews>
    <sheetView zoomScale="110" zoomScaleNormal="110" workbookViewId="0">
      <selection activeCell="A3" sqref="A3"/>
    </sheetView>
  </sheetViews>
  <sheetFormatPr baseColWidth="10" defaultRowHeight="17.25" customHeight="1" x14ac:dyDescent="0.25"/>
  <cols>
    <col min="1" max="1" width="7" style="10" customWidth="1"/>
    <col min="2" max="2" width="41.42578125" style="10" customWidth="1"/>
    <col min="3" max="15" width="11.42578125" style="10"/>
    <col min="16" max="16" width="13.28515625" style="10" customWidth="1"/>
    <col min="17" max="16384" width="11.42578125" style="10"/>
  </cols>
  <sheetData>
    <row r="1" spans="2:16" s="1" customFormat="1" ht="5.25" customHeight="1" x14ac:dyDescent="0.25"/>
    <row r="2" spans="2:16" s="2" customFormat="1" ht="30.75" customHeight="1" x14ac:dyDescent="0.25">
      <c r="B2" s="4" t="s">
        <v>45</v>
      </c>
      <c r="K2" s="2" t="s">
        <v>0</v>
      </c>
    </row>
    <row r="3" spans="2:16" ht="21" customHeight="1" x14ac:dyDescent="0.25">
      <c r="B3" s="44" t="s">
        <v>46</v>
      </c>
    </row>
    <row r="4" spans="2:16" ht="13.5" customHeight="1" x14ac:dyDescent="0.25">
      <c r="B4" s="45" t="s">
        <v>47</v>
      </c>
    </row>
    <row r="5" spans="2:16" ht="11.25" customHeight="1" x14ac:dyDescent="0.25"/>
    <row r="6" spans="2:16" ht="17.25" customHeight="1" x14ac:dyDescent="0.25">
      <c r="B6" s="10" t="s">
        <v>48</v>
      </c>
    </row>
    <row r="7" spans="2:16" ht="19.5" customHeight="1" x14ac:dyDescent="0.25">
      <c r="B7" s="33" t="s">
        <v>49</v>
      </c>
      <c r="C7" s="33" t="s">
        <v>50</v>
      </c>
      <c r="D7" s="33" t="s">
        <v>51</v>
      </c>
      <c r="E7" s="33" t="s">
        <v>52</v>
      </c>
      <c r="F7" s="33" t="s">
        <v>53</v>
      </c>
      <c r="G7" s="33" t="s">
        <v>54</v>
      </c>
      <c r="H7" s="33" t="s">
        <v>55</v>
      </c>
      <c r="I7" s="33" t="s">
        <v>56</v>
      </c>
      <c r="J7" s="33" t="s">
        <v>57</v>
      </c>
      <c r="K7" s="33" t="s">
        <v>58</v>
      </c>
      <c r="L7" s="33" t="s">
        <v>59</v>
      </c>
      <c r="M7" s="33" t="s">
        <v>60</v>
      </c>
      <c r="N7" s="33" t="s">
        <v>61</v>
      </c>
      <c r="O7" s="33" t="s">
        <v>62</v>
      </c>
      <c r="P7" s="33" t="s">
        <v>63</v>
      </c>
    </row>
    <row r="8" spans="2:16" ht="14.25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ht="17.25" customHeight="1" x14ac:dyDescent="0.25">
      <c r="B9" s="34" t="s">
        <v>64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>
        <f>SUM(D9:O9)</f>
        <v>0</v>
      </c>
    </row>
    <row r="10" spans="2:16" ht="17.25" customHeight="1" x14ac:dyDescent="0.25">
      <c r="B10" s="35" t="s">
        <v>65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>
        <f t="shared" ref="P10:P29" si="0">SUM(D10:O10)</f>
        <v>0</v>
      </c>
    </row>
    <row r="11" spans="2:16" ht="17.25" customHeight="1" x14ac:dyDescent="0.25">
      <c r="B11" s="36" t="s">
        <v>66</v>
      </c>
      <c r="C11" s="36">
        <f>SUM(C9:C10)</f>
        <v>0</v>
      </c>
      <c r="D11" s="36">
        <f t="shared" ref="D11:O11" si="1">SUM(D9:D10)</f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  <c r="I11" s="36">
        <f t="shared" si="1"/>
        <v>0</v>
      </c>
      <c r="J11" s="36">
        <f t="shared" si="1"/>
        <v>0</v>
      </c>
      <c r="K11" s="36">
        <f t="shared" si="1"/>
        <v>0</v>
      </c>
      <c r="L11" s="36">
        <f t="shared" si="1"/>
        <v>0</v>
      </c>
      <c r="M11" s="36">
        <f t="shared" si="1"/>
        <v>0</v>
      </c>
      <c r="N11" s="36">
        <f t="shared" si="1"/>
        <v>0</v>
      </c>
      <c r="O11" s="36">
        <f t="shared" si="1"/>
        <v>0</v>
      </c>
      <c r="P11" s="36">
        <f t="shared" si="0"/>
        <v>0</v>
      </c>
    </row>
    <row r="12" spans="2:16" ht="17.25" customHeight="1" x14ac:dyDescent="0.25">
      <c r="B12" s="35" t="s">
        <v>67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>
        <f t="shared" si="0"/>
        <v>0</v>
      </c>
    </row>
    <row r="13" spans="2:16" ht="17.25" customHeight="1" x14ac:dyDescent="0.25">
      <c r="B13" s="35" t="s">
        <v>68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>
        <f t="shared" si="0"/>
        <v>0</v>
      </c>
    </row>
    <row r="14" spans="2:16" ht="17.25" customHeight="1" x14ac:dyDescent="0.25">
      <c r="B14" s="35" t="s">
        <v>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>
        <f t="shared" si="0"/>
        <v>0</v>
      </c>
    </row>
    <row r="15" spans="2:16" ht="17.25" customHeight="1" x14ac:dyDescent="0.25">
      <c r="B15" s="35" t="s">
        <v>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>
        <f t="shared" si="0"/>
        <v>0</v>
      </c>
    </row>
    <row r="16" spans="2:16" ht="17.25" customHeight="1" x14ac:dyDescent="0.25">
      <c r="B16" s="35" t="s">
        <v>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>
        <f t="shared" si="0"/>
        <v>0</v>
      </c>
    </row>
    <row r="17" spans="2:16" ht="17.25" customHeight="1" x14ac:dyDescent="0.25">
      <c r="B17" s="35" t="s">
        <v>10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>
        <f t="shared" si="0"/>
        <v>0</v>
      </c>
    </row>
    <row r="18" spans="2:16" ht="17.25" customHeight="1" x14ac:dyDescent="0.25">
      <c r="B18" s="35" t="s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>
        <f t="shared" si="0"/>
        <v>0</v>
      </c>
    </row>
    <row r="19" spans="2:16" ht="17.25" customHeight="1" x14ac:dyDescent="0.25"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>
        <f t="shared" si="0"/>
        <v>0</v>
      </c>
    </row>
    <row r="20" spans="2:16" ht="17.25" customHeight="1" x14ac:dyDescent="0.25">
      <c r="B20" s="35" t="s">
        <v>14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>
        <f t="shared" si="0"/>
        <v>0</v>
      </c>
    </row>
    <row r="21" spans="2:16" ht="17.25" customHeight="1" x14ac:dyDescent="0.25">
      <c r="B21" s="35" t="s">
        <v>15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>
        <f t="shared" si="0"/>
        <v>0</v>
      </c>
    </row>
    <row r="22" spans="2:16" ht="17.25" customHeight="1" x14ac:dyDescent="0.25">
      <c r="B22" s="35" t="s">
        <v>69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>
        <f t="shared" si="0"/>
        <v>0</v>
      </c>
    </row>
    <row r="23" spans="2:16" ht="17.25" customHeight="1" x14ac:dyDescent="0.25">
      <c r="B23" s="35" t="s">
        <v>70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>
        <f t="shared" si="0"/>
        <v>0</v>
      </c>
    </row>
    <row r="24" spans="2:16" ht="17.25" customHeight="1" x14ac:dyDescent="0.25">
      <c r="B24" s="35" t="s">
        <v>71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>
        <f t="shared" si="0"/>
        <v>0</v>
      </c>
    </row>
    <row r="25" spans="2:16" ht="17.25" customHeight="1" x14ac:dyDescent="0.25">
      <c r="B25" s="35" t="s">
        <v>72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>
        <f t="shared" si="0"/>
        <v>0</v>
      </c>
    </row>
    <row r="26" spans="2:16" ht="17.25" customHeight="1" x14ac:dyDescent="0.25">
      <c r="B26" s="36" t="s">
        <v>73</v>
      </c>
      <c r="C26" s="36">
        <f>SUM(C12:C25)</f>
        <v>0</v>
      </c>
      <c r="D26" s="36">
        <f t="shared" ref="D26:O26" si="2">SUM(D12:D25)</f>
        <v>0</v>
      </c>
      <c r="E26" s="36">
        <f t="shared" si="2"/>
        <v>0</v>
      </c>
      <c r="F26" s="36">
        <f t="shared" si="2"/>
        <v>0</v>
      </c>
      <c r="G26" s="36">
        <f t="shared" si="2"/>
        <v>0</v>
      </c>
      <c r="H26" s="36">
        <f t="shared" si="2"/>
        <v>0</v>
      </c>
      <c r="I26" s="36">
        <f t="shared" si="2"/>
        <v>0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0"/>
        <v>0</v>
      </c>
    </row>
    <row r="27" spans="2:16" ht="17.25" customHeight="1" x14ac:dyDescent="0.25">
      <c r="B27" s="35" t="s">
        <v>74</v>
      </c>
      <c r="C27" s="35"/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f t="shared" si="0"/>
        <v>0</v>
      </c>
    </row>
    <row r="28" spans="2:16" ht="17.25" customHeight="1" x14ac:dyDescent="0.25">
      <c r="B28" s="34" t="s">
        <v>75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f t="shared" si="0"/>
        <v>0</v>
      </c>
    </row>
    <row r="29" spans="2:16" ht="21" customHeight="1" x14ac:dyDescent="0.25">
      <c r="B29" s="46" t="s">
        <v>76</v>
      </c>
      <c r="C29" s="46">
        <f>SUM(C27:C28)</f>
        <v>0</v>
      </c>
      <c r="D29" s="46">
        <f t="shared" ref="D29:O29" si="3">SUM(D27:D28)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>
        <f t="shared" si="3"/>
        <v>0</v>
      </c>
      <c r="M29" s="46">
        <f t="shared" si="3"/>
        <v>0</v>
      </c>
      <c r="N29" s="46">
        <f t="shared" si="3"/>
        <v>0</v>
      </c>
      <c r="O29" s="46">
        <f t="shared" si="3"/>
        <v>0</v>
      </c>
      <c r="P29" s="46">
        <f t="shared" si="0"/>
        <v>0</v>
      </c>
    </row>
    <row r="34" spans="2:2" ht="17.25" customHeight="1" x14ac:dyDescent="0.25">
      <c r="B34" s="32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Budsjett år 1</vt:lpstr>
      <vt:lpstr>Budsjett år 2</vt:lpstr>
      <vt:lpstr>Likviditetsbudsjett år 1</vt:lpstr>
      <vt:lpstr>Likviditetsbudsjett år 2</vt:lpstr>
      <vt:lpstr>'Budsjett år 1'!Utskriftstitler</vt:lpstr>
      <vt:lpstr>'Budsjett år 2'!Utskriftstitler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Betten</cp:lastModifiedBy>
  <dcterms:created xsi:type="dcterms:W3CDTF">2014-09-09T12:15:28Z</dcterms:created>
  <dcterms:modified xsi:type="dcterms:W3CDTF">2020-05-26T15:03:04Z</dcterms:modified>
</cp:coreProperties>
</file>